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3\"/>
    </mc:Choice>
  </mc:AlternateContent>
  <xr:revisionPtr revIDLastSave="0" documentId="8_{A7CF8373-9C5C-4F2F-BB02-D9C5C57CCE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C32" i="1"/>
  <c r="C63" i="1" l="1"/>
  <c r="C64" i="1" s="1"/>
  <c r="B63" i="1"/>
  <c r="B64" i="1" s="1"/>
</calcChain>
</file>

<file path=xl/sharedStrings.xml><?xml version="1.0" encoding="utf-8"?>
<sst xmlns="http://schemas.openxmlformats.org/spreadsheetml/2006/main" count="39" uniqueCount="22">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</sst>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/>
    <xf numFmtId="44" fontId="0" fillId="0" borderId="12" xfId="6" applyFont="1" applyBorder="1"/>
    <xf numFmtId="44" fontId="0" fillId="0" borderId="4" xfId="6" applyFont="1" applyBorder="1"/>
    <xf numFmtId="44" fontId="0" fillId="0" borderId="5" xfId="6" applyFont="1" applyBorder="1"/>
    <xf numFmtId="3" fontId="0" fillId="0" borderId="13" xfId="0" applyNumberFormat="1" applyBorder="1"/>
  </cellXfs>
  <cellStyles count="8">
    <cellStyle name="Moneda" xfId="1" builtinId="4"/>
    <cellStyle name="Moneda 2" xfId="3" xr:uid="{DB8713AD-4177-4B7B-A7E2-D5466BF32F5F}"/>
    <cellStyle name="Moneda 3" xfId="7" xr:uid="{68393558-0ED3-48C4-B429-26C1982D441D}"/>
    <cellStyle name="Moneda 4" xfId="4" xr:uid="{48B3F9B6-5018-4504-AA2B-BAB556E81947}"/>
    <cellStyle name="Moneda 5" xfId="5" xr:uid="{B2ED0446-F200-45C6-96A6-4834250D084F}"/>
    <cellStyle name="Moneda 7" xfId="6" xr:uid="{48C6751D-AD24-4DB0-8C33-47117370235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Externos'!$A$6:$A$31</c:f>
              <c:strCache>
                <c:ptCount val="26"/>
                <c:pt idx="0">
                  <c:v>AZTECA</c:v>
                </c:pt>
                <c:pt idx="1">
                  <c:v>BANAMEX</c:v>
                </c:pt>
                <c:pt idx="2">
                  <c:v>BANCOMER</c:v>
                </c:pt>
                <c:pt idx="3">
                  <c:v>BANORTE</c:v>
                </c:pt>
                <c:pt idx="4">
                  <c:v>HSBC</c:v>
                </c:pt>
                <c:pt idx="5">
                  <c:v>INTERNET</c:v>
                </c:pt>
                <c:pt idx="6">
                  <c:v>SANTANDER</c:v>
                </c:pt>
                <c:pt idx="7">
                  <c:v>ESTAC.BANORTE</c:v>
                </c:pt>
                <c:pt idx="8">
                  <c:v>BANAMEX</c:v>
                </c:pt>
                <c:pt idx="9">
                  <c:v>BANCOMER</c:v>
                </c:pt>
                <c:pt idx="10">
                  <c:v>BANORTE</c:v>
                </c:pt>
                <c:pt idx="11">
                  <c:v>HSBC</c:v>
                </c:pt>
                <c:pt idx="12">
                  <c:v>INTERNET</c:v>
                </c:pt>
                <c:pt idx="13">
                  <c:v>SANTANDER</c:v>
                </c:pt>
                <c:pt idx="14">
                  <c:v>SCOTIABANK</c:v>
                </c:pt>
                <c:pt idx="15">
                  <c:v>AZTECA</c:v>
                </c:pt>
                <c:pt idx="16">
                  <c:v>BAJIO</c:v>
                </c:pt>
                <c:pt idx="17">
                  <c:v>BANAMEX</c:v>
                </c:pt>
                <c:pt idx="18">
                  <c:v>BANCOMER</c:v>
                </c:pt>
                <c:pt idx="19">
                  <c:v>BANORTE</c:v>
                </c:pt>
                <c:pt idx="20">
                  <c:v>BANREGIO</c:v>
                </c:pt>
                <c:pt idx="21">
                  <c:v>HSBC</c:v>
                </c:pt>
                <c:pt idx="22">
                  <c:v>INTERNET</c:v>
                </c:pt>
                <c:pt idx="23">
                  <c:v>OXXO</c:v>
                </c:pt>
                <c:pt idx="24">
                  <c:v>SANTANDER</c:v>
                </c:pt>
                <c:pt idx="25">
                  <c:v>SCOTIABANK</c:v>
                </c:pt>
              </c:strCache>
            </c:strRef>
          </c:cat>
          <c:val>
            <c:numRef>
              <c:f>'Pagos Externos'!$B$6:$B$31</c:f>
              <c:numCache>
                <c:formatCode>#,##0</c:formatCode>
                <c:ptCount val="26"/>
                <c:pt idx="0">
                  <c:v>2</c:v>
                </c:pt>
                <c:pt idx="1">
                  <c:v>13</c:v>
                </c:pt>
                <c:pt idx="2">
                  <c:v>19</c:v>
                </c:pt>
                <c:pt idx="3">
                  <c:v>7</c:v>
                </c:pt>
                <c:pt idx="4">
                  <c:v>2</c:v>
                </c:pt>
                <c:pt idx="5">
                  <c:v>451</c:v>
                </c:pt>
                <c:pt idx="6">
                  <c:v>1</c:v>
                </c:pt>
                <c:pt idx="7">
                  <c:v>172</c:v>
                </c:pt>
                <c:pt idx="8">
                  <c:v>4</c:v>
                </c:pt>
                <c:pt idx="9">
                  <c:v>12</c:v>
                </c:pt>
                <c:pt idx="10">
                  <c:v>2</c:v>
                </c:pt>
                <c:pt idx="11">
                  <c:v>1</c:v>
                </c:pt>
                <c:pt idx="12">
                  <c:v>220</c:v>
                </c:pt>
                <c:pt idx="13">
                  <c:v>3</c:v>
                </c:pt>
                <c:pt idx="14">
                  <c:v>1</c:v>
                </c:pt>
                <c:pt idx="15">
                  <c:v>120</c:v>
                </c:pt>
                <c:pt idx="16">
                  <c:v>79</c:v>
                </c:pt>
                <c:pt idx="17">
                  <c:v>273</c:v>
                </c:pt>
                <c:pt idx="18">
                  <c:v>440</c:v>
                </c:pt>
                <c:pt idx="19">
                  <c:v>294</c:v>
                </c:pt>
                <c:pt idx="20">
                  <c:v>4</c:v>
                </c:pt>
                <c:pt idx="21">
                  <c:v>145</c:v>
                </c:pt>
                <c:pt idx="22">
                  <c:v>4217</c:v>
                </c:pt>
                <c:pt idx="23">
                  <c:v>1242</c:v>
                </c:pt>
                <c:pt idx="24">
                  <c:v>141</c:v>
                </c:pt>
                <c:pt idx="2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Externos'!$A$6:$A$31</c:f>
              <c:strCache>
                <c:ptCount val="26"/>
                <c:pt idx="0">
                  <c:v>AZTECA</c:v>
                </c:pt>
                <c:pt idx="1">
                  <c:v>BANAMEX</c:v>
                </c:pt>
                <c:pt idx="2">
                  <c:v>BANCOMER</c:v>
                </c:pt>
                <c:pt idx="3">
                  <c:v>BANORTE</c:v>
                </c:pt>
                <c:pt idx="4">
                  <c:v>HSBC</c:v>
                </c:pt>
                <c:pt idx="5">
                  <c:v>INTERNET</c:v>
                </c:pt>
                <c:pt idx="6">
                  <c:v>SANTANDER</c:v>
                </c:pt>
                <c:pt idx="7">
                  <c:v>ESTAC.BANORTE</c:v>
                </c:pt>
                <c:pt idx="8">
                  <c:v>BANAMEX</c:v>
                </c:pt>
                <c:pt idx="9">
                  <c:v>BANCOMER</c:v>
                </c:pt>
                <c:pt idx="10">
                  <c:v>BANORTE</c:v>
                </c:pt>
                <c:pt idx="11">
                  <c:v>HSBC</c:v>
                </c:pt>
                <c:pt idx="12">
                  <c:v>INTERNET</c:v>
                </c:pt>
                <c:pt idx="13">
                  <c:v>SANTANDER</c:v>
                </c:pt>
                <c:pt idx="14">
                  <c:v>SCOTIABANK</c:v>
                </c:pt>
                <c:pt idx="15">
                  <c:v>AZTECA</c:v>
                </c:pt>
                <c:pt idx="16">
                  <c:v>BAJIO</c:v>
                </c:pt>
                <c:pt idx="17">
                  <c:v>BANAMEX</c:v>
                </c:pt>
                <c:pt idx="18">
                  <c:v>BANCOMER</c:v>
                </c:pt>
                <c:pt idx="19">
                  <c:v>BANORTE</c:v>
                </c:pt>
                <c:pt idx="20">
                  <c:v>BANREGIO</c:v>
                </c:pt>
                <c:pt idx="21">
                  <c:v>HSBC</c:v>
                </c:pt>
                <c:pt idx="22">
                  <c:v>INTERNET</c:v>
                </c:pt>
                <c:pt idx="23">
                  <c:v>OXXO</c:v>
                </c:pt>
                <c:pt idx="24">
                  <c:v>SANTANDER</c:v>
                </c:pt>
                <c:pt idx="25">
                  <c:v>SCOTIABANK</c:v>
                </c:pt>
              </c:strCache>
            </c:strRef>
          </c:cat>
          <c:val>
            <c:numRef>
              <c:f>'Pagos Externos'!$C$6:$C$31</c:f>
              <c:numCache>
                <c:formatCode>_("$"* #,##0.00_);_("$"* \(#,##0.00\);_("$"* "-"??_);_(@_)</c:formatCode>
                <c:ptCount val="26"/>
                <c:pt idx="0">
                  <c:v>3043.56</c:v>
                </c:pt>
                <c:pt idx="1">
                  <c:v>35892.949999999997</c:v>
                </c:pt>
                <c:pt idx="2">
                  <c:v>22801.46</c:v>
                </c:pt>
                <c:pt idx="3">
                  <c:v>8067.2</c:v>
                </c:pt>
                <c:pt idx="4">
                  <c:v>4941.82</c:v>
                </c:pt>
                <c:pt idx="5">
                  <c:v>582758.64</c:v>
                </c:pt>
                <c:pt idx="6">
                  <c:v>26685.7</c:v>
                </c:pt>
                <c:pt idx="7">
                  <c:v>47235</c:v>
                </c:pt>
                <c:pt idx="8">
                  <c:v>11605</c:v>
                </c:pt>
                <c:pt idx="9">
                  <c:v>4035</c:v>
                </c:pt>
                <c:pt idx="10">
                  <c:v>600</c:v>
                </c:pt>
                <c:pt idx="11">
                  <c:v>6627.8</c:v>
                </c:pt>
                <c:pt idx="12">
                  <c:v>137642.68</c:v>
                </c:pt>
                <c:pt idx="13">
                  <c:v>900</c:v>
                </c:pt>
                <c:pt idx="14">
                  <c:v>300</c:v>
                </c:pt>
                <c:pt idx="15">
                  <c:v>140341.48000000001</c:v>
                </c:pt>
                <c:pt idx="16">
                  <c:v>460939.54</c:v>
                </c:pt>
                <c:pt idx="17">
                  <c:v>609557.69999999995</c:v>
                </c:pt>
                <c:pt idx="18">
                  <c:v>988972.22</c:v>
                </c:pt>
                <c:pt idx="19">
                  <c:v>1600726.62</c:v>
                </c:pt>
                <c:pt idx="20">
                  <c:v>25130.880000000001</c:v>
                </c:pt>
                <c:pt idx="21">
                  <c:v>257572.98</c:v>
                </c:pt>
                <c:pt idx="22">
                  <c:v>8912590.1899999995</c:v>
                </c:pt>
                <c:pt idx="23">
                  <c:v>1322278.98</c:v>
                </c:pt>
                <c:pt idx="24">
                  <c:v>389340.11</c:v>
                </c:pt>
                <c:pt idx="25">
                  <c:v>404819.58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Externos'!$B$62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Externos'!$A$63:$A$64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Externos'!$B$63:$B$64</c:f>
              <c:numCache>
                <c:formatCode>#,##0</c:formatCode>
                <c:ptCount val="2"/>
                <c:pt idx="0">
                  <c:v>7986</c:v>
                </c:pt>
                <c:pt idx="1">
                  <c:v>54642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Externos'!$C$62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Externos'!$A$63:$A$64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Externos'!$C$63:$C$64</c:f>
              <c:numCache>
                <c:formatCode>_("$"* #,##0.00_);_("$"* \(#,##0.00\);_("$"* "-"??_);_(@_)</c:formatCode>
                <c:ptCount val="2"/>
                <c:pt idx="0">
                  <c:v>16005407.09</c:v>
                </c:pt>
                <c:pt idx="1">
                  <c:v>288376821.98000002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selection activeCell="B67" sqref="B67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7" t="s">
        <v>7</v>
      </c>
      <c r="B1" s="17"/>
      <c r="C1" s="17"/>
      <c r="D1" s="17"/>
      <c r="E1" s="17"/>
      <c r="F1" s="17"/>
      <c r="G1" s="9"/>
    </row>
    <row r="2" spans="1:7" ht="15.6" x14ac:dyDescent="0.3">
      <c r="A2" s="18" t="s">
        <v>8</v>
      </c>
      <c r="B2" s="18"/>
      <c r="C2" s="18"/>
      <c r="D2" s="18"/>
      <c r="E2" s="18"/>
      <c r="F2" s="18"/>
      <c r="G2" s="9"/>
    </row>
    <row r="3" spans="1:7" x14ac:dyDescent="0.3">
      <c r="A3" s="19" t="s">
        <v>9</v>
      </c>
      <c r="B3" s="19"/>
      <c r="C3" s="19"/>
      <c r="D3" s="19"/>
      <c r="E3" s="19"/>
      <c r="F3" s="19"/>
    </row>
    <row r="4" spans="1:7" ht="15" thickBot="1" x14ac:dyDescent="0.35"/>
    <row r="5" spans="1:7" ht="15" thickBot="1" x14ac:dyDescent="0.35">
      <c r="A5" s="12" t="s">
        <v>0</v>
      </c>
      <c r="B5" s="13" t="s">
        <v>3</v>
      </c>
      <c r="C5" s="14" t="s">
        <v>1</v>
      </c>
    </row>
    <row r="6" spans="1:7" x14ac:dyDescent="0.3">
      <c r="A6" s="20" t="s">
        <v>19</v>
      </c>
      <c r="B6" s="24">
        <v>2</v>
      </c>
      <c r="C6" s="21">
        <v>3043.56</v>
      </c>
    </row>
    <row r="7" spans="1:7" x14ac:dyDescent="0.3">
      <c r="A7" s="10" t="s">
        <v>10</v>
      </c>
      <c r="B7" s="15">
        <v>13</v>
      </c>
      <c r="C7" s="22">
        <v>35892.949999999997</v>
      </c>
    </row>
    <row r="8" spans="1:7" x14ac:dyDescent="0.3">
      <c r="A8" s="10" t="s">
        <v>17</v>
      </c>
      <c r="B8" s="15">
        <v>19</v>
      </c>
      <c r="C8" s="22">
        <v>22801.46</v>
      </c>
    </row>
    <row r="9" spans="1:7" x14ac:dyDescent="0.3">
      <c r="A9" s="10" t="s">
        <v>11</v>
      </c>
      <c r="B9" s="15">
        <v>7</v>
      </c>
      <c r="C9" s="22">
        <v>8067.2</v>
      </c>
    </row>
    <row r="10" spans="1:7" x14ac:dyDescent="0.3">
      <c r="A10" s="10" t="s">
        <v>12</v>
      </c>
      <c r="B10" s="15">
        <v>2</v>
      </c>
      <c r="C10" s="22">
        <v>4941.82</v>
      </c>
    </row>
    <row r="11" spans="1:7" x14ac:dyDescent="0.3">
      <c r="A11" s="10" t="s">
        <v>15</v>
      </c>
      <c r="B11" s="15">
        <v>451</v>
      </c>
      <c r="C11" s="22">
        <v>582758.64</v>
      </c>
    </row>
    <row r="12" spans="1:7" x14ac:dyDescent="0.3">
      <c r="A12" s="10" t="s">
        <v>14</v>
      </c>
      <c r="B12" s="15">
        <v>1</v>
      </c>
      <c r="C12" s="22">
        <v>26685.7</v>
      </c>
    </row>
    <row r="13" spans="1:7" x14ac:dyDescent="0.3">
      <c r="A13" s="10" t="s">
        <v>18</v>
      </c>
      <c r="B13" s="15">
        <v>172</v>
      </c>
      <c r="C13" s="22">
        <v>47235</v>
      </c>
    </row>
    <row r="14" spans="1:7" x14ac:dyDescent="0.3">
      <c r="A14" s="10" t="s">
        <v>10</v>
      </c>
      <c r="B14" s="15">
        <v>4</v>
      </c>
      <c r="C14" s="22">
        <v>11605</v>
      </c>
    </row>
    <row r="15" spans="1:7" x14ac:dyDescent="0.3">
      <c r="A15" s="10" t="s">
        <v>17</v>
      </c>
      <c r="B15" s="15">
        <v>12</v>
      </c>
      <c r="C15" s="22">
        <v>4035</v>
      </c>
    </row>
    <row r="16" spans="1:7" x14ac:dyDescent="0.3">
      <c r="A16" s="10" t="s">
        <v>11</v>
      </c>
      <c r="B16" s="15">
        <v>2</v>
      </c>
      <c r="C16" s="22">
        <v>600</v>
      </c>
    </row>
    <row r="17" spans="1:3" x14ac:dyDescent="0.3">
      <c r="A17" s="10" t="s">
        <v>12</v>
      </c>
      <c r="B17" s="15">
        <v>1</v>
      </c>
      <c r="C17" s="22">
        <v>6627.8</v>
      </c>
    </row>
    <row r="18" spans="1:3" x14ac:dyDescent="0.3">
      <c r="A18" s="10" t="s">
        <v>15</v>
      </c>
      <c r="B18" s="15">
        <v>220</v>
      </c>
      <c r="C18" s="22">
        <v>137642.68</v>
      </c>
    </row>
    <row r="19" spans="1:3" x14ac:dyDescent="0.3">
      <c r="A19" s="10" t="s">
        <v>14</v>
      </c>
      <c r="B19" s="15">
        <v>3</v>
      </c>
      <c r="C19" s="22">
        <v>900</v>
      </c>
    </row>
    <row r="20" spans="1:3" x14ac:dyDescent="0.3">
      <c r="A20" s="10" t="s">
        <v>16</v>
      </c>
      <c r="B20" s="15">
        <v>1</v>
      </c>
      <c r="C20" s="22">
        <v>300</v>
      </c>
    </row>
    <row r="21" spans="1:3" x14ac:dyDescent="0.3">
      <c r="A21" s="10" t="s">
        <v>19</v>
      </c>
      <c r="B21" s="15">
        <v>120</v>
      </c>
      <c r="C21" s="22">
        <v>140341.48000000001</v>
      </c>
    </row>
    <row r="22" spans="1:3" x14ac:dyDescent="0.3">
      <c r="A22" s="10" t="s">
        <v>20</v>
      </c>
      <c r="B22" s="15">
        <v>79</v>
      </c>
      <c r="C22" s="22">
        <v>460939.54</v>
      </c>
    </row>
    <row r="23" spans="1:3" x14ac:dyDescent="0.3">
      <c r="A23" s="10" t="s">
        <v>10</v>
      </c>
      <c r="B23" s="15">
        <v>273</v>
      </c>
      <c r="C23" s="22">
        <v>609557.69999999995</v>
      </c>
    </row>
    <row r="24" spans="1:3" x14ac:dyDescent="0.3">
      <c r="A24" s="10" t="s">
        <v>17</v>
      </c>
      <c r="B24" s="15">
        <v>440</v>
      </c>
      <c r="C24" s="22">
        <v>988972.22</v>
      </c>
    </row>
    <row r="25" spans="1:3" x14ac:dyDescent="0.3">
      <c r="A25" s="10" t="s">
        <v>11</v>
      </c>
      <c r="B25" s="15">
        <v>294</v>
      </c>
      <c r="C25" s="22">
        <v>1600726.62</v>
      </c>
    </row>
    <row r="26" spans="1:3" x14ac:dyDescent="0.3">
      <c r="A26" s="10" t="s">
        <v>21</v>
      </c>
      <c r="B26" s="15">
        <v>4</v>
      </c>
      <c r="C26" s="22">
        <v>25130.880000000001</v>
      </c>
    </row>
    <row r="27" spans="1:3" x14ac:dyDescent="0.3">
      <c r="A27" s="10" t="s">
        <v>12</v>
      </c>
      <c r="B27" s="15">
        <v>145</v>
      </c>
      <c r="C27" s="22">
        <v>257572.98</v>
      </c>
    </row>
    <row r="28" spans="1:3" x14ac:dyDescent="0.3">
      <c r="A28" s="10" t="s">
        <v>15</v>
      </c>
      <c r="B28" s="15">
        <v>4217</v>
      </c>
      <c r="C28" s="22">
        <v>8912590.1899999995</v>
      </c>
    </row>
    <row r="29" spans="1:3" x14ac:dyDescent="0.3">
      <c r="A29" s="10" t="s">
        <v>13</v>
      </c>
      <c r="B29" s="15">
        <v>1242</v>
      </c>
      <c r="C29" s="22">
        <v>1322278.98</v>
      </c>
    </row>
    <row r="30" spans="1:3" x14ac:dyDescent="0.3">
      <c r="A30" s="10" t="s">
        <v>14</v>
      </c>
      <c r="B30" s="15">
        <v>141</v>
      </c>
      <c r="C30" s="22">
        <v>389340.11</v>
      </c>
    </row>
    <row r="31" spans="1:3" ht="15" thickBot="1" x14ac:dyDescent="0.35">
      <c r="A31" s="11" t="s">
        <v>16</v>
      </c>
      <c r="B31" s="16">
        <v>121</v>
      </c>
      <c r="C31" s="23">
        <v>404819.58</v>
      </c>
    </row>
    <row r="32" spans="1:3" x14ac:dyDescent="0.3">
      <c r="A32" s="1" t="s">
        <v>2</v>
      </c>
      <c r="B32" s="6">
        <f>SUM(B6:B31)</f>
        <v>7986</v>
      </c>
      <c r="C32" s="7">
        <f>SUM(C6:C31)</f>
        <v>16005407.09</v>
      </c>
    </row>
    <row r="37" spans="2:3" x14ac:dyDescent="0.3">
      <c r="B37" s="5"/>
      <c r="C37" s="5"/>
    </row>
    <row r="56" spans="1:12" x14ac:dyDescent="0.3">
      <c r="K56" s="5"/>
      <c r="L56" s="5"/>
    </row>
    <row r="62" spans="1:12" x14ac:dyDescent="0.3">
      <c r="A62" s="8" t="s">
        <v>5</v>
      </c>
      <c r="B62" s="8" t="s">
        <v>3</v>
      </c>
      <c r="C62" s="8" t="s">
        <v>1</v>
      </c>
    </row>
    <row r="63" spans="1:12" x14ac:dyDescent="0.3">
      <c r="A63" s="2" t="s">
        <v>4</v>
      </c>
      <c r="B63" s="3">
        <f>B32</f>
        <v>7986</v>
      </c>
      <c r="C63" s="4">
        <f>C32</f>
        <v>16005407.09</v>
      </c>
    </row>
    <row r="64" spans="1:12" x14ac:dyDescent="0.3">
      <c r="A64" s="2" t="s">
        <v>6</v>
      </c>
      <c r="B64" s="3">
        <f>B65-B63</f>
        <v>54642</v>
      </c>
      <c r="C64" s="4">
        <f>C65-C63</f>
        <v>288376821.98000002</v>
      </c>
    </row>
    <row r="65" spans="1:3" x14ac:dyDescent="0.3">
      <c r="A65" s="1" t="s">
        <v>2</v>
      </c>
      <c r="B65" s="6">
        <v>62628</v>
      </c>
      <c r="C65" s="4">
        <v>304382229.06999999</v>
      </c>
    </row>
  </sheetData>
  <sortState xmlns:xlrd2="http://schemas.microsoft.com/office/spreadsheetml/2017/richdata2" ref="A6:C26">
    <sortCondition ref="A6:A26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2023-05-23T17:31:33Z</dcterms:modified>
</cp:coreProperties>
</file>