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"/>
    </mc:Choice>
  </mc:AlternateContent>
  <xr:revisionPtr revIDLastSave="0" documentId="13_ncr:1_{084854B8-2BE3-4465-94F4-ED74544EBD89}" xr6:coauthVersionLast="47" xr6:coauthVersionMax="47" xr10:uidLastSave="{00000000-0000-0000-0000-000000000000}"/>
  <bookViews>
    <workbookView xWindow="0" yWindow="0" windowWidth="28800" windowHeight="15480" xr2:uid="{537EE3C3-9E61-437D-9BC8-5B39E65351C7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57" i="1" l="1"/>
  <c r="AW57" i="1"/>
  <c r="AS57" i="1"/>
  <c r="AO57" i="1"/>
  <c r="AK57" i="1"/>
  <c r="AG57" i="1"/>
  <c r="AC57" i="1"/>
  <c r="Y57" i="1"/>
  <c r="U57" i="1"/>
  <c r="Q57" i="1"/>
  <c r="M57" i="1"/>
  <c r="I57" i="1"/>
  <c r="C57" i="1" s="1"/>
  <c r="BA56" i="1"/>
  <c r="AW56" i="1"/>
  <c r="AS56" i="1"/>
  <c r="AO56" i="1"/>
  <c r="AK56" i="1"/>
  <c r="AG56" i="1"/>
  <c r="AC56" i="1"/>
  <c r="Y56" i="1"/>
  <c r="U56" i="1"/>
  <c r="Q56" i="1"/>
  <c r="M56" i="1"/>
  <c r="I56" i="1"/>
  <c r="BA55" i="1"/>
  <c r="AW55" i="1"/>
  <c r="AS55" i="1"/>
  <c r="AO55" i="1"/>
  <c r="AK55" i="1"/>
  <c r="AG55" i="1"/>
  <c r="AC55" i="1"/>
  <c r="Y55" i="1"/>
  <c r="U55" i="1"/>
  <c r="Q55" i="1"/>
  <c r="M55" i="1"/>
  <c r="I55" i="1"/>
  <c r="BA54" i="1"/>
  <c r="AW54" i="1"/>
  <c r="AS54" i="1"/>
  <c r="AO54" i="1"/>
  <c r="AK54" i="1"/>
  <c r="AG54" i="1"/>
  <c r="AC54" i="1"/>
  <c r="Y54" i="1"/>
  <c r="U54" i="1"/>
  <c r="Q54" i="1"/>
  <c r="M54" i="1"/>
  <c r="I54" i="1"/>
  <c r="BB52" i="1"/>
  <c r="BA52" i="1"/>
  <c r="AX52" i="1"/>
  <c r="AW52" i="1"/>
  <c r="AT52" i="1"/>
  <c r="AS52" i="1"/>
  <c r="AP52" i="1"/>
  <c r="AO52" i="1"/>
  <c r="AL52" i="1"/>
  <c r="AK52" i="1"/>
  <c r="AH52" i="1"/>
  <c r="AG52" i="1"/>
  <c r="AD52" i="1"/>
  <c r="AC52" i="1"/>
  <c r="Z52" i="1"/>
  <c r="Y52" i="1"/>
  <c r="V52" i="1"/>
  <c r="U52" i="1"/>
  <c r="R52" i="1"/>
  <c r="Q52" i="1"/>
  <c r="N52" i="1"/>
  <c r="M52" i="1"/>
  <c r="J52" i="1"/>
  <c r="I52" i="1"/>
  <c r="BB50" i="1"/>
  <c r="BA50" i="1"/>
  <c r="AX50" i="1"/>
  <c r="AW50" i="1"/>
  <c r="AT50" i="1"/>
  <c r="AS50" i="1"/>
  <c r="AP50" i="1"/>
  <c r="AO50" i="1"/>
  <c r="AL50" i="1"/>
  <c r="AK50" i="1"/>
  <c r="AH50" i="1"/>
  <c r="AG50" i="1"/>
  <c r="AD50" i="1"/>
  <c r="AC50" i="1"/>
  <c r="Z50" i="1"/>
  <c r="Y50" i="1"/>
  <c r="V50" i="1"/>
  <c r="U50" i="1"/>
  <c r="R50" i="1"/>
  <c r="N50" i="1"/>
  <c r="M50" i="1"/>
  <c r="J50" i="1"/>
  <c r="I50" i="1"/>
  <c r="BB46" i="1"/>
  <c r="BA46" i="1"/>
  <c r="AX46" i="1"/>
  <c r="AW46" i="1"/>
  <c r="AT46" i="1"/>
  <c r="AS46" i="1"/>
  <c r="AP46" i="1"/>
  <c r="AO46" i="1"/>
  <c r="AL46" i="1"/>
  <c r="AK46" i="1"/>
  <c r="AH46" i="1"/>
  <c r="AG46" i="1"/>
  <c r="AD46" i="1"/>
  <c r="AC46" i="1"/>
  <c r="Z46" i="1"/>
  <c r="Y46" i="1"/>
  <c r="V46" i="1"/>
  <c r="U46" i="1"/>
  <c r="R46" i="1"/>
  <c r="Q46" i="1"/>
  <c r="N46" i="1"/>
  <c r="M46" i="1"/>
  <c r="J46" i="1"/>
  <c r="I46" i="1"/>
  <c r="BC41" i="1"/>
  <c r="AY41" i="1"/>
  <c r="AU41" i="1"/>
  <c r="AQ41" i="1"/>
  <c r="AM41" i="1"/>
  <c r="AI41" i="1"/>
  <c r="AE41" i="1"/>
  <c r="AA41" i="1"/>
  <c r="W41" i="1"/>
  <c r="S41" i="1"/>
  <c r="O41" i="1"/>
  <c r="K41" i="1"/>
  <c r="C41" i="1"/>
  <c r="BD35" i="1"/>
  <c r="BC35" i="1"/>
  <c r="AZ35" i="1"/>
  <c r="AY35" i="1"/>
  <c r="AV35" i="1"/>
  <c r="AU35" i="1"/>
  <c r="AR35" i="1"/>
  <c r="AQ35" i="1"/>
  <c r="AN35" i="1"/>
  <c r="AM35" i="1"/>
  <c r="AJ35" i="1"/>
  <c r="AI35" i="1"/>
  <c r="AF35" i="1"/>
  <c r="AE35" i="1"/>
  <c r="AB35" i="1"/>
  <c r="AA35" i="1"/>
  <c r="X35" i="1"/>
  <c r="W35" i="1"/>
  <c r="T35" i="1"/>
  <c r="S35" i="1"/>
  <c r="P35" i="1"/>
  <c r="O35" i="1"/>
  <c r="L35" i="1"/>
  <c r="K35" i="1"/>
  <c r="G35" i="1" s="1"/>
  <c r="D35" i="1" s="1"/>
  <c r="C35" i="1"/>
  <c r="BB29" i="1"/>
  <c r="BA29" i="1"/>
  <c r="AZ29" i="1"/>
  <c r="AX29" i="1"/>
  <c r="AW29" i="1"/>
  <c r="AT29" i="1"/>
  <c r="AS29" i="1"/>
  <c r="AP29" i="1"/>
  <c r="AO29" i="1"/>
  <c r="AL29" i="1"/>
  <c r="AK29" i="1"/>
  <c r="AH29" i="1"/>
  <c r="AG29" i="1"/>
  <c r="AD29" i="1"/>
  <c r="AC29" i="1"/>
  <c r="Z29" i="1"/>
  <c r="Y29" i="1"/>
  <c r="V29" i="1"/>
  <c r="U29" i="1"/>
  <c r="R29" i="1"/>
  <c r="Q29" i="1"/>
  <c r="N29" i="1"/>
  <c r="M29" i="1"/>
  <c r="J29" i="1"/>
  <c r="I29" i="1"/>
  <c r="BD28" i="1"/>
  <c r="BC28" i="1"/>
  <c r="AZ28" i="1"/>
  <c r="AY28" i="1"/>
  <c r="AV28" i="1"/>
  <c r="AU28" i="1"/>
  <c r="AR28" i="1"/>
  <c r="AR29" i="1" s="1"/>
  <c r="AQ28" i="1"/>
  <c r="AN28" i="1"/>
  <c r="AM28" i="1"/>
  <c r="AJ28" i="1"/>
  <c r="AI28" i="1"/>
  <c r="AF28" i="1"/>
  <c r="AE28" i="1"/>
  <c r="AB28" i="1"/>
  <c r="AB29" i="1" s="1"/>
  <c r="AA28" i="1"/>
  <c r="X28" i="1"/>
  <c r="W28" i="1"/>
  <c r="T28" i="1"/>
  <c r="S28" i="1"/>
  <c r="P28" i="1"/>
  <c r="O28" i="1"/>
  <c r="L28" i="1"/>
  <c r="K28" i="1"/>
  <c r="E28" i="1"/>
  <c r="C28" i="1"/>
  <c r="T27" i="1"/>
  <c r="S27" i="1"/>
  <c r="P27" i="1"/>
  <c r="O27" i="1"/>
  <c r="L27" i="1"/>
  <c r="H27" i="1" s="1"/>
  <c r="F27" i="1" s="1"/>
  <c r="K27" i="1"/>
  <c r="G27" i="1" s="1"/>
  <c r="D27" i="1" s="1"/>
  <c r="E27" i="1"/>
  <c r="C27" i="1"/>
  <c r="BD26" i="1"/>
  <c r="BD29" i="1" s="1"/>
  <c r="BC26" i="1"/>
  <c r="AZ26" i="1"/>
  <c r="AY26" i="1"/>
  <c r="AY29" i="1" s="1"/>
  <c r="AV26" i="1"/>
  <c r="AV29" i="1" s="1"/>
  <c r="AU26" i="1"/>
  <c r="AU29" i="1" s="1"/>
  <c r="AR26" i="1"/>
  <c r="AQ26" i="1"/>
  <c r="AN26" i="1"/>
  <c r="AN29" i="1" s="1"/>
  <c r="AM26" i="1"/>
  <c r="AJ26" i="1"/>
  <c r="AJ29" i="1" s="1"/>
  <c r="AI26" i="1"/>
  <c r="AI29" i="1" s="1"/>
  <c r="AF26" i="1"/>
  <c r="AF29" i="1" s="1"/>
  <c r="AE26" i="1"/>
  <c r="AE29" i="1" s="1"/>
  <c r="AB26" i="1"/>
  <c r="AA26" i="1"/>
  <c r="X26" i="1"/>
  <c r="X29" i="1" s="1"/>
  <c r="W26" i="1"/>
  <c r="T26" i="1"/>
  <c r="S26" i="1"/>
  <c r="P26" i="1"/>
  <c r="P29" i="1" s="1"/>
  <c r="O26" i="1"/>
  <c r="O29" i="1" s="1"/>
  <c r="L26" i="1"/>
  <c r="K26" i="1"/>
  <c r="G26" i="1" s="1"/>
  <c r="E26" i="1"/>
  <c r="E29" i="1" s="1"/>
  <c r="C26" i="1"/>
  <c r="C29" i="1" s="1"/>
  <c r="BB20" i="1"/>
  <c r="BA20" i="1"/>
  <c r="AX20" i="1"/>
  <c r="AW20" i="1"/>
  <c r="AT20" i="1"/>
  <c r="AS20" i="1"/>
  <c r="AP20" i="1"/>
  <c r="AO20" i="1"/>
  <c r="AL20" i="1"/>
  <c r="AK20" i="1"/>
  <c r="AH20" i="1"/>
  <c r="AG20" i="1"/>
  <c r="AD20" i="1"/>
  <c r="AC20" i="1"/>
  <c r="Z20" i="1"/>
  <c r="Y20" i="1"/>
  <c r="V20" i="1"/>
  <c r="U20" i="1"/>
  <c r="R20" i="1"/>
  <c r="Q20" i="1"/>
  <c r="N20" i="1"/>
  <c r="M20" i="1"/>
  <c r="J20" i="1"/>
  <c r="I20" i="1"/>
  <c r="BD19" i="1"/>
  <c r="BC19" i="1"/>
  <c r="AZ19" i="1"/>
  <c r="AY19" i="1"/>
  <c r="AU19" i="1"/>
  <c r="AR19" i="1"/>
  <c r="AQ19" i="1"/>
  <c r="AN19" i="1"/>
  <c r="AM19" i="1"/>
  <c r="AJ19" i="1"/>
  <c r="AI19" i="1"/>
  <c r="AF19" i="1"/>
  <c r="AE19" i="1"/>
  <c r="AB19" i="1"/>
  <c r="AA19" i="1"/>
  <c r="X19" i="1"/>
  <c r="W19" i="1"/>
  <c r="T19" i="1"/>
  <c r="S19" i="1"/>
  <c r="P19" i="1"/>
  <c r="O19" i="1"/>
  <c r="L19" i="1"/>
  <c r="K19" i="1"/>
  <c r="E19" i="1"/>
  <c r="C19" i="1"/>
  <c r="BD18" i="1"/>
  <c r="BC18" i="1"/>
  <c r="AV18" i="1"/>
  <c r="AU18" i="1"/>
  <c r="AR18" i="1"/>
  <c r="AQ18" i="1"/>
  <c r="AN18" i="1"/>
  <c r="AM18" i="1"/>
  <c r="AJ18" i="1"/>
  <c r="AI18" i="1"/>
  <c r="AF18" i="1"/>
  <c r="AE18" i="1"/>
  <c r="AB18" i="1"/>
  <c r="AA18" i="1"/>
  <c r="X18" i="1"/>
  <c r="W18" i="1"/>
  <c r="T18" i="1"/>
  <c r="S18" i="1"/>
  <c r="P18" i="1"/>
  <c r="O18" i="1"/>
  <c r="L18" i="1"/>
  <c r="H18" i="1" s="1"/>
  <c r="F18" i="1" s="1"/>
  <c r="K18" i="1"/>
  <c r="E18" i="1"/>
  <c r="C18" i="1"/>
  <c r="BD17" i="1"/>
  <c r="BC17" i="1"/>
  <c r="AZ17" i="1"/>
  <c r="AY17" i="1"/>
  <c r="AV17" i="1"/>
  <c r="AU17" i="1"/>
  <c r="AR17" i="1"/>
  <c r="AQ17" i="1"/>
  <c r="AN17" i="1"/>
  <c r="AM17" i="1"/>
  <c r="AJ17" i="1"/>
  <c r="AI17" i="1"/>
  <c r="AF17" i="1"/>
  <c r="AE17" i="1"/>
  <c r="AB17" i="1"/>
  <c r="AA17" i="1"/>
  <c r="X17" i="1"/>
  <c r="W17" i="1"/>
  <c r="T17" i="1"/>
  <c r="S17" i="1"/>
  <c r="P17" i="1"/>
  <c r="O17" i="1"/>
  <c r="L17" i="1"/>
  <c r="K17" i="1"/>
  <c r="E17" i="1"/>
  <c r="C17" i="1"/>
  <c r="BD16" i="1"/>
  <c r="BC16" i="1"/>
  <c r="AZ16" i="1"/>
  <c r="AY16" i="1"/>
  <c r="AV16" i="1"/>
  <c r="AU16" i="1"/>
  <c r="AR16" i="1"/>
  <c r="AQ16" i="1"/>
  <c r="AN16" i="1"/>
  <c r="AM16" i="1"/>
  <c r="AJ16" i="1"/>
  <c r="AI16" i="1"/>
  <c r="AF16" i="1"/>
  <c r="AE16" i="1"/>
  <c r="AB16" i="1"/>
  <c r="AA16" i="1"/>
  <c r="X16" i="1"/>
  <c r="W16" i="1"/>
  <c r="T16" i="1"/>
  <c r="S16" i="1"/>
  <c r="P16" i="1"/>
  <c r="O16" i="1"/>
  <c r="L16" i="1"/>
  <c r="K16" i="1"/>
  <c r="E16" i="1"/>
  <c r="C16" i="1"/>
  <c r="BD15" i="1"/>
  <c r="BC15" i="1"/>
  <c r="AZ15" i="1"/>
  <c r="AY15" i="1"/>
  <c r="AV15" i="1"/>
  <c r="AU15" i="1"/>
  <c r="AR15" i="1"/>
  <c r="AQ15" i="1"/>
  <c r="AN15" i="1"/>
  <c r="AM15" i="1"/>
  <c r="AJ15" i="1"/>
  <c r="AI15" i="1"/>
  <c r="AF15" i="1"/>
  <c r="AE15" i="1"/>
  <c r="AB15" i="1"/>
  <c r="AA15" i="1"/>
  <c r="X15" i="1"/>
  <c r="W15" i="1"/>
  <c r="T15" i="1"/>
  <c r="S15" i="1"/>
  <c r="P15" i="1"/>
  <c r="O15" i="1"/>
  <c r="L15" i="1"/>
  <c r="K15" i="1"/>
  <c r="E15" i="1"/>
  <c r="C15" i="1"/>
  <c r="BD14" i="1"/>
  <c r="BC14" i="1"/>
  <c r="AZ14" i="1"/>
  <c r="AY14" i="1"/>
  <c r="AV14" i="1"/>
  <c r="AU14" i="1"/>
  <c r="AR14" i="1"/>
  <c r="AQ14" i="1"/>
  <c r="AN14" i="1"/>
  <c r="AM14" i="1"/>
  <c r="AJ14" i="1"/>
  <c r="AI14" i="1"/>
  <c r="AF14" i="1"/>
  <c r="AE14" i="1"/>
  <c r="AB14" i="1"/>
  <c r="AA14" i="1"/>
  <c r="X14" i="1"/>
  <c r="W14" i="1"/>
  <c r="T14" i="1"/>
  <c r="S14" i="1"/>
  <c r="P14" i="1"/>
  <c r="O14" i="1"/>
  <c r="L14" i="1"/>
  <c r="H14" i="1" s="1"/>
  <c r="F14" i="1" s="1"/>
  <c r="K14" i="1"/>
  <c r="E14" i="1"/>
  <c r="C14" i="1"/>
  <c r="BD13" i="1"/>
  <c r="BC13" i="1"/>
  <c r="BC20" i="1" s="1"/>
  <c r="AZ13" i="1"/>
  <c r="AY13" i="1"/>
  <c r="AV13" i="1"/>
  <c r="AV20" i="1" s="1"/>
  <c r="AU13" i="1"/>
  <c r="AR13" i="1"/>
  <c r="AQ13" i="1"/>
  <c r="AN13" i="1"/>
  <c r="AM13" i="1"/>
  <c r="AM20" i="1" s="1"/>
  <c r="AJ13" i="1"/>
  <c r="AJ20" i="1" s="1"/>
  <c r="AI13" i="1"/>
  <c r="AF13" i="1"/>
  <c r="AF20" i="1" s="1"/>
  <c r="AE13" i="1"/>
  <c r="AB13" i="1"/>
  <c r="AA13" i="1"/>
  <c r="X13" i="1"/>
  <c r="W13" i="1"/>
  <c r="W20" i="1" s="1"/>
  <c r="T13" i="1"/>
  <c r="T20" i="1" s="1"/>
  <c r="S13" i="1"/>
  <c r="P13" i="1"/>
  <c r="P20" i="1" s="1"/>
  <c r="O13" i="1"/>
  <c r="L13" i="1"/>
  <c r="K13" i="1"/>
  <c r="E13" i="1"/>
  <c r="E20" i="1" s="1"/>
  <c r="C13" i="1"/>
  <c r="C20" i="1" s="1"/>
  <c r="H13" i="1" l="1"/>
  <c r="F13" i="1" s="1"/>
  <c r="AN20" i="1"/>
  <c r="BD20" i="1"/>
  <c r="H16" i="1"/>
  <c r="F16" i="1" s="1"/>
  <c r="H17" i="1"/>
  <c r="F17" i="1" s="1"/>
  <c r="D52" i="1"/>
  <c r="C56" i="1"/>
  <c r="G46" i="1"/>
  <c r="K20" i="1"/>
  <c r="AA20" i="1"/>
  <c r="AQ20" i="1"/>
  <c r="G17" i="1"/>
  <c r="D17" i="1" s="1"/>
  <c r="G19" i="1"/>
  <c r="D19" i="1" s="1"/>
  <c r="D50" i="1"/>
  <c r="E52" i="1"/>
  <c r="L29" i="1"/>
  <c r="X20" i="1"/>
  <c r="L20" i="1"/>
  <c r="AB20" i="1"/>
  <c r="AR20" i="1"/>
  <c r="W29" i="1"/>
  <c r="AM29" i="1"/>
  <c r="BC29" i="1"/>
  <c r="S29" i="1"/>
  <c r="E50" i="1"/>
  <c r="O20" i="1"/>
  <c r="AE20" i="1"/>
  <c r="AU20" i="1"/>
  <c r="G14" i="1"/>
  <c r="D14" i="1" s="1"/>
  <c r="D20" i="1" s="1"/>
  <c r="G18" i="1"/>
  <c r="D18" i="1" s="1"/>
  <c r="T29" i="1"/>
  <c r="H35" i="1"/>
  <c r="H19" i="1"/>
  <c r="F19" i="1" s="1"/>
  <c r="C55" i="1"/>
  <c r="S20" i="1"/>
  <c r="AI20" i="1"/>
  <c r="AY20" i="1"/>
  <c r="G15" i="1"/>
  <c r="D15" i="1" s="1"/>
  <c r="G16" i="1"/>
  <c r="D16" i="1" s="1"/>
  <c r="H26" i="1"/>
  <c r="F26" i="1" s="1"/>
  <c r="G41" i="1"/>
  <c r="D41" i="1" s="1"/>
  <c r="AZ20" i="1"/>
  <c r="H15" i="1"/>
  <c r="F15" i="1" s="1"/>
  <c r="G28" i="1"/>
  <c r="D28" i="1" s="1"/>
  <c r="AA29" i="1"/>
  <c r="AQ29" i="1"/>
  <c r="H46" i="1"/>
  <c r="C54" i="1"/>
  <c r="D26" i="1"/>
  <c r="D29" i="1" s="1"/>
  <c r="G29" i="1"/>
  <c r="K29" i="1"/>
  <c r="G13" i="1"/>
  <c r="G20" i="1" s="1"/>
  <c r="H28" i="1"/>
  <c r="F28" i="1" s="1"/>
  <c r="C50" i="1" l="1"/>
  <c r="C52" i="1"/>
  <c r="H20" i="1"/>
  <c r="F20" i="1" s="1"/>
  <c r="H29" i="1"/>
  <c r="F29" i="1" s="1"/>
</calcChain>
</file>

<file path=xl/sharedStrings.xml><?xml version="1.0" encoding="utf-8"?>
<sst xmlns="http://schemas.openxmlformats.org/spreadsheetml/2006/main" count="433" uniqueCount="65">
  <si>
    <t>AYUNTAMIENTO DE SAN PEDRO TLAQUEPAQUE</t>
  </si>
  <si>
    <t>SECRERATIA GENERAL</t>
  </si>
  <si>
    <t>Dirección de Delegaciones y Agencias Municipales</t>
  </si>
  <si>
    <t>INFORMACION ESTADISTICA Pbr´s CICLO OCTUBRE 2022 A SEPTIEMBRE 2023</t>
  </si>
  <si>
    <t xml:space="preserve"> INFORME DE OCTUBRE 2022 A FEBRERO 2023</t>
  </si>
  <si>
    <t>FESTIVIDADES TRADICIONALES</t>
  </si>
  <si>
    <t xml:space="preserve">Actividades </t>
  </si>
  <si>
    <t>AVANCE META PROGRAMADA</t>
  </si>
  <si>
    <t>Tateposco</t>
  </si>
  <si>
    <t>San Pedrito</t>
  </si>
  <si>
    <t>San Martin F</t>
  </si>
  <si>
    <t>Lopez Cotilla</t>
  </si>
  <si>
    <t>Toluquilla</t>
  </si>
  <si>
    <t>Sta Maria T</t>
  </si>
  <si>
    <t>San Sebastianito</t>
  </si>
  <si>
    <t>Las Juntas</t>
  </si>
  <si>
    <t>Santa Anita</t>
  </si>
  <si>
    <t>Ladrillera</t>
  </si>
  <si>
    <t>Loma Bonita</t>
  </si>
  <si>
    <t>Calerilla</t>
  </si>
  <si>
    <t>REALIZADOS</t>
  </si>
  <si>
    <t>PROGRAMADO</t>
  </si>
  <si>
    <t>REALIZADO</t>
  </si>
  <si>
    <t xml:space="preserve">No. Eventos </t>
  </si>
  <si>
    <t>%</t>
  </si>
  <si>
    <t>Asistentes</t>
  </si>
  <si>
    <t xml:space="preserve">No. Enventos </t>
  </si>
  <si>
    <t>Posada Navideña</t>
  </si>
  <si>
    <t xml:space="preserve">          </t>
  </si>
  <si>
    <t>Desfile de la Primavera</t>
  </si>
  <si>
    <t>Día del Niño</t>
  </si>
  <si>
    <t>Día del Madre</t>
  </si>
  <si>
    <t>Dia del Padre</t>
  </si>
  <si>
    <t>Día de Muertos</t>
  </si>
  <si>
    <t>Rosca de Reyes</t>
  </si>
  <si>
    <t>Total</t>
  </si>
  <si>
    <t>FESTIVIDADES CIVICAS</t>
  </si>
  <si>
    <t>Aniversario de la Revolución Mexicana</t>
  </si>
  <si>
    <t>Celebración del Dia de la Bandera Mexicana con concurso de Escoltas</t>
  </si>
  <si>
    <t>Grito de Independencia y Desfile Cívico</t>
  </si>
  <si>
    <t>VISITAS A COLONIAS</t>
  </si>
  <si>
    <t>REALIZADAS</t>
  </si>
  <si>
    <t>No. Visitas</t>
  </si>
  <si>
    <t>No. Detec.</t>
  </si>
  <si>
    <t>RECORRIDOS POR PERSONAL DE LAS DELEGACIONES Y AGENCIAS, EN CALLES Y AVENIDAS DE LAS COLONIAS PARA DETECCION DE PROBLEMATICAS DE LOS SERVICIOS PUBLICOS QUE DEBE ATENDER EL AYUNTAMIENTO</t>
  </si>
  <si>
    <t>*Brigadas de mantenimiento y recuperacion de espacios publicos"</t>
  </si>
  <si>
    <t>No. Brigadas</t>
  </si>
  <si>
    <t>Mantenimiento a explanadas con podas de arboles y corte de pasto y pintura de fachadas</t>
  </si>
  <si>
    <t>Atencion a solicitudes y demandas ciudadanas de los Servicios Publicos Municipales</t>
  </si>
  <si>
    <t>Solicitudes</t>
  </si>
  <si>
    <t>Atendidas</t>
  </si>
  <si>
    <t>S</t>
  </si>
  <si>
    <t>A</t>
  </si>
  <si>
    <t>Dar seguimiento a solicitudes y demandas ciudadanas reportadas a Delegaciones y Agencias Mpales.</t>
  </si>
  <si>
    <t>ACTIVIDADES ADMINISTRATIVAS</t>
  </si>
  <si>
    <t>Mujeres</t>
  </si>
  <si>
    <t>Hombres</t>
  </si>
  <si>
    <t>Comprobantes de domicilio</t>
  </si>
  <si>
    <t>Cartas de Anuencia</t>
  </si>
  <si>
    <t>OFICIOS TURNADOS</t>
  </si>
  <si>
    <t xml:space="preserve">  </t>
  </si>
  <si>
    <t>Dependencias Municipales</t>
  </si>
  <si>
    <t>Dependencias Gob. Estado</t>
  </si>
  <si>
    <t>SIAPA</t>
  </si>
  <si>
    <t>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</si>
</sst>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6"/>
      <color theme="9" tint="-0.249977111117893"/>
      <name val="Arial"/>
      <family val="2"/>
    </font>
    <font>
      <sz val="22"/>
      <color theme="1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3" borderId="0" xfId="0" applyFont="1" applyFill="1" applyAlignment="1">
      <alignment horizont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3" fillId="7" borderId="1" xfId="0" applyFont="1" applyFill="1" applyBorder="1"/>
    <xf numFmtId="0" fontId="13" fillId="7" borderId="3" xfId="0" applyFont="1" applyFill="1" applyBorder="1"/>
    <xf numFmtId="0" fontId="2" fillId="5" borderId="17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 wrapText="1"/>
    </xf>
    <xf numFmtId="0" fontId="10" fillId="9" borderId="24" xfId="0" applyFont="1" applyFill="1" applyBorder="1" applyAlignment="1">
      <alignment horizontal="center"/>
    </xf>
    <xf numFmtId="0" fontId="10" fillId="10" borderId="24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10" fillId="9" borderId="4" xfId="0" applyFont="1" applyFill="1" applyBorder="1" applyAlignment="1">
      <alignment horizontal="center"/>
    </xf>
    <xf numFmtId="0" fontId="13" fillId="3" borderId="26" xfId="0" applyFont="1" applyFill="1" applyBorder="1" applyAlignment="1">
      <alignment vertical="center" wrapText="1"/>
    </xf>
    <xf numFmtId="0" fontId="13" fillId="3" borderId="27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4" fillId="9" borderId="24" xfId="0" applyFont="1" applyFill="1" applyBorder="1" applyAlignment="1">
      <alignment horizontal="center"/>
    </xf>
    <xf numFmtId="0" fontId="2" fillId="0" borderId="29" xfId="0" applyFont="1" applyBorder="1" applyAlignment="1">
      <alignment vertical="center" wrapText="1"/>
    </xf>
    <xf numFmtId="0" fontId="10" fillId="11" borderId="17" xfId="0" applyFont="1" applyFill="1" applyBorder="1" applyAlignment="1">
      <alignment vertical="center" wrapText="1"/>
    </xf>
    <xf numFmtId="0" fontId="10" fillId="12" borderId="23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4" fillId="10" borderId="24" xfId="0" applyFont="1" applyFill="1" applyBorder="1" applyAlignment="1">
      <alignment horizontal="center"/>
    </xf>
    <xf numFmtId="0" fontId="0" fillId="10" borderId="17" xfId="0" applyFill="1" applyBorder="1"/>
    <xf numFmtId="0" fontId="10" fillId="9" borderId="24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4" fontId="14" fillId="3" borderId="0" xfId="1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 vertical="center"/>
    </xf>
    <xf numFmtId="164" fontId="14" fillId="0" borderId="0" xfId="1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center" wrapText="1"/>
    </xf>
    <xf numFmtId="0" fontId="2" fillId="7" borderId="39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wrapText="1"/>
    </xf>
    <xf numFmtId="0" fontId="14" fillId="13" borderId="39" xfId="0" applyFont="1" applyFill="1" applyBorder="1" applyAlignment="1">
      <alignment horizontal="center" wrapText="1"/>
    </xf>
    <xf numFmtId="0" fontId="14" fillId="14" borderId="39" xfId="0" applyFont="1" applyFill="1" applyBorder="1" applyAlignment="1">
      <alignment horizontal="center" wrapText="1"/>
    </xf>
    <xf numFmtId="0" fontId="14" fillId="7" borderId="39" xfId="0" applyFont="1" applyFill="1" applyBorder="1" applyAlignment="1">
      <alignment horizontal="center" wrapText="1"/>
    </xf>
    <xf numFmtId="0" fontId="0" fillId="7" borderId="39" xfId="0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14" borderId="18" xfId="0" applyFont="1" applyFill="1" applyBorder="1" applyAlignment="1">
      <alignment vertical="center" wrapText="1"/>
    </xf>
    <xf numFmtId="0" fontId="0" fillId="14" borderId="17" xfId="0" applyFill="1" applyBorder="1" applyAlignment="1">
      <alignment vertical="center" wrapText="1"/>
    </xf>
    <xf numFmtId="0" fontId="10" fillId="14" borderId="24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2" fillId="5" borderId="40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164" fontId="14" fillId="14" borderId="38" xfId="1" applyNumberFormat="1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6" fillId="15" borderId="23" xfId="0" applyFont="1" applyFill="1" applyBorder="1" applyAlignment="1">
      <alignment horizontal="center" vertical="center" wrapText="1"/>
    </xf>
    <xf numFmtId="0" fontId="10" fillId="14" borderId="23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/>
    </xf>
    <xf numFmtId="0" fontId="10" fillId="14" borderId="21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16" borderId="21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7" fillId="14" borderId="46" xfId="0" applyFont="1" applyFill="1" applyBorder="1" applyAlignment="1">
      <alignment horizontal="center" vertical="center" wrapText="1"/>
    </xf>
    <xf numFmtId="0" fontId="10" fillId="14" borderId="0" xfId="0" applyFont="1" applyFill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0" fillId="14" borderId="40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4" borderId="39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4" borderId="17" xfId="0" applyFont="1" applyFill="1" applyBorder="1" applyAlignment="1">
      <alignment horizontal="center" vertical="center"/>
    </xf>
    <xf numFmtId="0" fontId="0" fillId="14" borderId="39" xfId="0" applyFill="1" applyBorder="1"/>
    <xf numFmtId="0" fontId="18" fillId="0" borderId="25" xfId="0" applyFont="1" applyBorder="1" applyAlignment="1">
      <alignment vertical="center" wrapText="1"/>
    </xf>
    <xf numFmtId="0" fontId="0" fillId="14" borderId="14" xfId="0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0" fillId="14" borderId="15" xfId="0" applyFill="1" applyBorder="1" applyAlignment="1">
      <alignment wrapText="1"/>
    </xf>
    <xf numFmtId="0" fontId="10" fillId="8" borderId="47" xfId="0" applyFont="1" applyFill="1" applyBorder="1" applyAlignment="1">
      <alignment horizontal="center" vertical="center"/>
    </xf>
    <xf numFmtId="0" fontId="0" fillId="0" borderId="45" xfId="0" applyBorder="1" applyAlignment="1">
      <alignment wrapText="1"/>
    </xf>
    <xf numFmtId="0" fontId="0" fillId="0" borderId="0" xfId="0" applyAlignment="1">
      <alignment wrapText="1"/>
    </xf>
    <xf numFmtId="0" fontId="12" fillId="0" borderId="45" xfId="0" applyFont="1" applyBorder="1" applyAlignment="1">
      <alignment horizontal="center" vertical="center" wrapText="1"/>
    </xf>
    <xf numFmtId="164" fontId="12" fillId="0" borderId="45" xfId="1" applyNumberFormat="1" applyFont="1" applyFill="1" applyBorder="1" applyAlignment="1">
      <alignment vertical="center" wrapText="1"/>
    </xf>
    <xf numFmtId="0" fontId="12" fillId="0" borderId="45" xfId="0" applyFont="1" applyBorder="1" applyAlignment="1">
      <alignment horizontal="center" vertical="center"/>
    </xf>
    <xf numFmtId="0" fontId="7" fillId="3" borderId="0" xfId="0" applyFont="1" applyFill="1"/>
    <xf numFmtId="0" fontId="19" fillId="3" borderId="13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0" fillId="0" borderId="1" xfId="0" applyFont="1" applyBorder="1"/>
    <xf numFmtId="0" fontId="10" fillId="12" borderId="17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8" fillId="0" borderId="0" xfId="0" applyFont="1"/>
    <xf numFmtId="0" fontId="20" fillId="3" borderId="0" xfId="0" applyFont="1" applyFill="1" applyAlignment="1">
      <alignment horizontal="center" vertical="center" wrapText="1"/>
    </xf>
    <xf numFmtId="0" fontId="10" fillId="19" borderId="17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10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/>
    <xf numFmtId="0" fontId="10" fillId="17" borderId="17" xfId="0" applyFont="1" applyFill="1" applyBorder="1" applyAlignment="1">
      <alignment horizontal="center"/>
    </xf>
    <xf numFmtId="0" fontId="10" fillId="17" borderId="24" xfId="0" applyFont="1" applyFill="1" applyBorder="1" applyAlignment="1">
      <alignment horizontal="center"/>
    </xf>
    <xf numFmtId="0" fontId="10" fillId="0" borderId="17" xfId="0" applyFont="1" applyBorder="1"/>
    <xf numFmtId="0" fontId="10" fillId="12" borderId="48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5" borderId="4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2" fillId="14" borderId="45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oporte\Documents\BBB%20ESTADISTICAS%20OCT%202022%20a%20SEP%202023\2022%20A%202023%20ESTADISTICA%20OCTUBRE%202022%20A%20SEPTIEMBRE%202023%20(JLLR)%20FEBRERO%202023.xlsx" TargetMode="External"/><Relationship Id="rId1" Type="http://schemas.openxmlformats.org/officeDocument/2006/relationships/externalLinkPath" Target="BBB%20ESTADISTICAS%20OCT%202022%20a%20SEP%202023/2022%20A%202023%20ESTADISTICA%20OCTUBRE%202022%20A%20SEPTIEMBRE%202023%20(JLLR)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ct 2022"/>
      <sheetName val="nov 2022"/>
      <sheetName val="dic 2022"/>
      <sheetName val="ene 2023"/>
      <sheetName val="feb 2023"/>
      <sheetName val="mar 2023"/>
      <sheetName val="abr 2023"/>
      <sheetName val="may 2023"/>
      <sheetName val="jun 2023"/>
      <sheetName val="jul 2023"/>
      <sheetName val="ago 2023"/>
      <sheetName val="sep 2023"/>
      <sheetName val="total"/>
    </sheetNames>
    <sheetDataSet>
      <sheetData sheetId="0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26</v>
          </cell>
          <cell r="L35">
            <v>26</v>
          </cell>
          <cell r="O35">
            <v>1</v>
          </cell>
          <cell r="P35">
            <v>34</v>
          </cell>
          <cell r="S35">
            <v>3</v>
          </cell>
          <cell r="T35">
            <v>25</v>
          </cell>
          <cell r="W35">
            <v>19</v>
          </cell>
          <cell r="X35">
            <v>19</v>
          </cell>
          <cell r="AA35">
            <v>15</v>
          </cell>
          <cell r="AB35">
            <v>35</v>
          </cell>
          <cell r="AE35">
            <v>22</v>
          </cell>
          <cell r="AF35">
            <v>20</v>
          </cell>
          <cell r="AI35">
            <v>11</v>
          </cell>
          <cell r="AJ35">
            <v>23</v>
          </cell>
          <cell r="AM35">
            <v>15</v>
          </cell>
          <cell r="AN35">
            <v>15</v>
          </cell>
          <cell r="AQ35">
            <v>13</v>
          </cell>
          <cell r="AR35">
            <v>10</v>
          </cell>
          <cell r="AU35">
            <v>6</v>
          </cell>
          <cell r="AV35">
            <v>30</v>
          </cell>
          <cell r="AY35">
            <v>7</v>
          </cell>
          <cell r="AZ35">
            <v>7</v>
          </cell>
          <cell r="BC35">
            <v>12</v>
          </cell>
          <cell r="BD35">
            <v>3</v>
          </cell>
        </row>
        <row r="41">
          <cell r="K41">
            <v>2</v>
          </cell>
          <cell r="O41">
            <v>1</v>
          </cell>
          <cell r="S41">
            <v>4</v>
          </cell>
          <cell r="W41">
            <v>3</v>
          </cell>
          <cell r="AA41">
            <v>1</v>
          </cell>
          <cell r="AE41">
            <v>13</v>
          </cell>
          <cell r="AI41">
            <v>0</v>
          </cell>
          <cell r="AM41">
            <v>2</v>
          </cell>
          <cell r="AQ41">
            <v>2</v>
          </cell>
          <cell r="AU41">
            <v>5</v>
          </cell>
          <cell r="AY41">
            <v>8</v>
          </cell>
          <cell r="BC41">
            <v>10</v>
          </cell>
        </row>
        <row r="46">
          <cell r="I46">
            <v>24</v>
          </cell>
          <cell r="J46">
            <v>24</v>
          </cell>
          <cell r="M46">
            <v>25</v>
          </cell>
          <cell r="N46">
            <v>6</v>
          </cell>
          <cell r="Q46">
            <v>9</v>
          </cell>
          <cell r="R46">
            <v>6</v>
          </cell>
          <cell r="U46">
            <v>45</v>
          </cell>
          <cell r="V46">
            <v>45</v>
          </cell>
          <cell r="Y46">
            <v>23</v>
          </cell>
          <cell r="Z46">
            <v>21</v>
          </cell>
          <cell r="AC46">
            <v>36</v>
          </cell>
          <cell r="AD46">
            <v>18</v>
          </cell>
          <cell r="AG46">
            <v>31</v>
          </cell>
          <cell r="AH46">
            <v>15</v>
          </cell>
          <cell r="AK46">
            <v>34</v>
          </cell>
          <cell r="AL46">
            <v>34</v>
          </cell>
          <cell r="AO46">
            <v>73</v>
          </cell>
          <cell r="AP46">
            <v>61</v>
          </cell>
          <cell r="AS46">
            <v>27</v>
          </cell>
          <cell r="AT46">
            <v>17</v>
          </cell>
          <cell r="AW46">
            <v>20</v>
          </cell>
          <cell r="AX46">
            <v>14</v>
          </cell>
          <cell r="BA46">
            <v>14</v>
          </cell>
          <cell r="BB46">
            <v>14</v>
          </cell>
        </row>
        <row r="50">
          <cell r="I50">
            <v>32</v>
          </cell>
          <cell r="J50">
            <v>26</v>
          </cell>
          <cell r="M50">
            <v>14</v>
          </cell>
          <cell r="N50">
            <v>5</v>
          </cell>
          <cell r="R50">
            <v>25</v>
          </cell>
          <cell r="U50">
            <v>3</v>
          </cell>
          <cell r="V50">
            <v>5</v>
          </cell>
          <cell r="Y50">
            <v>2</v>
          </cell>
          <cell r="Z50"/>
          <cell r="AC50">
            <v>10</v>
          </cell>
          <cell r="AD50">
            <v>3</v>
          </cell>
          <cell r="AG50">
            <v>3</v>
          </cell>
          <cell r="AH50">
            <v>6</v>
          </cell>
          <cell r="AK50">
            <v>8</v>
          </cell>
          <cell r="AL50"/>
          <cell r="AO50">
            <v>2</v>
          </cell>
          <cell r="AP50">
            <v>1</v>
          </cell>
          <cell r="AS50">
            <v>5</v>
          </cell>
          <cell r="AT50">
            <v>4</v>
          </cell>
          <cell r="AW50">
            <v>2</v>
          </cell>
          <cell r="AX50"/>
          <cell r="BA50">
            <v>5</v>
          </cell>
          <cell r="BB50">
            <v>1</v>
          </cell>
        </row>
        <row r="52">
          <cell r="I52"/>
          <cell r="J52"/>
          <cell r="M52">
            <v>1</v>
          </cell>
          <cell r="N52"/>
          <cell r="Q52">
            <v>4</v>
          </cell>
          <cell r="R52"/>
          <cell r="U52"/>
          <cell r="V52"/>
          <cell r="Y52"/>
          <cell r="Z52"/>
          <cell r="AC52"/>
          <cell r="AD52"/>
          <cell r="AG52">
            <v>1</v>
          </cell>
          <cell r="AH52"/>
          <cell r="AK52">
            <v>1</v>
          </cell>
          <cell r="AL52"/>
          <cell r="AO52">
            <v>2</v>
          </cell>
          <cell r="AP52">
            <v>3</v>
          </cell>
          <cell r="AS52">
            <v>2</v>
          </cell>
          <cell r="AT52"/>
          <cell r="AW52">
            <v>1</v>
          </cell>
          <cell r="AX52"/>
          <cell r="BA52"/>
          <cell r="BB52"/>
        </row>
        <row r="54">
          <cell r="I54">
            <v>22</v>
          </cell>
          <cell r="M54">
            <v>22</v>
          </cell>
          <cell r="Q54">
            <v>17</v>
          </cell>
          <cell r="U54">
            <v>19</v>
          </cell>
          <cell r="Y54">
            <v>22</v>
          </cell>
          <cell r="AC54">
            <v>12</v>
          </cell>
          <cell r="AG54">
            <v>70</v>
          </cell>
          <cell r="AK54">
            <v>45</v>
          </cell>
          <cell r="AO54">
            <v>17</v>
          </cell>
          <cell r="AS54"/>
          <cell r="AW54">
            <v>42</v>
          </cell>
          <cell r="BA54">
            <v>23</v>
          </cell>
        </row>
        <row r="55">
          <cell r="I55"/>
          <cell r="M55"/>
          <cell r="Q55"/>
          <cell r="U55"/>
          <cell r="Y55"/>
          <cell r="AC55"/>
          <cell r="AG55"/>
          <cell r="AK55"/>
          <cell r="AO55"/>
          <cell r="AS55"/>
          <cell r="AW55"/>
          <cell r="BA55"/>
        </row>
        <row r="56">
          <cell r="I56">
            <v>3</v>
          </cell>
          <cell r="M56">
            <v>4</v>
          </cell>
          <cell r="Q56"/>
          <cell r="U56"/>
          <cell r="Y56"/>
          <cell r="AC56">
            <v>5</v>
          </cell>
          <cell r="AG56">
            <v>1</v>
          </cell>
          <cell r="AK56">
            <v>10</v>
          </cell>
          <cell r="AO56"/>
          <cell r="AS56"/>
          <cell r="AW56">
            <v>1</v>
          </cell>
          <cell r="BA56"/>
        </row>
        <row r="57">
          <cell r="I57"/>
          <cell r="M57">
            <v>2</v>
          </cell>
          <cell r="Q57">
            <v>1</v>
          </cell>
          <cell r="U57"/>
          <cell r="Y57"/>
          <cell r="AC57"/>
          <cell r="AG57"/>
          <cell r="AK57"/>
          <cell r="AO57"/>
          <cell r="AS57"/>
          <cell r="AW57">
            <v>2</v>
          </cell>
          <cell r="BA57">
            <v>1</v>
          </cell>
        </row>
      </sheetData>
      <sheetData sheetId="1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>
            <v>2</v>
          </cell>
          <cell r="P18">
            <v>2000</v>
          </cell>
          <cell r="S18">
            <v>3</v>
          </cell>
          <cell r="T18">
            <v>350</v>
          </cell>
          <cell r="W18"/>
          <cell r="X18"/>
          <cell r="AA18"/>
          <cell r="AB18"/>
          <cell r="AE18"/>
          <cell r="AF18"/>
          <cell r="AI18">
            <v>1</v>
          </cell>
          <cell r="AJ18">
            <v>200</v>
          </cell>
          <cell r="AM18">
            <v>2</v>
          </cell>
          <cell r="AN18">
            <v>270</v>
          </cell>
          <cell r="AQ18">
            <v>1</v>
          </cell>
          <cell r="AR18">
            <v>500</v>
          </cell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>
            <v>2</v>
          </cell>
          <cell r="X26">
            <v>300</v>
          </cell>
          <cell r="AA26"/>
          <cell r="AB26"/>
          <cell r="AE26"/>
          <cell r="AF26"/>
          <cell r="AI26"/>
          <cell r="AJ26"/>
          <cell r="AM26"/>
          <cell r="AN26"/>
          <cell r="AQ26">
            <v>2</v>
          </cell>
          <cell r="AR26">
            <v>800</v>
          </cell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24</v>
          </cell>
          <cell r="L35">
            <v>38</v>
          </cell>
          <cell r="O35">
            <v>1</v>
          </cell>
          <cell r="P35">
            <v>26</v>
          </cell>
          <cell r="S35">
            <v>5</v>
          </cell>
          <cell r="T35">
            <v>45</v>
          </cell>
          <cell r="W35">
            <v>20</v>
          </cell>
          <cell r="X35">
            <v>15</v>
          </cell>
          <cell r="AA35">
            <v>28</v>
          </cell>
          <cell r="AB35">
            <v>50</v>
          </cell>
          <cell r="AE35">
            <v>33</v>
          </cell>
          <cell r="AF35">
            <v>36</v>
          </cell>
          <cell r="AI35">
            <v>17</v>
          </cell>
          <cell r="AJ35">
            <v>35</v>
          </cell>
          <cell r="AM35">
            <v>16</v>
          </cell>
          <cell r="AN35">
            <v>16</v>
          </cell>
          <cell r="AQ35">
            <v>18</v>
          </cell>
          <cell r="AR35">
            <v>20</v>
          </cell>
          <cell r="AU35">
            <v>5</v>
          </cell>
          <cell r="AV35">
            <v>14</v>
          </cell>
          <cell r="AY35">
            <v>4</v>
          </cell>
          <cell r="AZ35">
            <v>4</v>
          </cell>
          <cell r="BC35">
            <v>16</v>
          </cell>
          <cell r="BD35">
            <v>3</v>
          </cell>
        </row>
        <row r="41">
          <cell r="K41">
            <v>7</v>
          </cell>
          <cell r="O41">
            <v>3</v>
          </cell>
          <cell r="S41">
            <v>1</v>
          </cell>
          <cell r="W41">
            <v>5</v>
          </cell>
          <cell r="AA41">
            <v>0</v>
          </cell>
          <cell r="AE41">
            <v>3</v>
          </cell>
          <cell r="AI41">
            <v>0</v>
          </cell>
          <cell r="AM41">
            <v>3</v>
          </cell>
          <cell r="AQ41">
            <v>2</v>
          </cell>
          <cell r="AU41">
            <v>7</v>
          </cell>
          <cell r="AY41">
            <v>7</v>
          </cell>
          <cell r="BC41">
            <v>10</v>
          </cell>
        </row>
        <row r="46">
          <cell r="I46">
            <v>29</v>
          </cell>
          <cell r="J46">
            <v>23</v>
          </cell>
          <cell r="M46">
            <v>19</v>
          </cell>
          <cell r="N46">
            <v>3</v>
          </cell>
          <cell r="Q46">
            <v>11</v>
          </cell>
          <cell r="R46">
            <v>11</v>
          </cell>
          <cell r="U46">
            <v>16</v>
          </cell>
          <cell r="V46">
            <v>14</v>
          </cell>
          <cell r="Y46">
            <v>17</v>
          </cell>
          <cell r="Z46">
            <v>11</v>
          </cell>
          <cell r="AC46">
            <v>17</v>
          </cell>
          <cell r="AD46">
            <v>14</v>
          </cell>
          <cell r="AG46">
            <v>36</v>
          </cell>
          <cell r="AH46">
            <v>27</v>
          </cell>
          <cell r="AK46">
            <v>30</v>
          </cell>
          <cell r="AL46">
            <v>30</v>
          </cell>
          <cell r="AO46">
            <v>42</v>
          </cell>
          <cell r="AP46">
            <v>40</v>
          </cell>
          <cell r="AS46">
            <v>14</v>
          </cell>
          <cell r="AT46">
            <v>3</v>
          </cell>
          <cell r="AW46">
            <v>4</v>
          </cell>
          <cell r="AX46">
            <v>4</v>
          </cell>
          <cell r="BA46">
            <v>18</v>
          </cell>
          <cell r="BB46">
            <v>6</v>
          </cell>
        </row>
        <row r="50">
          <cell r="I50">
            <v>38</v>
          </cell>
          <cell r="J50">
            <v>30</v>
          </cell>
          <cell r="M50">
            <v>33</v>
          </cell>
          <cell r="N50">
            <v>12</v>
          </cell>
          <cell r="R50">
            <v>22</v>
          </cell>
          <cell r="U50">
            <v>4</v>
          </cell>
          <cell r="V50">
            <v>6</v>
          </cell>
          <cell r="Y50">
            <v>13</v>
          </cell>
          <cell r="Z50">
            <v>10</v>
          </cell>
          <cell r="AC50">
            <v>34</v>
          </cell>
          <cell r="AD50">
            <v>7</v>
          </cell>
          <cell r="AG50">
            <v>20</v>
          </cell>
          <cell r="AH50">
            <v>5</v>
          </cell>
          <cell r="AK50">
            <v>13</v>
          </cell>
          <cell r="AL50">
            <v>3</v>
          </cell>
          <cell r="AO50">
            <v>41</v>
          </cell>
          <cell r="AP50">
            <v>4</v>
          </cell>
          <cell r="AS50">
            <v>6</v>
          </cell>
          <cell r="AT50">
            <v>9</v>
          </cell>
          <cell r="AW50"/>
          <cell r="AX50"/>
          <cell r="BA50">
            <v>17</v>
          </cell>
          <cell r="BB50">
            <v>2</v>
          </cell>
        </row>
        <row r="52">
          <cell r="I52"/>
          <cell r="J52"/>
          <cell r="M52"/>
          <cell r="N52"/>
          <cell r="Q52"/>
          <cell r="R52"/>
          <cell r="U52">
            <v>1</v>
          </cell>
          <cell r="V52">
            <v>1</v>
          </cell>
          <cell r="Y52"/>
          <cell r="Z52"/>
          <cell r="AC52">
            <v>1</v>
          </cell>
          <cell r="AD52">
            <v>1</v>
          </cell>
          <cell r="AG52"/>
          <cell r="AH52"/>
          <cell r="AK52">
            <v>1</v>
          </cell>
          <cell r="AL52">
            <v>1</v>
          </cell>
          <cell r="AO52"/>
          <cell r="AP52"/>
          <cell r="AS52">
            <v>1</v>
          </cell>
          <cell r="AT52"/>
          <cell r="AW52">
            <v>1</v>
          </cell>
          <cell r="AX52"/>
          <cell r="BA52"/>
          <cell r="BB52"/>
        </row>
        <row r="54">
          <cell r="I54">
            <v>15</v>
          </cell>
          <cell r="M54">
            <v>44</v>
          </cell>
          <cell r="Q54">
            <v>14</v>
          </cell>
          <cell r="U54">
            <v>24</v>
          </cell>
          <cell r="Y54">
            <v>29</v>
          </cell>
          <cell r="AC54">
            <v>33</v>
          </cell>
          <cell r="AG54">
            <v>80</v>
          </cell>
          <cell r="AK54">
            <v>48</v>
          </cell>
          <cell r="AO54">
            <v>13</v>
          </cell>
          <cell r="AS54">
            <v>1</v>
          </cell>
          <cell r="AW54">
            <v>22</v>
          </cell>
          <cell r="BA54">
            <v>42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1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3</v>
          </cell>
          <cell r="M56">
            <v>3</v>
          </cell>
          <cell r="Q56">
            <v>0</v>
          </cell>
          <cell r="U56">
            <v>0</v>
          </cell>
          <cell r="Y56">
            <v>0</v>
          </cell>
          <cell r="AC56">
            <v>4</v>
          </cell>
          <cell r="AG56">
            <v>0</v>
          </cell>
          <cell r="AK56">
            <v>12</v>
          </cell>
          <cell r="AO56">
            <v>0</v>
          </cell>
          <cell r="AS56">
            <v>0</v>
          </cell>
          <cell r="AW56">
            <v>1</v>
          </cell>
          <cell r="BA56">
            <v>1</v>
          </cell>
        </row>
        <row r="57">
          <cell r="I57">
            <v>0</v>
          </cell>
          <cell r="M57">
            <v>0</v>
          </cell>
          <cell r="Q57">
            <v>0</v>
          </cell>
          <cell r="U57">
            <v>0</v>
          </cell>
          <cell r="Y57">
            <v>0</v>
          </cell>
          <cell r="AC57">
            <v>0</v>
          </cell>
          <cell r="AG57">
            <v>0</v>
          </cell>
          <cell r="AK57">
            <v>0</v>
          </cell>
          <cell r="AO57">
            <v>0</v>
          </cell>
          <cell r="AS57">
            <v>0</v>
          </cell>
          <cell r="AW57">
            <v>0</v>
          </cell>
          <cell r="BA57">
            <v>0</v>
          </cell>
        </row>
      </sheetData>
      <sheetData sheetId="2">
        <row r="13">
          <cell r="K13">
            <v>3</v>
          </cell>
          <cell r="L13">
            <v>1080</v>
          </cell>
          <cell r="O13">
            <v>5</v>
          </cell>
          <cell r="P13">
            <v>2270</v>
          </cell>
          <cell r="S13">
            <v>8</v>
          </cell>
          <cell r="T13">
            <v>3000</v>
          </cell>
          <cell r="W13">
            <v>3</v>
          </cell>
          <cell r="X13">
            <v>900</v>
          </cell>
          <cell r="AA13">
            <v>3</v>
          </cell>
          <cell r="AB13">
            <v>900</v>
          </cell>
          <cell r="AE13">
            <v>1</v>
          </cell>
          <cell r="AF13">
            <v>150</v>
          </cell>
          <cell r="AI13">
            <v>4</v>
          </cell>
          <cell r="AJ13">
            <v>700</v>
          </cell>
          <cell r="AM13">
            <v>2</v>
          </cell>
          <cell r="AN13">
            <v>1200</v>
          </cell>
          <cell r="AQ13">
            <v>1</v>
          </cell>
          <cell r="AR13">
            <v>600</v>
          </cell>
          <cell r="AU13">
            <v>3</v>
          </cell>
          <cell r="AV13">
            <v>1840</v>
          </cell>
          <cell r="AY13">
            <v>1</v>
          </cell>
          <cell r="AZ13">
            <v>170</v>
          </cell>
          <cell r="BC13">
            <v>2</v>
          </cell>
          <cell r="BD13">
            <v>285</v>
          </cell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20</v>
          </cell>
          <cell r="L35">
            <v>26</v>
          </cell>
          <cell r="O35">
            <v>1</v>
          </cell>
          <cell r="P35">
            <v>9</v>
          </cell>
          <cell r="S35">
            <v>2</v>
          </cell>
          <cell r="T35">
            <v>250</v>
          </cell>
          <cell r="W35">
            <v>14</v>
          </cell>
          <cell r="X35">
            <v>14</v>
          </cell>
          <cell r="AA35">
            <v>15</v>
          </cell>
          <cell r="AB35">
            <v>30</v>
          </cell>
          <cell r="AE35">
            <v>7</v>
          </cell>
          <cell r="AF35">
            <v>8</v>
          </cell>
          <cell r="AI35">
            <v>17</v>
          </cell>
          <cell r="AJ35">
            <v>38</v>
          </cell>
          <cell r="AM35">
            <v>13</v>
          </cell>
          <cell r="AN35">
            <v>13</v>
          </cell>
          <cell r="AQ35">
            <v>12</v>
          </cell>
          <cell r="AR35">
            <v>10</v>
          </cell>
          <cell r="AU35">
            <v>7</v>
          </cell>
          <cell r="AV35">
            <v>24</v>
          </cell>
          <cell r="AY35">
            <v>6</v>
          </cell>
          <cell r="AZ35">
            <v>6</v>
          </cell>
          <cell r="BC35">
            <v>9</v>
          </cell>
          <cell r="BD35">
            <v>3</v>
          </cell>
        </row>
        <row r="41">
          <cell r="K41">
            <v>2</v>
          </cell>
          <cell r="O41">
            <v>1</v>
          </cell>
          <cell r="S41">
            <v>1</v>
          </cell>
          <cell r="W41">
            <v>1</v>
          </cell>
          <cell r="AA41">
            <v>1</v>
          </cell>
          <cell r="AE41">
            <v>2</v>
          </cell>
          <cell r="AI41">
            <v>0</v>
          </cell>
          <cell r="AM41">
            <v>1</v>
          </cell>
          <cell r="AQ41">
            <v>2</v>
          </cell>
          <cell r="AU41">
            <v>2</v>
          </cell>
          <cell r="AY41">
            <v>10</v>
          </cell>
          <cell r="BC41">
            <v>5</v>
          </cell>
        </row>
        <row r="46">
          <cell r="I46">
            <v>46</v>
          </cell>
          <cell r="J46">
            <v>28</v>
          </cell>
          <cell r="M46">
            <v>5</v>
          </cell>
          <cell r="N46">
            <v>0</v>
          </cell>
          <cell r="Q46">
            <v>12</v>
          </cell>
          <cell r="R46">
            <v>10</v>
          </cell>
          <cell r="U46">
            <v>6</v>
          </cell>
          <cell r="V46">
            <v>6</v>
          </cell>
          <cell r="Y46">
            <v>7</v>
          </cell>
          <cell r="Z46">
            <v>5</v>
          </cell>
          <cell r="AC46">
            <v>11</v>
          </cell>
          <cell r="AD46">
            <v>5</v>
          </cell>
          <cell r="AG46">
            <v>14</v>
          </cell>
          <cell r="AH46">
            <v>11</v>
          </cell>
          <cell r="AK46">
            <v>10</v>
          </cell>
          <cell r="AL46">
            <v>10</v>
          </cell>
          <cell r="AO46">
            <v>16</v>
          </cell>
          <cell r="AP46">
            <v>14</v>
          </cell>
          <cell r="AS46">
            <v>24</v>
          </cell>
          <cell r="AT46">
            <v>8</v>
          </cell>
          <cell r="AW46">
            <v>4</v>
          </cell>
          <cell r="AX46">
            <v>2</v>
          </cell>
          <cell r="BA46">
            <v>1</v>
          </cell>
          <cell r="BB46">
            <v>1</v>
          </cell>
        </row>
        <row r="50">
          <cell r="I50">
            <v>22</v>
          </cell>
          <cell r="J50">
            <v>29</v>
          </cell>
          <cell r="M50">
            <v>13</v>
          </cell>
          <cell r="N50">
            <v>7</v>
          </cell>
          <cell r="R50">
            <v>30</v>
          </cell>
          <cell r="U50">
            <v>4</v>
          </cell>
          <cell r="V50">
            <v>4</v>
          </cell>
          <cell r="Y50">
            <v>5</v>
          </cell>
          <cell r="Z50">
            <v>6</v>
          </cell>
          <cell r="AC50">
            <v>4</v>
          </cell>
          <cell r="AD50">
            <v>6</v>
          </cell>
          <cell r="AG50">
            <v>11</v>
          </cell>
          <cell r="AH50">
            <v>3</v>
          </cell>
          <cell r="AK50">
            <v>5</v>
          </cell>
          <cell r="AL50">
            <v>5</v>
          </cell>
          <cell r="AO50">
            <v>4</v>
          </cell>
          <cell r="AP50">
            <v>1</v>
          </cell>
          <cell r="AS50">
            <v>4</v>
          </cell>
          <cell r="AT50">
            <v>3</v>
          </cell>
          <cell r="AW50"/>
          <cell r="AX50"/>
          <cell r="BA50">
            <v>1</v>
          </cell>
          <cell r="BB50"/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/>
          <cell r="AL52"/>
          <cell r="AO52"/>
          <cell r="AP52"/>
          <cell r="AS52"/>
          <cell r="AT52"/>
          <cell r="AW52"/>
          <cell r="AX52"/>
          <cell r="BA52"/>
          <cell r="BB52"/>
        </row>
        <row r="54">
          <cell r="I54">
            <v>28</v>
          </cell>
          <cell r="M54">
            <v>33</v>
          </cell>
          <cell r="Q54">
            <v>8</v>
          </cell>
          <cell r="U54">
            <v>5</v>
          </cell>
          <cell r="Y54">
            <v>22</v>
          </cell>
          <cell r="AC54">
            <v>9</v>
          </cell>
          <cell r="AG54">
            <v>27</v>
          </cell>
          <cell r="AK54">
            <v>37</v>
          </cell>
          <cell r="AO54">
            <v>11</v>
          </cell>
          <cell r="AS54">
            <v>1</v>
          </cell>
          <cell r="AW54">
            <v>18</v>
          </cell>
          <cell r="BA54">
            <v>16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7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16</v>
          </cell>
          <cell r="AO56">
            <v>0</v>
          </cell>
          <cell r="AS56">
            <v>0</v>
          </cell>
          <cell r="AW56">
            <v>1</v>
          </cell>
          <cell r="BA56">
            <v>0</v>
          </cell>
        </row>
        <row r="57">
          <cell r="I57">
            <v>0</v>
          </cell>
          <cell r="M57">
            <v>0</v>
          </cell>
          <cell r="Q57">
            <v>0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K57">
            <v>0</v>
          </cell>
          <cell r="AO57">
            <v>0</v>
          </cell>
          <cell r="AS57">
            <v>0</v>
          </cell>
          <cell r="AW57">
            <v>0</v>
          </cell>
          <cell r="BA57">
            <v>1</v>
          </cell>
        </row>
      </sheetData>
      <sheetData sheetId="3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>
            <v>1</v>
          </cell>
          <cell r="BD13">
            <v>75</v>
          </cell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>
            <v>1</v>
          </cell>
          <cell r="L19">
            <v>0</v>
          </cell>
          <cell r="O19">
            <v>1</v>
          </cell>
          <cell r="P19">
            <v>200</v>
          </cell>
          <cell r="S19">
            <v>1</v>
          </cell>
          <cell r="T19">
            <v>150</v>
          </cell>
          <cell r="W19">
            <v>2</v>
          </cell>
          <cell r="X19">
            <v>300</v>
          </cell>
          <cell r="AA19">
            <v>1</v>
          </cell>
          <cell r="AB19">
            <v>100</v>
          </cell>
          <cell r="AE19">
            <v>1</v>
          </cell>
          <cell r="AF19">
            <v>100</v>
          </cell>
          <cell r="AM19">
            <v>1</v>
          </cell>
          <cell r="AN19">
            <v>60</v>
          </cell>
          <cell r="AQ19">
            <v>1</v>
          </cell>
          <cell r="AR19">
            <v>100</v>
          </cell>
          <cell r="AU19">
            <v>1</v>
          </cell>
          <cell r="AY19">
            <v>0</v>
          </cell>
          <cell r="AZ19">
            <v>0</v>
          </cell>
          <cell r="BC19">
            <v>0</v>
          </cell>
          <cell r="BD19">
            <v>0</v>
          </cell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40</v>
          </cell>
          <cell r="L35">
            <v>60</v>
          </cell>
          <cell r="O35">
            <v>6</v>
          </cell>
          <cell r="P35">
            <v>24</v>
          </cell>
          <cell r="S35">
            <v>7</v>
          </cell>
          <cell r="T35">
            <v>350</v>
          </cell>
          <cell r="W35">
            <v>19</v>
          </cell>
          <cell r="X35">
            <v>19</v>
          </cell>
          <cell r="AA35">
            <v>21</v>
          </cell>
          <cell r="AB35">
            <v>60</v>
          </cell>
          <cell r="AE35">
            <v>40</v>
          </cell>
          <cell r="AF35">
            <v>45</v>
          </cell>
          <cell r="AI35">
            <v>18</v>
          </cell>
          <cell r="AJ35">
            <v>40</v>
          </cell>
          <cell r="AM35">
            <v>26</v>
          </cell>
          <cell r="AN35">
            <v>26</v>
          </cell>
          <cell r="AQ35">
            <v>17</v>
          </cell>
          <cell r="AR35">
            <v>18</v>
          </cell>
          <cell r="AU35">
            <v>14</v>
          </cell>
          <cell r="AV35">
            <v>27</v>
          </cell>
          <cell r="AY35">
            <v>3</v>
          </cell>
          <cell r="AZ35">
            <v>3</v>
          </cell>
          <cell r="BC35">
            <v>10</v>
          </cell>
          <cell r="BD35">
            <v>3</v>
          </cell>
        </row>
        <row r="41">
          <cell r="K41">
            <v>2</v>
          </cell>
          <cell r="O41">
            <v>1</v>
          </cell>
          <cell r="S41">
            <v>0</v>
          </cell>
          <cell r="W41">
            <v>0</v>
          </cell>
          <cell r="AA41">
            <v>1</v>
          </cell>
          <cell r="AE41">
            <v>7</v>
          </cell>
          <cell r="AI41">
            <v>0</v>
          </cell>
          <cell r="AM41">
            <v>0</v>
          </cell>
          <cell r="AQ41">
            <v>1</v>
          </cell>
          <cell r="AU41">
            <v>1</v>
          </cell>
          <cell r="AY41">
            <v>15</v>
          </cell>
          <cell r="BC41">
            <v>6</v>
          </cell>
        </row>
        <row r="46">
          <cell r="I46">
            <v>41</v>
          </cell>
          <cell r="J46">
            <v>21</v>
          </cell>
          <cell r="M46">
            <v>9</v>
          </cell>
          <cell r="N46">
            <v>2</v>
          </cell>
          <cell r="Q46">
            <v>8</v>
          </cell>
          <cell r="R46">
            <v>7</v>
          </cell>
          <cell r="U46">
            <v>32</v>
          </cell>
          <cell r="V46">
            <v>19</v>
          </cell>
          <cell r="Y46">
            <v>9</v>
          </cell>
          <cell r="Z46">
            <v>7</v>
          </cell>
          <cell r="AC46">
            <v>22</v>
          </cell>
          <cell r="AD46">
            <v>17</v>
          </cell>
          <cell r="AG46">
            <v>14</v>
          </cell>
          <cell r="AH46">
            <v>12</v>
          </cell>
          <cell r="AK46">
            <v>16</v>
          </cell>
          <cell r="AL46">
            <v>16</v>
          </cell>
          <cell r="AO46">
            <v>36</v>
          </cell>
          <cell r="AP46">
            <v>29</v>
          </cell>
          <cell r="AS46">
            <v>27</v>
          </cell>
          <cell r="AT46">
            <v>9</v>
          </cell>
          <cell r="AW46">
            <v>8</v>
          </cell>
          <cell r="AX46">
            <v>1</v>
          </cell>
          <cell r="BA46">
            <v>8</v>
          </cell>
          <cell r="BB46">
            <v>0</v>
          </cell>
        </row>
        <row r="50">
          <cell r="I50">
            <v>35</v>
          </cell>
          <cell r="J50">
            <v>28</v>
          </cell>
          <cell r="M50">
            <v>49</v>
          </cell>
          <cell r="N50">
            <v>12</v>
          </cell>
          <cell r="R50">
            <v>35</v>
          </cell>
          <cell r="U50">
            <v>22</v>
          </cell>
          <cell r="V50">
            <v>6</v>
          </cell>
          <cell r="Y50">
            <v>12</v>
          </cell>
          <cell r="Z50">
            <v>5</v>
          </cell>
          <cell r="AC50">
            <v>2</v>
          </cell>
          <cell r="AD50">
            <v>42</v>
          </cell>
          <cell r="AG50">
            <v>42</v>
          </cell>
          <cell r="AH50">
            <v>15</v>
          </cell>
          <cell r="AK50">
            <v>60</v>
          </cell>
          <cell r="AL50">
            <v>17</v>
          </cell>
          <cell r="AO50">
            <v>9</v>
          </cell>
          <cell r="AP50">
            <v>1</v>
          </cell>
          <cell r="AS50">
            <v>40</v>
          </cell>
          <cell r="AT50">
            <v>11</v>
          </cell>
          <cell r="AW50">
            <v>2</v>
          </cell>
          <cell r="AX50"/>
          <cell r="BA50">
            <v>28</v>
          </cell>
          <cell r="BB50">
            <v>7</v>
          </cell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>
            <v>1</v>
          </cell>
          <cell r="AL52">
            <v>1</v>
          </cell>
          <cell r="AO52"/>
          <cell r="AP52"/>
          <cell r="AS52"/>
          <cell r="AT52"/>
          <cell r="AW52"/>
          <cell r="AX52"/>
          <cell r="BA52"/>
          <cell r="BB52"/>
        </row>
        <row r="54">
          <cell r="I54">
            <v>50</v>
          </cell>
          <cell r="M54">
            <v>34</v>
          </cell>
          <cell r="Q54">
            <v>18</v>
          </cell>
          <cell r="U54">
            <v>9</v>
          </cell>
          <cell r="Y54">
            <v>16</v>
          </cell>
          <cell r="AC54">
            <v>24</v>
          </cell>
          <cell r="AG54">
            <v>27</v>
          </cell>
          <cell r="AK54">
            <v>25</v>
          </cell>
          <cell r="AO54">
            <v>25</v>
          </cell>
          <cell r="AS54">
            <v>6</v>
          </cell>
          <cell r="AW54">
            <v>16</v>
          </cell>
          <cell r="BA54">
            <v>21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10</v>
          </cell>
          <cell r="M56">
            <v>4</v>
          </cell>
          <cell r="Q56">
            <v>0</v>
          </cell>
          <cell r="U56">
            <v>2</v>
          </cell>
          <cell r="Y56">
            <v>3</v>
          </cell>
          <cell r="AC56">
            <v>9</v>
          </cell>
          <cell r="AG56">
            <v>1</v>
          </cell>
          <cell r="AK56">
            <v>8</v>
          </cell>
          <cell r="AO56">
            <v>0</v>
          </cell>
          <cell r="AS56">
            <v>0</v>
          </cell>
          <cell r="AW56">
            <v>1</v>
          </cell>
          <cell r="BA56">
            <v>0</v>
          </cell>
        </row>
        <row r="57">
          <cell r="I57">
            <v>0</v>
          </cell>
          <cell r="M57">
            <v>0</v>
          </cell>
          <cell r="Q57">
            <v>0</v>
          </cell>
          <cell r="U57">
            <v>0</v>
          </cell>
          <cell r="Y57">
            <v>0</v>
          </cell>
          <cell r="AC57">
            <v>22</v>
          </cell>
          <cell r="AG57">
            <v>0</v>
          </cell>
          <cell r="AK57">
            <v>0</v>
          </cell>
          <cell r="AO57">
            <v>0</v>
          </cell>
          <cell r="AS57">
            <v>0</v>
          </cell>
          <cell r="AW57">
            <v>0</v>
          </cell>
          <cell r="BA57">
            <v>0</v>
          </cell>
        </row>
      </sheetData>
      <sheetData sheetId="4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>
            <v>1</v>
          </cell>
          <cell r="AZ27">
            <v>10</v>
          </cell>
          <cell r="BC27"/>
          <cell r="BD27"/>
        </row>
        <row r="28">
          <cell r="K28"/>
          <cell r="O28"/>
          <cell r="P28"/>
        </row>
        <row r="35">
          <cell r="K35">
            <v>22</v>
          </cell>
          <cell r="L35">
            <v>30</v>
          </cell>
          <cell r="O35">
            <v>7</v>
          </cell>
          <cell r="P35">
            <v>27</v>
          </cell>
          <cell r="S35">
            <v>7</v>
          </cell>
          <cell r="T35">
            <v>280</v>
          </cell>
          <cell r="W35">
            <v>25</v>
          </cell>
          <cell r="X35">
            <v>20</v>
          </cell>
          <cell r="AA35">
            <v>28</v>
          </cell>
          <cell r="AB35">
            <v>24</v>
          </cell>
          <cell r="AE35">
            <v>66</v>
          </cell>
          <cell r="AF35">
            <v>73</v>
          </cell>
          <cell r="AI35">
            <v>14</v>
          </cell>
          <cell r="AJ35">
            <v>35</v>
          </cell>
          <cell r="AM35">
            <v>23</v>
          </cell>
          <cell r="AN35">
            <v>23</v>
          </cell>
          <cell r="AQ35">
            <v>6</v>
          </cell>
          <cell r="AR35">
            <v>10</v>
          </cell>
          <cell r="AU35">
            <v>7</v>
          </cell>
          <cell r="AV35">
            <v>26</v>
          </cell>
          <cell r="AY35">
            <v>14</v>
          </cell>
          <cell r="AZ35">
            <v>14</v>
          </cell>
          <cell r="BC35">
            <v>7</v>
          </cell>
          <cell r="BD35">
            <v>3</v>
          </cell>
        </row>
        <row r="41">
          <cell r="K41">
            <v>7</v>
          </cell>
          <cell r="O41">
            <v>3</v>
          </cell>
          <cell r="S41">
            <v>1</v>
          </cell>
          <cell r="W41">
            <v>12</v>
          </cell>
          <cell r="AA41">
            <v>1</v>
          </cell>
          <cell r="AE41">
            <v>4</v>
          </cell>
          <cell r="AI41">
            <v>0</v>
          </cell>
          <cell r="AM41">
            <v>7</v>
          </cell>
          <cell r="AQ41">
            <v>4</v>
          </cell>
          <cell r="AU41">
            <v>8</v>
          </cell>
          <cell r="AY41">
            <v>8</v>
          </cell>
          <cell r="BC41">
            <v>7</v>
          </cell>
        </row>
        <row r="46">
          <cell r="I46">
            <v>33</v>
          </cell>
          <cell r="J46">
            <v>14</v>
          </cell>
          <cell r="M46">
            <v>20</v>
          </cell>
          <cell r="N46">
            <v>11</v>
          </cell>
          <cell r="Q46">
            <v>10</v>
          </cell>
          <cell r="R46">
            <v>7</v>
          </cell>
          <cell r="U46">
            <v>8</v>
          </cell>
          <cell r="V46">
            <v>8</v>
          </cell>
          <cell r="Y46">
            <v>2</v>
          </cell>
          <cell r="Z46">
            <v>0</v>
          </cell>
          <cell r="AC46">
            <v>32</v>
          </cell>
          <cell r="AD46">
            <v>17</v>
          </cell>
          <cell r="AG46">
            <v>26</v>
          </cell>
          <cell r="AH46">
            <v>20</v>
          </cell>
          <cell r="AK46">
            <v>24</v>
          </cell>
          <cell r="AL46">
            <v>24</v>
          </cell>
          <cell r="AO46">
            <v>27</v>
          </cell>
          <cell r="AP46">
            <v>17</v>
          </cell>
          <cell r="AS46">
            <v>26</v>
          </cell>
          <cell r="AT46">
            <v>10</v>
          </cell>
          <cell r="AW46">
            <v>15</v>
          </cell>
          <cell r="AX46">
            <v>0</v>
          </cell>
          <cell r="BA46">
            <v>8</v>
          </cell>
          <cell r="BB46">
            <v>0</v>
          </cell>
        </row>
        <row r="50">
          <cell r="I50">
            <v>25</v>
          </cell>
          <cell r="J50">
            <v>28</v>
          </cell>
          <cell r="M50">
            <v>32</v>
          </cell>
          <cell r="N50">
            <v>17</v>
          </cell>
          <cell r="R50">
            <v>25</v>
          </cell>
          <cell r="U50">
            <v>7</v>
          </cell>
          <cell r="V50">
            <v>7</v>
          </cell>
          <cell r="Y50">
            <v>4</v>
          </cell>
          <cell r="Z50">
            <v>4</v>
          </cell>
          <cell r="AC50">
            <v>20</v>
          </cell>
          <cell r="AD50">
            <v>6</v>
          </cell>
          <cell r="AG50">
            <v>6</v>
          </cell>
          <cell r="AH50">
            <v>8</v>
          </cell>
          <cell r="AK50">
            <v>13</v>
          </cell>
          <cell r="AL50">
            <v>11</v>
          </cell>
          <cell r="AO50">
            <v>7</v>
          </cell>
          <cell r="AP50">
            <v>4</v>
          </cell>
          <cell r="AS50">
            <v>15</v>
          </cell>
          <cell r="AT50">
            <v>9</v>
          </cell>
          <cell r="AW50"/>
          <cell r="AX50"/>
          <cell r="BA50">
            <v>3</v>
          </cell>
          <cell r="BB50">
            <v>4</v>
          </cell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/>
          <cell r="AL52"/>
          <cell r="AO52">
            <v>1</v>
          </cell>
          <cell r="AP52">
            <v>1</v>
          </cell>
          <cell r="AS52"/>
          <cell r="AT52"/>
          <cell r="AW52"/>
          <cell r="AX52"/>
          <cell r="BA52"/>
          <cell r="BB52"/>
        </row>
        <row r="54">
          <cell r="I54">
            <v>33</v>
          </cell>
          <cell r="M54">
            <v>19</v>
          </cell>
          <cell r="Q54">
            <v>20</v>
          </cell>
          <cell r="U54">
            <v>10</v>
          </cell>
          <cell r="Y54">
            <v>10</v>
          </cell>
          <cell r="AC54">
            <v>67</v>
          </cell>
          <cell r="AG54">
            <v>18</v>
          </cell>
          <cell r="AK54">
            <v>59</v>
          </cell>
          <cell r="AO54">
            <v>13</v>
          </cell>
          <cell r="AS54">
            <v>5</v>
          </cell>
          <cell r="AW54">
            <v>36</v>
          </cell>
          <cell r="BA54">
            <v>21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5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12</v>
          </cell>
          <cell r="M56">
            <v>1</v>
          </cell>
          <cell r="Q56">
            <v>0</v>
          </cell>
          <cell r="U56">
            <v>0</v>
          </cell>
          <cell r="Y56">
            <v>2</v>
          </cell>
          <cell r="AC56">
            <v>20</v>
          </cell>
          <cell r="AG56">
            <v>1</v>
          </cell>
          <cell r="AK56">
            <v>10</v>
          </cell>
          <cell r="AO56">
            <v>0</v>
          </cell>
          <cell r="AS56">
            <v>0</v>
          </cell>
          <cell r="AW56">
            <v>2</v>
          </cell>
          <cell r="BA56">
            <v>0</v>
          </cell>
        </row>
        <row r="57">
          <cell r="I57">
            <v>0</v>
          </cell>
          <cell r="M57">
            <v>2</v>
          </cell>
          <cell r="Q57">
            <v>0</v>
          </cell>
          <cell r="U57">
            <v>0</v>
          </cell>
          <cell r="Y57">
            <v>0</v>
          </cell>
          <cell r="AC57">
            <v>4</v>
          </cell>
          <cell r="AG57">
            <v>3</v>
          </cell>
          <cell r="AK57">
            <v>0</v>
          </cell>
          <cell r="AO57">
            <v>0</v>
          </cell>
          <cell r="AS57">
            <v>0</v>
          </cell>
          <cell r="AW57">
            <v>1</v>
          </cell>
          <cell r="BA57">
            <v>0</v>
          </cell>
        </row>
      </sheetData>
      <sheetData sheetId="5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0</v>
          </cell>
          <cell r="L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C35">
            <v>0</v>
          </cell>
          <cell r="BD35">
            <v>0</v>
          </cell>
        </row>
        <row r="41">
          <cell r="K41"/>
          <cell r="O41"/>
          <cell r="S41"/>
          <cell r="W41">
            <v>0</v>
          </cell>
          <cell r="AA41">
            <v>0</v>
          </cell>
          <cell r="AE41">
            <v>0</v>
          </cell>
          <cell r="AI41">
            <v>0</v>
          </cell>
          <cell r="AM41">
            <v>0</v>
          </cell>
          <cell r="AQ41">
            <v>0</v>
          </cell>
          <cell r="AU41">
            <v>0</v>
          </cell>
          <cell r="AY41">
            <v>0</v>
          </cell>
          <cell r="BC41"/>
        </row>
        <row r="46"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9</v>
          </cell>
          <cell r="AD46">
            <v>0</v>
          </cell>
          <cell r="AG46">
            <v>0</v>
          </cell>
          <cell r="AH46">
            <v>0</v>
          </cell>
          <cell r="AK46">
            <v>0</v>
          </cell>
          <cell r="AL46">
            <v>0</v>
          </cell>
          <cell r="AO46">
            <v>0</v>
          </cell>
          <cell r="AP46">
            <v>0</v>
          </cell>
          <cell r="AS46">
            <v>0</v>
          </cell>
          <cell r="AT46">
            <v>0</v>
          </cell>
          <cell r="AW46">
            <v>0</v>
          </cell>
          <cell r="AX46">
            <v>0</v>
          </cell>
          <cell r="BA46">
            <v>0</v>
          </cell>
          <cell r="BB46">
            <v>0</v>
          </cell>
        </row>
        <row r="50">
          <cell r="I50"/>
          <cell r="J50"/>
          <cell r="M50"/>
          <cell r="N50"/>
          <cell r="R50"/>
          <cell r="U50"/>
          <cell r="V50"/>
          <cell r="Y50"/>
          <cell r="Z50"/>
          <cell r="AC50"/>
          <cell r="AD50"/>
          <cell r="AG50"/>
          <cell r="AH50"/>
          <cell r="AK50"/>
          <cell r="AL50"/>
          <cell r="AO50"/>
          <cell r="AP50"/>
          <cell r="AS50"/>
          <cell r="AT50"/>
          <cell r="AW50"/>
          <cell r="AX50"/>
          <cell r="BA50"/>
          <cell r="BB50"/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/>
          <cell r="AL52"/>
          <cell r="AO52"/>
          <cell r="AP52"/>
          <cell r="AS52"/>
          <cell r="AT52"/>
          <cell r="AW52"/>
          <cell r="AX52"/>
          <cell r="BA52"/>
          <cell r="BB52"/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  <cell r="BA56">
            <v>0</v>
          </cell>
        </row>
        <row r="57">
          <cell r="I57">
            <v>0</v>
          </cell>
          <cell r="M57">
            <v>0</v>
          </cell>
          <cell r="Q57">
            <v>0</v>
          </cell>
          <cell r="U57">
            <v>0</v>
          </cell>
          <cell r="Y57">
            <v>0</v>
          </cell>
          <cell r="AC57">
            <v>0</v>
          </cell>
          <cell r="AG57">
            <v>0</v>
          </cell>
          <cell r="AK57">
            <v>0</v>
          </cell>
          <cell r="AO57">
            <v>0</v>
          </cell>
          <cell r="AS57">
            <v>0</v>
          </cell>
          <cell r="AW57">
            <v>0</v>
          </cell>
          <cell r="BA57">
            <v>0</v>
          </cell>
        </row>
      </sheetData>
      <sheetData sheetId="6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>
            <v>0</v>
          </cell>
          <cell r="L15">
            <v>0</v>
          </cell>
          <cell r="O15">
            <v>0</v>
          </cell>
          <cell r="P15">
            <v>0</v>
          </cell>
          <cell r="S15">
            <v>0</v>
          </cell>
          <cell r="T15">
            <v>0</v>
          </cell>
          <cell r="W15">
            <v>0</v>
          </cell>
          <cell r="X15">
            <v>0</v>
          </cell>
          <cell r="AA15"/>
          <cell r="AB15"/>
          <cell r="AE15"/>
          <cell r="AF15"/>
          <cell r="AI15">
            <v>0</v>
          </cell>
          <cell r="AJ15">
            <v>0</v>
          </cell>
          <cell r="AM15"/>
          <cell r="AN15"/>
          <cell r="AQ15">
            <v>0</v>
          </cell>
          <cell r="AR15">
            <v>0</v>
          </cell>
          <cell r="AU15"/>
          <cell r="AV15"/>
          <cell r="AY15">
            <v>0</v>
          </cell>
          <cell r="AZ15">
            <v>0</v>
          </cell>
          <cell r="BC15">
            <v>0</v>
          </cell>
          <cell r="BD15">
            <v>0</v>
          </cell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0</v>
          </cell>
          <cell r="L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C35">
            <v>0</v>
          </cell>
          <cell r="BD35">
            <v>0</v>
          </cell>
        </row>
        <row r="41">
          <cell r="K41">
            <v>0</v>
          </cell>
          <cell r="O41">
            <v>0</v>
          </cell>
          <cell r="S41"/>
          <cell r="W41">
            <v>0</v>
          </cell>
          <cell r="AA41">
            <v>0</v>
          </cell>
          <cell r="AE41"/>
          <cell r="AI41">
            <v>0</v>
          </cell>
          <cell r="AM41">
            <v>0</v>
          </cell>
          <cell r="AQ41">
            <v>0</v>
          </cell>
          <cell r="AU41">
            <v>0</v>
          </cell>
          <cell r="AY41">
            <v>0</v>
          </cell>
          <cell r="BC41">
            <v>0</v>
          </cell>
        </row>
        <row r="46"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K46">
            <v>0</v>
          </cell>
          <cell r="AL46">
            <v>0</v>
          </cell>
          <cell r="AO46">
            <v>0</v>
          </cell>
          <cell r="AP46">
            <v>0</v>
          </cell>
          <cell r="AS46">
            <v>0</v>
          </cell>
          <cell r="AT46">
            <v>0</v>
          </cell>
          <cell r="AW46">
            <v>0</v>
          </cell>
          <cell r="AX46">
            <v>0</v>
          </cell>
          <cell r="BA46">
            <v>0</v>
          </cell>
          <cell r="BB46">
            <v>0</v>
          </cell>
        </row>
        <row r="50">
          <cell r="I50"/>
          <cell r="J50"/>
          <cell r="M50"/>
          <cell r="N50"/>
          <cell r="R50"/>
          <cell r="U50"/>
          <cell r="V50"/>
          <cell r="Y50"/>
          <cell r="Z50"/>
          <cell r="AC50"/>
          <cell r="AD50"/>
          <cell r="AG50"/>
          <cell r="AH50"/>
          <cell r="AK50"/>
          <cell r="AL50"/>
          <cell r="AO50"/>
          <cell r="AP50"/>
          <cell r="AS50"/>
          <cell r="AT50"/>
          <cell r="AW50"/>
          <cell r="AX50"/>
          <cell r="BA50"/>
          <cell r="BB50"/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/>
          <cell r="AL52"/>
          <cell r="AO52"/>
          <cell r="AP52"/>
          <cell r="AS52"/>
          <cell r="AT52"/>
          <cell r="AW52"/>
          <cell r="AX52"/>
          <cell r="BA52"/>
          <cell r="BB52"/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  <cell r="BA56">
            <v>0</v>
          </cell>
        </row>
        <row r="57">
          <cell r="I57">
            <v>0</v>
          </cell>
          <cell r="M57">
            <v>0</v>
          </cell>
          <cell r="Q57">
            <v>0</v>
          </cell>
          <cell r="U57">
            <v>0</v>
          </cell>
          <cell r="Y57">
            <v>0</v>
          </cell>
          <cell r="AC57">
            <v>0</v>
          </cell>
          <cell r="AG57">
            <v>0</v>
          </cell>
          <cell r="AK57">
            <v>0</v>
          </cell>
          <cell r="AO57">
            <v>0</v>
          </cell>
          <cell r="AS57">
            <v>0</v>
          </cell>
          <cell r="AW57">
            <v>0</v>
          </cell>
          <cell r="BA57">
            <v>0</v>
          </cell>
        </row>
      </sheetData>
      <sheetData sheetId="7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0</v>
          </cell>
          <cell r="L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C35">
            <v>0</v>
          </cell>
          <cell r="BD35">
            <v>0</v>
          </cell>
        </row>
        <row r="41">
          <cell r="K41">
            <v>0</v>
          </cell>
          <cell r="O41">
            <v>0</v>
          </cell>
          <cell r="S41"/>
          <cell r="W41">
            <v>0</v>
          </cell>
          <cell r="AA41">
            <v>0</v>
          </cell>
          <cell r="AE41">
            <v>0</v>
          </cell>
          <cell r="AI41">
            <v>0</v>
          </cell>
          <cell r="AM41">
            <v>0</v>
          </cell>
          <cell r="AQ41">
            <v>0</v>
          </cell>
          <cell r="AU41">
            <v>0</v>
          </cell>
          <cell r="AY41">
            <v>0</v>
          </cell>
          <cell r="BC41"/>
        </row>
        <row r="46"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K46">
            <v>0</v>
          </cell>
          <cell r="AL46">
            <v>0</v>
          </cell>
          <cell r="AO46">
            <v>0</v>
          </cell>
          <cell r="AP46">
            <v>0</v>
          </cell>
          <cell r="AS46">
            <v>0</v>
          </cell>
          <cell r="AT46">
            <v>0</v>
          </cell>
          <cell r="AW46">
            <v>0</v>
          </cell>
          <cell r="AX46">
            <v>0</v>
          </cell>
          <cell r="BA46">
            <v>0</v>
          </cell>
          <cell r="BB46">
            <v>0</v>
          </cell>
        </row>
        <row r="50">
          <cell r="I50"/>
          <cell r="J50"/>
          <cell r="M50"/>
          <cell r="N50"/>
          <cell r="R50"/>
          <cell r="U50"/>
          <cell r="V50"/>
          <cell r="Y50"/>
          <cell r="Z50"/>
          <cell r="AC50"/>
          <cell r="AD50"/>
          <cell r="AG50"/>
          <cell r="AH50"/>
          <cell r="AK50"/>
          <cell r="AL50"/>
          <cell r="AO50"/>
          <cell r="AP50"/>
          <cell r="AS50"/>
          <cell r="AT50"/>
          <cell r="AW50"/>
          <cell r="AX50"/>
          <cell r="BA50"/>
          <cell r="BB50"/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/>
          <cell r="AL52"/>
          <cell r="AO52"/>
          <cell r="AP52"/>
          <cell r="AS52"/>
          <cell r="AT52"/>
          <cell r="AW52"/>
          <cell r="AX52"/>
          <cell r="BA52"/>
          <cell r="BB52"/>
        </row>
        <row r="54">
          <cell r="I54"/>
          <cell r="M54"/>
          <cell r="Q54"/>
          <cell r="U54"/>
          <cell r="Y54"/>
          <cell r="AC54"/>
          <cell r="AG54"/>
          <cell r="AK54"/>
          <cell r="AO54"/>
          <cell r="AS54"/>
          <cell r="AW54"/>
          <cell r="BA54"/>
        </row>
        <row r="55">
          <cell r="I55"/>
          <cell r="M55"/>
          <cell r="Q55"/>
          <cell r="U55"/>
          <cell r="Y55"/>
          <cell r="AC55"/>
          <cell r="AG55"/>
          <cell r="AK55"/>
          <cell r="AO55"/>
          <cell r="AS55"/>
          <cell r="AW55"/>
          <cell r="BA55"/>
        </row>
        <row r="56">
          <cell r="I56"/>
          <cell r="M56"/>
          <cell r="Q56"/>
          <cell r="U56"/>
          <cell r="Y56"/>
          <cell r="AC56"/>
          <cell r="AG56"/>
          <cell r="AK56"/>
          <cell r="AO56"/>
          <cell r="AS56"/>
          <cell r="AW56"/>
          <cell r="BA56"/>
        </row>
        <row r="57">
          <cell r="I57"/>
          <cell r="M57"/>
          <cell r="Q57"/>
          <cell r="U57"/>
          <cell r="Y57"/>
          <cell r="AC57"/>
          <cell r="AG57"/>
          <cell r="AK57"/>
          <cell r="AO57"/>
          <cell r="AS57"/>
          <cell r="AW57"/>
          <cell r="BA57"/>
        </row>
      </sheetData>
      <sheetData sheetId="8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0</v>
          </cell>
          <cell r="L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C35">
            <v>0</v>
          </cell>
          <cell r="BD35">
            <v>0</v>
          </cell>
        </row>
        <row r="41">
          <cell r="K41">
            <v>0</v>
          </cell>
          <cell r="O41">
            <v>0</v>
          </cell>
          <cell r="S41"/>
          <cell r="W41">
            <v>0</v>
          </cell>
          <cell r="AA41">
            <v>0</v>
          </cell>
          <cell r="AE41">
            <v>0</v>
          </cell>
          <cell r="AI41">
            <v>0</v>
          </cell>
          <cell r="AM41">
            <v>0</v>
          </cell>
          <cell r="AQ41">
            <v>0</v>
          </cell>
          <cell r="AU41">
            <v>0</v>
          </cell>
          <cell r="AY41">
            <v>0</v>
          </cell>
          <cell r="BC41"/>
        </row>
        <row r="46"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K46">
            <v>0</v>
          </cell>
          <cell r="AL46">
            <v>0</v>
          </cell>
          <cell r="AO46">
            <v>0</v>
          </cell>
          <cell r="AP46">
            <v>0</v>
          </cell>
          <cell r="AS46">
            <v>0</v>
          </cell>
          <cell r="AT46">
            <v>0</v>
          </cell>
          <cell r="AW46">
            <v>0</v>
          </cell>
          <cell r="AX46">
            <v>0</v>
          </cell>
          <cell r="BA46">
            <v>0</v>
          </cell>
          <cell r="BB46">
            <v>0</v>
          </cell>
        </row>
        <row r="50">
          <cell r="I50"/>
          <cell r="J50"/>
          <cell r="M50"/>
          <cell r="N50"/>
          <cell r="R50"/>
          <cell r="U50"/>
          <cell r="V50"/>
          <cell r="Y50"/>
          <cell r="Z50"/>
          <cell r="AC50"/>
          <cell r="AD50"/>
          <cell r="AG50"/>
          <cell r="AH50"/>
          <cell r="AK50"/>
          <cell r="AL50"/>
          <cell r="AO50"/>
          <cell r="AP50"/>
          <cell r="AS50"/>
          <cell r="AT50"/>
          <cell r="AW50"/>
          <cell r="AX50"/>
          <cell r="BA50"/>
          <cell r="BB50"/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/>
          <cell r="AL52"/>
          <cell r="AO52"/>
          <cell r="AP52"/>
          <cell r="AS52"/>
          <cell r="AT52"/>
          <cell r="AW52"/>
          <cell r="AX52"/>
          <cell r="BA52"/>
          <cell r="BB52"/>
        </row>
        <row r="54">
          <cell r="I54"/>
          <cell r="M54"/>
          <cell r="Q54"/>
          <cell r="U54"/>
          <cell r="Y54"/>
          <cell r="AC54"/>
          <cell r="AG54"/>
          <cell r="AK54"/>
          <cell r="AO54"/>
          <cell r="AS54"/>
          <cell r="AW54"/>
          <cell r="BA54"/>
        </row>
        <row r="55">
          <cell r="I55"/>
          <cell r="M55"/>
          <cell r="Q55"/>
          <cell r="U55"/>
          <cell r="Y55"/>
          <cell r="AC55"/>
          <cell r="AG55"/>
          <cell r="AK55"/>
          <cell r="AO55"/>
          <cell r="AS55"/>
          <cell r="AW55"/>
          <cell r="BA55"/>
        </row>
        <row r="56">
          <cell r="I56"/>
          <cell r="M56"/>
          <cell r="Q56"/>
          <cell r="U56"/>
          <cell r="Y56"/>
          <cell r="AC56"/>
          <cell r="AG56"/>
          <cell r="AK56"/>
          <cell r="AO56"/>
          <cell r="AS56"/>
          <cell r="AW56"/>
          <cell r="BA56"/>
        </row>
        <row r="57">
          <cell r="I57"/>
          <cell r="M57"/>
          <cell r="Q57"/>
          <cell r="U57"/>
          <cell r="Y57"/>
          <cell r="AC57"/>
          <cell r="AG57"/>
          <cell r="AK57"/>
          <cell r="AO57"/>
          <cell r="AS57"/>
          <cell r="AW57"/>
          <cell r="BA57"/>
        </row>
      </sheetData>
      <sheetData sheetId="9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0</v>
          </cell>
          <cell r="L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C35">
            <v>0</v>
          </cell>
          <cell r="BD35">
            <v>0</v>
          </cell>
        </row>
        <row r="41">
          <cell r="K41">
            <v>0</v>
          </cell>
          <cell r="O41">
            <v>0</v>
          </cell>
          <cell r="S41"/>
          <cell r="W41">
            <v>0</v>
          </cell>
          <cell r="AA41">
            <v>0</v>
          </cell>
          <cell r="AE41">
            <v>0</v>
          </cell>
          <cell r="AI41">
            <v>0</v>
          </cell>
          <cell r="AM41">
            <v>0</v>
          </cell>
          <cell r="AQ41">
            <v>0</v>
          </cell>
          <cell r="AU41">
            <v>0</v>
          </cell>
          <cell r="AY41">
            <v>0</v>
          </cell>
          <cell r="BC41"/>
        </row>
        <row r="46"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K46">
            <v>0</v>
          </cell>
          <cell r="AL46">
            <v>0</v>
          </cell>
          <cell r="AO46">
            <v>0</v>
          </cell>
          <cell r="AP46">
            <v>0</v>
          </cell>
          <cell r="AS46">
            <v>0</v>
          </cell>
          <cell r="AT46">
            <v>0</v>
          </cell>
          <cell r="AW46">
            <v>0</v>
          </cell>
          <cell r="AX46">
            <v>0</v>
          </cell>
          <cell r="BA46">
            <v>0</v>
          </cell>
          <cell r="BB46">
            <v>0</v>
          </cell>
        </row>
        <row r="50">
          <cell r="I50"/>
          <cell r="J50"/>
          <cell r="M50"/>
          <cell r="N50"/>
          <cell r="R50"/>
          <cell r="U50"/>
          <cell r="V50"/>
          <cell r="Y50"/>
          <cell r="Z50"/>
          <cell r="AC50"/>
          <cell r="AD50"/>
          <cell r="AG50"/>
          <cell r="AH50"/>
          <cell r="AK50"/>
          <cell r="AL50"/>
          <cell r="AO50"/>
          <cell r="AP50"/>
          <cell r="AS50"/>
          <cell r="AT50"/>
          <cell r="AW50"/>
          <cell r="AX50"/>
          <cell r="BA50"/>
          <cell r="BB50"/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/>
          <cell r="AL52"/>
          <cell r="AO52"/>
          <cell r="AP52"/>
          <cell r="AS52"/>
          <cell r="AT52"/>
          <cell r="AW52"/>
          <cell r="AX52"/>
          <cell r="BA52"/>
          <cell r="BB52"/>
        </row>
        <row r="54">
          <cell r="I54"/>
          <cell r="M54"/>
          <cell r="Q54"/>
          <cell r="U54"/>
          <cell r="Y54"/>
          <cell r="AC54"/>
          <cell r="AG54"/>
          <cell r="AK54"/>
          <cell r="AO54"/>
          <cell r="AS54"/>
          <cell r="AW54"/>
          <cell r="BA54"/>
        </row>
        <row r="55">
          <cell r="I55"/>
          <cell r="M55"/>
          <cell r="Q55"/>
          <cell r="U55"/>
          <cell r="Y55"/>
          <cell r="AC55"/>
          <cell r="AG55"/>
          <cell r="AK55"/>
          <cell r="AO55"/>
          <cell r="AS55"/>
          <cell r="AW55"/>
          <cell r="BA55"/>
        </row>
        <row r="56">
          <cell r="I56"/>
          <cell r="M56"/>
          <cell r="Q56"/>
          <cell r="U56"/>
          <cell r="Y56"/>
          <cell r="AC56"/>
          <cell r="AG56"/>
          <cell r="AK56"/>
          <cell r="AO56"/>
          <cell r="AS56"/>
          <cell r="AW56"/>
          <cell r="BA56"/>
        </row>
        <row r="57">
          <cell r="I57"/>
          <cell r="M57"/>
          <cell r="Q57"/>
          <cell r="U57"/>
          <cell r="Y57"/>
          <cell r="AC57"/>
          <cell r="AG57"/>
          <cell r="AK57"/>
          <cell r="AO57"/>
          <cell r="AS57"/>
          <cell r="AW57"/>
          <cell r="BA57"/>
        </row>
      </sheetData>
      <sheetData sheetId="10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>
            <v>0</v>
          </cell>
          <cell r="L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C35">
            <v>0</v>
          </cell>
          <cell r="BD35">
            <v>0</v>
          </cell>
        </row>
        <row r="41">
          <cell r="K41">
            <v>0</v>
          </cell>
          <cell r="O41">
            <v>0</v>
          </cell>
          <cell r="S41"/>
          <cell r="W41">
            <v>0</v>
          </cell>
          <cell r="AA41">
            <v>0</v>
          </cell>
          <cell r="AE41">
            <v>0</v>
          </cell>
          <cell r="AI41">
            <v>0</v>
          </cell>
          <cell r="AM41">
            <v>0</v>
          </cell>
          <cell r="AQ41">
            <v>0</v>
          </cell>
          <cell r="AU41">
            <v>0</v>
          </cell>
          <cell r="AY41">
            <v>0</v>
          </cell>
          <cell r="BC41"/>
        </row>
        <row r="46"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K46">
            <v>0</v>
          </cell>
          <cell r="AL46">
            <v>0</v>
          </cell>
          <cell r="AO46">
            <v>0</v>
          </cell>
          <cell r="AP46">
            <v>0</v>
          </cell>
          <cell r="AS46">
            <v>0</v>
          </cell>
          <cell r="AT46">
            <v>0</v>
          </cell>
          <cell r="AW46">
            <v>0</v>
          </cell>
          <cell r="AX46">
            <v>0</v>
          </cell>
          <cell r="BA46">
            <v>0</v>
          </cell>
          <cell r="BB46">
            <v>0</v>
          </cell>
        </row>
        <row r="50">
          <cell r="I50"/>
          <cell r="J50"/>
          <cell r="M50"/>
          <cell r="N50"/>
          <cell r="R50"/>
          <cell r="U50"/>
          <cell r="V50"/>
          <cell r="Y50"/>
          <cell r="Z50"/>
          <cell r="AC50"/>
          <cell r="AD50"/>
          <cell r="AG50"/>
          <cell r="AH50"/>
          <cell r="AK50"/>
          <cell r="AL50"/>
          <cell r="AO50"/>
          <cell r="AP50"/>
          <cell r="AS50"/>
          <cell r="AT50"/>
          <cell r="AW50"/>
          <cell r="AX50"/>
          <cell r="BA50"/>
          <cell r="BB50"/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/>
          <cell r="AL52"/>
          <cell r="AO52"/>
          <cell r="AP52"/>
          <cell r="AS52"/>
          <cell r="AT52"/>
          <cell r="AW52"/>
          <cell r="AX52"/>
          <cell r="BA52"/>
          <cell r="BB52"/>
        </row>
        <row r="54">
          <cell r="I54"/>
          <cell r="M54"/>
          <cell r="Q54"/>
          <cell r="U54"/>
          <cell r="Y54"/>
          <cell r="AC54"/>
          <cell r="AG54"/>
          <cell r="AK54"/>
          <cell r="AO54"/>
          <cell r="AS54"/>
          <cell r="AW54"/>
          <cell r="BA54"/>
        </row>
        <row r="55">
          <cell r="I55"/>
          <cell r="M55"/>
          <cell r="Q55"/>
          <cell r="U55"/>
          <cell r="Y55"/>
          <cell r="AC55"/>
          <cell r="AG55"/>
          <cell r="AK55"/>
          <cell r="AO55"/>
          <cell r="AS55"/>
          <cell r="AW55"/>
          <cell r="BA55"/>
        </row>
        <row r="56">
          <cell r="I56"/>
          <cell r="M56"/>
          <cell r="Q56"/>
          <cell r="U56"/>
          <cell r="Y56"/>
          <cell r="AC56"/>
          <cell r="AG56"/>
          <cell r="AK56"/>
          <cell r="AO56"/>
          <cell r="AS56"/>
          <cell r="AW56"/>
          <cell r="BA56"/>
        </row>
        <row r="57">
          <cell r="I57"/>
          <cell r="M57"/>
          <cell r="Q57"/>
          <cell r="U57"/>
          <cell r="Y57"/>
          <cell r="AC57"/>
          <cell r="AG57"/>
          <cell r="AK57"/>
          <cell r="AO57"/>
          <cell r="AS57"/>
          <cell r="AW57"/>
          <cell r="BA57"/>
        </row>
      </sheetData>
      <sheetData sheetId="11">
        <row r="13">
          <cell r="K13"/>
          <cell r="L13"/>
          <cell r="O13"/>
          <cell r="P13"/>
          <cell r="S13"/>
          <cell r="T13"/>
          <cell r="W13"/>
          <cell r="X13"/>
          <cell r="AA13"/>
          <cell r="AB13"/>
          <cell r="AE13"/>
          <cell r="AF13"/>
          <cell r="AI13"/>
          <cell r="AJ13"/>
          <cell r="AM13"/>
          <cell r="AN13"/>
          <cell r="AQ13"/>
          <cell r="AR13"/>
          <cell r="AU13"/>
          <cell r="AV13"/>
          <cell r="AY13"/>
          <cell r="AZ13"/>
          <cell r="BC13"/>
          <cell r="BD13"/>
        </row>
        <row r="14">
          <cell r="K14"/>
          <cell r="L14"/>
          <cell r="O14"/>
          <cell r="P14"/>
          <cell r="S14"/>
          <cell r="T14"/>
          <cell r="W14"/>
          <cell r="X14"/>
          <cell r="AA14"/>
          <cell r="AB14"/>
          <cell r="AE14"/>
          <cell r="AF14"/>
          <cell r="AI14"/>
          <cell r="AJ14"/>
          <cell r="AM14"/>
          <cell r="AN14"/>
          <cell r="AQ14"/>
          <cell r="AR14"/>
          <cell r="AU14"/>
          <cell r="AV14"/>
          <cell r="AY14"/>
          <cell r="AZ14"/>
          <cell r="BC14"/>
          <cell r="BD14"/>
        </row>
        <row r="15">
          <cell r="K15"/>
          <cell r="L15"/>
          <cell r="O15"/>
          <cell r="P15"/>
          <cell r="S15"/>
          <cell r="T15"/>
          <cell r="W15"/>
          <cell r="X15"/>
          <cell r="AA15"/>
          <cell r="AB15"/>
          <cell r="AE15"/>
          <cell r="AF15"/>
          <cell r="AI15"/>
          <cell r="AJ15"/>
          <cell r="AM15"/>
          <cell r="AN15"/>
          <cell r="AQ15"/>
          <cell r="AR15"/>
          <cell r="AU15"/>
          <cell r="AV15"/>
          <cell r="AY15"/>
          <cell r="AZ15"/>
          <cell r="BC15"/>
          <cell r="BD15"/>
        </row>
        <row r="16">
          <cell r="K16"/>
          <cell r="L16"/>
          <cell r="O16"/>
          <cell r="P16"/>
          <cell r="S16"/>
          <cell r="T16"/>
          <cell r="W16"/>
          <cell r="X16"/>
          <cell r="AA16"/>
          <cell r="AB16"/>
          <cell r="AE16"/>
          <cell r="AF16"/>
          <cell r="AI16"/>
          <cell r="AJ16"/>
          <cell r="AM16"/>
          <cell r="AN16"/>
          <cell r="AQ16"/>
          <cell r="AR16"/>
          <cell r="AU16"/>
          <cell r="AV16"/>
          <cell r="AY16"/>
          <cell r="AZ16"/>
          <cell r="BC16"/>
          <cell r="BD16"/>
        </row>
        <row r="17">
          <cell r="K17"/>
          <cell r="L17"/>
          <cell r="O17"/>
          <cell r="P17"/>
          <cell r="S17"/>
          <cell r="T17"/>
          <cell r="W17"/>
          <cell r="X17"/>
          <cell r="AA17"/>
          <cell r="AB17"/>
          <cell r="AE17"/>
          <cell r="AF17"/>
          <cell r="AI17"/>
          <cell r="AJ17"/>
          <cell r="AM17"/>
          <cell r="AN17"/>
          <cell r="AQ17"/>
          <cell r="AR17"/>
          <cell r="AU17"/>
          <cell r="AV17"/>
          <cell r="AY17"/>
          <cell r="AZ17"/>
          <cell r="BC17"/>
          <cell r="BD17"/>
        </row>
        <row r="18">
          <cell r="K18"/>
          <cell r="L18"/>
          <cell r="O18"/>
          <cell r="P18"/>
          <cell r="S18"/>
          <cell r="T18"/>
          <cell r="W18"/>
          <cell r="X18"/>
          <cell r="AA18"/>
          <cell r="AB18"/>
          <cell r="AE18"/>
          <cell r="AF18"/>
          <cell r="AI18"/>
          <cell r="AJ18"/>
          <cell r="AM18"/>
          <cell r="AN18"/>
          <cell r="AQ18"/>
          <cell r="AR18"/>
          <cell r="AU18"/>
          <cell r="AV18"/>
          <cell r="BC18"/>
          <cell r="BD18"/>
        </row>
        <row r="19">
          <cell r="K19"/>
          <cell r="L19"/>
          <cell r="O19"/>
          <cell r="P19"/>
          <cell r="S19"/>
          <cell r="T19"/>
          <cell r="W19"/>
          <cell r="X19"/>
          <cell r="AA19"/>
          <cell r="AB19"/>
          <cell r="AE19"/>
          <cell r="AF19"/>
          <cell r="AM19"/>
          <cell r="AN19"/>
          <cell r="AQ19"/>
          <cell r="AR19"/>
          <cell r="AU19"/>
          <cell r="AY19"/>
          <cell r="AZ19"/>
          <cell r="BC19"/>
          <cell r="BD19"/>
        </row>
        <row r="26">
          <cell r="K26"/>
          <cell r="L26"/>
          <cell r="O26"/>
          <cell r="P26"/>
          <cell r="S26"/>
          <cell r="T26"/>
          <cell r="W26"/>
          <cell r="X26"/>
          <cell r="AA26"/>
          <cell r="AB26"/>
          <cell r="AE26"/>
          <cell r="AF26"/>
          <cell r="AI26"/>
          <cell r="AJ26"/>
          <cell r="AM26"/>
          <cell r="AN26"/>
          <cell r="AQ26"/>
          <cell r="AR26"/>
          <cell r="AU26"/>
          <cell r="AV26"/>
          <cell r="AY26"/>
          <cell r="AZ26"/>
          <cell r="BC26"/>
          <cell r="BD26"/>
        </row>
        <row r="27">
          <cell r="K27"/>
          <cell r="L27"/>
          <cell r="S27"/>
          <cell r="T27"/>
          <cell r="W27"/>
          <cell r="X27"/>
          <cell r="AA27"/>
          <cell r="AB27"/>
          <cell r="AE27"/>
          <cell r="AF27"/>
          <cell r="AI27"/>
          <cell r="AJ27"/>
          <cell r="AM27"/>
          <cell r="AN27"/>
          <cell r="AQ27"/>
          <cell r="AR27"/>
          <cell r="AU27"/>
          <cell r="AV27"/>
          <cell r="AY27"/>
          <cell r="AZ27"/>
          <cell r="BC27"/>
          <cell r="BD27"/>
        </row>
        <row r="28">
          <cell r="K28"/>
          <cell r="O28"/>
          <cell r="P28"/>
        </row>
        <row r="35">
          <cell r="K35"/>
          <cell r="L35"/>
          <cell r="O35"/>
          <cell r="P35"/>
          <cell r="S35"/>
          <cell r="T35"/>
          <cell r="W35"/>
          <cell r="X35"/>
          <cell r="AA35"/>
          <cell r="AB35"/>
          <cell r="AE35"/>
          <cell r="AF35"/>
          <cell r="AI35"/>
          <cell r="AJ35"/>
          <cell r="AM35"/>
          <cell r="AN35"/>
          <cell r="AQ35"/>
          <cell r="AR35"/>
          <cell r="AU35"/>
          <cell r="AV35"/>
          <cell r="AY35"/>
          <cell r="AZ35"/>
          <cell r="BC35"/>
          <cell r="BD35"/>
        </row>
        <row r="41">
          <cell r="K41"/>
          <cell r="O41"/>
          <cell r="S41"/>
          <cell r="W41"/>
          <cell r="AA41"/>
          <cell r="AE41"/>
          <cell r="AI41"/>
          <cell r="AM41"/>
          <cell r="AQ41"/>
          <cell r="AU41"/>
          <cell r="AY41"/>
          <cell r="BC41"/>
        </row>
        <row r="46">
          <cell r="I46" t="str">
            <v xml:space="preserve">No. Eventos </v>
          </cell>
          <cell r="J46" t="str">
            <v>Asistentes</v>
          </cell>
          <cell r="M46" t="str">
            <v xml:space="preserve">No. Enventos </v>
          </cell>
          <cell r="N46" t="str">
            <v>Asistentes</v>
          </cell>
          <cell r="Q46" t="str">
            <v xml:space="preserve">No. Enventos </v>
          </cell>
          <cell r="R46" t="str">
            <v>Asistentes</v>
          </cell>
          <cell r="U46" t="str">
            <v xml:space="preserve">No. Enventos </v>
          </cell>
          <cell r="V46" t="str">
            <v>Asistentes</v>
          </cell>
          <cell r="Y46" t="str">
            <v xml:space="preserve">No. Enventos </v>
          </cell>
          <cell r="Z46" t="str">
            <v>Asistentes</v>
          </cell>
          <cell r="AC46" t="str">
            <v xml:space="preserve">No. Enventos </v>
          </cell>
          <cell r="AD46" t="str">
            <v>Asistentes</v>
          </cell>
          <cell r="AG46" t="str">
            <v xml:space="preserve">No. Enventos </v>
          </cell>
          <cell r="AH46" t="str">
            <v>Asistentes</v>
          </cell>
          <cell r="AK46" t="str">
            <v xml:space="preserve">No. Enventos </v>
          </cell>
          <cell r="AL46" t="str">
            <v>Asistentes</v>
          </cell>
          <cell r="AO46" t="str">
            <v xml:space="preserve">No. Enventos </v>
          </cell>
          <cell r="AP46" t="str">
            <v>Asistentes</v>
          </cell>
          <cell r="AS46" t="str">
            <v xml:space="preserve">No. Enventos </v>
          </cell>
          <cell r="AT46" t="str">
            <v>Asistentes</v>
          </cell>
          <cell r="AW46" t="str">
            <v xml:space="preserve">No. Enventos </v>
          </cell>
          <cell r="AX46" t="str">
            <v>Asistentes</v>
          </cell>
          <cell r="BA46" t="str">
            <v xml:space="preserve">No. Enventos </v>
          </cell>
          <cell r="BB46" t="str">
            <v>Asistentes</v>
          </cell>
        </row>
        <row r="50">
          <cell r="I50"/>
          <cell r="J50"/>
          <cell r="M50"/>
          <cell r="N50"/>
          <cell r="R50"/>
          <cell r="U50"/>
          <cell r="V50"/>
          <cell r="Y50"/>
          <cell r="Z50"/>
          <cell r="AC50"/>
          <cell r="AD50"/>
          <cell r="AG50"/>
          <cell r="AH50"/>
          <cell r="AK50"/>
          <cell r="AL50"/>
          <cell r="AO50"/>
          <cell r="AP50"/>
          <cell r="AS50"/>
          <cell r="AT50"/>
          <cell r="AW50"/>
          <cell r="AX50"/>
          <cell r="BA50"/>
          <cell r="BB50"/>
        </row>
        <row r="52">
          <cell r="I52"/>
          <cell r="J52"/>
          <cell r="M52"/>
          <cell r="N52"/>
          <cell r="Q52"/>
          <cell r="R52"/>
          <cell r="U52"/>
          <cell r="V52"/>
          <cell r="Y52"/>
          <cell r="Z52"/>
          <cell r="AC52"/>
          <cell r="AD52"/>
          <cell r="AG52"/>
          <cell r="AH52"/>
          <cell r="AK52"/>
          <cell r="AL52"/>
          <cell r="AO52"/>
          <cell r="AP52"/>
          <cell r="AS52"/>
          <cell r="AT52"/>
          <cell r="AW52"/>
          <cell r="AX52"/>
          <cell r="BA52"/>
          <cell r="BB52"/>
        </row>
        <row r="54">
          <cell r="I54"/>
          <cell r="M54"/>
          <cell r="Q54"/>
          <cell r="U54"/>
          <cell r="Y54"/>
          <cell r="AC54"/>
          <cell r="AG54"/>
          <cell r="AK54"/>
          <cell r="AO54"/>
          <cell r="AS54"/>
          <cell r="AW54"/>
          <cell r="BA54"/>
        </row>
        <row r="55">
          <cell r="I55"/>
          <cell r="M55"/>
          <cell r="Q55"/>
          <cell r="U55"/>
          <cell r="Y55"/>
          <cell r="AC55"/>
          <cell r="AG55"/>
          <cell r="AK55"/>
          <cell r="AO55"/>
          <cell r="AS55"/>
          <cell r="AW55"/>
          <cell r="BA55"/>
        </row>
        <row r="56">
          <cell r="I56"/>
          <cell r="M56"/>
          <cell r="Q56"/>
          <cell r="U56"/>
          <cell r="Y56"/>
          <cell r="AC56"/>
          <cell r="AG56"/>
          <cell r="AK56"/>
          <cell r="AO56"/>
          <cell r="AS56"/>
          <cell r="AW56"/>
          <cell r="BA56"/>
        </row>
        <row r="57">
          <cell r="I57"/>
          <cell r="M57"/>
          <cell r="Q57"/>
          <cell r="U57"/>
          <cell r="Y57"/>
          <cell r="AC57"/>
          <cell r="AG57"/>
          <cell r="AK57"/>
          <cell r="AO57"/>
          <cell r="AS57"/>
          <cell r="AW57"/>
          <cell r="BA57"/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44D1D-B632-46B6-B60F-EAED561DA3B9}">
  <dimension ref="B1:BD58"/>
  <sheetViews>
    <sheetView tabSelected="1" topLeftCell="C2" zoomScale="53" zoomScaleNormal="53" workbookViewId="0">
      <selection activeCell="BE64" sqref="BE64"/>
    </sheetView>
  </sheetViews>
  <sheetFormatPr baseColWidth="10" defaultRowHeight="15" x14ac:dyDescent="0.25"/>
  <cols>
    <col min="1" max="1" width="2.28515625" customWidth="1"/>
    <col min="2" max="2" width="49.5703125" customWidth="1"/>
  </cols>
  <sheetData>
    <row r="1" spans="2:56" ht="33" x14ac:dyDescent="0.45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</row>
    <row r="2" spans="2:56" ht="27" x14ac:dyDescent="0.25">
      <c r="B2" s="198" t="s">
        <v>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</row>
    <row r="3" spans="2:56" ht="25.5" x14ac:dyDescent="0.3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2:56" ht="23.25" x14ac:dyDescent="0.35">
      <c r="B4" s="199"/>
      <c r="C4" s="199"/>
      <c r="D4" s="199"/>
      <c r="E4" s="199"/>
      <c r="F4" s="2"/>
      <c r="G4" s="2"/>
      <c r="H4" s="2"/>
    </row>
    <row r="5" spans="2:56" ht="27.75" x14ac:dyDescent="0.4">
      <c r="B5" s="200" t="s">
        <v>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</row>
    <row r="6" spans="2:56" ht="27.75" x14ac:dyDescent="0.4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2:56" ht="23.25" x14ac:dyDescent="0.35">
      <c r="B7" s="202" t="s">
        <v>4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/>
    </row>
    <row r="8" spans="2:56" ht="24" thickBot="1" x14ac:dyDescent="0.4">
      <c r="J8" s="5"/>
      <c r="K8" s="5"/>
      <c r="L8" s="5"/>
      <c r="M8" s="5"/>
      <c r="N8" s="5"/>
      <c r="O8" s="5"/>
      <c r="P8" s="5"/>
      <c r="Q8" s="5"/>
      <c r="R8" s="5"/>
      <c r="S8" s="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</row>
    <row r="9" spans="2:56" ht="24" thickBot="1" x14ac:dyDescent="0.4">
      <c r="B9" s="188" t="s">
        <v>5</v>
      </c>
      <c r="C9" s="189"/>
      <c r="D9" s="189"/>
      <c r="E9" s="189"/>
      <c r="F9" s="190"/>
      <c r="G9" s="5"/>
      <c r="H9" s="5"/>
    </row>
    <row r="10" spans="2:56" ht="20.25" x14ac:dyDescent="0.3">
      <c r="B10" s="173" t="s">
        <v>6</v>
      </c>
      <c r="C10" s="191" t="s">
        <v>7</v>
      </c>
      <c r="D10" s="175"/>
      <c r="E10" s="175"/>
      <c r="F10" s="175"/>
      <c r="G10" s="195"/>
      <c r="H10" s="196"/>
      <c r="I10" s="167" t="s">
        <v>8</v>
      </c>
      <c r="J10" s="180"/>
      <c r="K10" s="180"/>
      <c r="L10" s="181"/>
      <c r="M10" s="166" t="s">
        <v>9</v>
      </c>
      <c r="N10" s="167"/>
      <c r="O10" s="167"/>
      <c r="P10" s="168"/>
      <c r="Q10" s="166" t="s">
        <v>10</v>
      </c>
      <c r="R10" s="167"/>
      <c r="S10" s="167"/>
      <c r="T10" s="168"/>
      <c r="U10" s="166" t="s">
        <v>11</v>
      </c>
      <c r="V10" s="167"/>
      <c r="W10" s="167"/>
      <c r="X10" s="168"/>
      <c r="Y10" s="166" t="s">
        <v>12</v>
      </c>
      <c r="Z10" s="167"/>
      <c r="AA10" s="167"/>
      <c r="AB10" s="168"/>
      <c r="AC10" s="166" t="s">
        <v>13</v>
      </c>
      <c r="AD10" s="167"/>
      <c r="AE10" s="167"/>
      <c r="AF10" s="168"/>
      <c r="AG10" s="166" t="s">
        <v>14</v>
      </c>
      <c r="AH10" s="167"/>
      <c r="AI10" s="167"/>
      <c r="AJ10" s="168"/>
      <c r="AK10" s="166" t="s">
        <v>15</v>
      </c>
      <c r="AL10" s="167"/>
      <c r="AM10" s="167"/>
      <c r="AN10" s="168"/>
      <c r="AO10" s="166" t="s">
        <v>16</v>
      </c>
      <c r="AP10" s="167"/>
      <c r="AQ10" s="167"/>
      <c r="AR10" s="168"/>
      <c r="AS10" s="166" t="s">
        <v>17</v>
      </c>
      <c r="AT10" s="167"/>
      <c r="AU10" s="167"/>
      <c r="AV10" s="168"/>
      <c r="AW10" s="166" t="s">
        <v>18</v>
      </c>
      <c r="AX10" s="167"/>
      <c r="AY10" s="167"/>
      <c r="AZ10" s="168"/>
      <c r="BA10" s="166" t="s">
        <v>19</v>
      </c>
      <c r="BB10" s="167"/>
      <c r="BC10" s="167"/>
      <c r="BD10" s="168"/>
    </row>
    <row r="11" spans="2:56" ht="20.25" x14ac:dyDescent="0.25">
      <c r="B11" s="173"/>
      <c r="C11" s="192"/>
      <c r="D11" s="177"/>
      <c r="E11" s="177"/>
      <c r="F11" s="177"/>
      <c r="G11" s="193" t="s">
        <v>20</v>
      </c>
      <c r="H11" s="178"/>
      <c r="I11" s="194" t="s">
        <v>21</v>
      </c>
      <c r="J11" s="162"/>
      <c r="K11" s="159" t="s">
        <v>22</v>
      </c>
      <c r="L11" s="160"/>
      <c r="M11" s="10" t="s">
        <v>21</v>
      </c>
      <c r="N11" s="11"/>
      <c r="O11" s="159" t="s">
        <v>22</v>
      </c>
      <c r="P11" s="160"/>
      <c r="Q11" s="161" t="s">
        <v>21</v>
      </c>
      <c r="R11" s="162"/>
      <c r="S11" s="159" t="s">
        <v>22</v>
      </c>
      <c r="T11" s="160"/>
      <c r="U11" s="161" t="s">
        <v>21</v>
      </c>
      <c r="V11" s="162"/>
      <c r="W11" s="159" t="s">
        <v>22</v>
      </c>
      <c r="X11" s="160"/>
      <c r="Y11" s="161" t="s">
        <v>21</v>
      </c>
      <c r="Z11" s="162"/>
      <c r="AA11" s="159" t="s">
        <v>22</v>
      </c>
      <c r="AB11" s="160"/>
      <c r="AC11" s="161" t="s">
        <v>21</v>
      </c>
      <c r="AD11" s="162"/>
      <c r="AE11" s="159" t="s">
        <v>22</v>
      </c>
      <c r="AF11" s="160"/>
      <c r="AG11" s="161" t="s">
        <v>21</v>
      </c>
      <c r="AH11" s="162"/>
      <c r="AI11" s="159" t="s">
        <v>22</v>
      </c>
      <c r="AJ11" s="160"/>
      <c r="AK11" s="161" t="s">
        <v>21</v>
      </c>
      <c r="AL11" s="162"/>
      <c r="AM11" s="159" t="s">
        <v>22</v>
      </c>
      <c r="AN11" s="160"/>
      <c r="AO11" s="161" t="s">
        <v>21</v>
      </c>
      <c r="AP11" s="162"/>
      <c r="AQ11" s="159" t="s">
        <v>22</v>
      </c>
      <c r="AR11" s="160"/>
      <c r="AS11" s="161" t="s">
        <v>21</v>
      </c>
      <c r="AT11" s="162"/>
      <c r="AU11" s="159" t="s">
        <v>22</v>
      </c>
      <c r="AV11" s="160"/>
      <c r="AW11" s="161" t="s">
        <v>21</v>
      </c>
      <c r="AX11" s="162"/>
      <c r="AY11" s="159" t="s">
        <v>22</v>
      </c>
      <c r="AZ11" s="160"/>
      <c r="BA11" s="161" t="s">
        <v>21</v>
      </c>
      <c r="BB11" s="162"/>
      <c r="BC11" s="159" t="s">
        <v>22</v>
      </c>
      <c r="BD11" s="160"/>
    </row>
    <row r="12" spans="2:56" ht="19.5" customHeight="1" thickBot="1" x14ac:dyDescent="0.3">
      <c r="B12" s="174"/>
      <c r="C12" s="12" t="s">
        <v>23</v>
      </c>
      <c r="D12" s="13" t="s">
        <v>24</v>
      </c>
      <c r="E12" s="12" t="s">
        <v>25</v>
      </c>
      <c r="F12" s="13" t="s">
        <v>24</v>
      </c>
      <c r="G12" s="12" t="s">
        <v>23</v>
      </c>
      <c r="H12" s="12" t="s">
        <v>25</v>
      </c>
      <c r="I12" s="14" t="s">
        <v>23</v>
      </c>
      <c r="J12" s="15" t="s">
        <v>25</v>
      </c>
      <c r="K12" s="16" t="s">
        <v>23</v>
      </c>
      <c r="L12" s="17" t="s">
        <v>25</v>
      </c>
      <c r="M12" s="18" t="s">
        <v>26</v>
      </c>
      <c r="N12" s="15" t="s">
        <v>25</v>
      </c>
      <c r="O12" s="16" t="s">
        <v>26</v>
      </c>
      <c r="P12" s="17" t="s">
        <v>25</v>
      </c>
      <c r="Q12" s="18" t="s">
        <v>26</v>
      </c>
      <c r="R12" s="15" t="s">
        <v>25</v>
      </c>
      <c r="S12" s="16" t="s">
        <v>26</v>
      </c>
      <c r="T12" s="17" t="s">
        <v>25</v>
      </c>
      <c r="U12" s="18" t="s">
        <v>26</v>
      </c>
      <c r="V12" s="15" t="s">
        <v>25</v>
      </c>
      <c r="W12" s="16" t="s">
        <v>26</v>
      </c>
      <c r="X12" s="17" t="s">
        <v>25</v>
      </c>
      <c r="Y12" s="18" t="s">
        <v>26</v>
      </c>
      <c r="Z12" s="15" t="s">
        <v>25</v>
      </c>
      <c r="AA12" s="16" t="s">
        <v>26</v>
      </c>
      <c r="AB12" s="17" t="s">
        <v>25</v>
      </c>
      <c r="AC12" s="18" t="s">
        <v>26</v>
      </c>
      <c r="AD12" s="15" t="s">
        <v>25</v>
      </c>
      <c r="AE12" s="16" t="s">
        <v>26</v>
      </c>
      <c r="AF12" s="17" t="s">
        <v>25</v>
      </c>
      <c r="AG12" s="18" t="s">
        <v>26</v>
      </c>
      <c r="AH12" s="15" t="s">
        <v>25</v>
      </c>
      <c r="AI12" s="16" t="s">
        <v>26</v>
      </c>
      <c r="AJ12" s="17" t="s">
        <v>25</v>
      </c>
      <c r="AK12" s="18" t="s">
        <v>26</v>
      </c>
      <c r="AL12" s="15" t="s">
        <v>25</v>
      </c>
      <c r="AM12" s="16" t="s">
        <v>26</v>
      </c>
      <c r="AN12" s="17" t="s">
        <v>25</v>
      </c>
      <c r="AO12" s="18" t="s">
        <v>26</v>
      </c>
      <c r="AP12" s="15" t="s">
        <v>25</v>
      </c>
      <c r="AQ12" s="16" t="s">
        <v>26</v>
      </c>
      <c r="AR12" s="17" t="s">
        <v>25</v>
      </c>
      <c r="AS12" s="18" t="s">
        <v>26</v>
      </c>
      <c r="AT12" s="15" t="s">
        <v>25</v>
      </c>
      <c r="AU12" s="16" t="s">
        <v>26</v>
      </c>
      <c r="AV12" s="17" t="s">
        <v>25</v>
      </c>
      <c r="AW12" s="18" t="s">
        <v>26</v>
      </c>
      <c r="AX12" s="15" t="s">
        <v>25</v>
      </c>
      <c r="AY12" s="16" t="s">
        <v>26</v>
      </c>
      <c r="AZ12" s="19" t="s">
        <v>25</v>
      </c>
      <c r="BA12" s="20" t="s">
        <v>26</v>
      </c>
      <c r="BB12" s="21" t="s">
        <v>25</v>
      </c>
      <c r="BC12" s="16" t="s">
        <v>26</v>
      </c>
      <c r="BD12" s="17" t="s">
        <v>25</v>
      </c>
    </row>
    <row r="13" spans="2:56" ht="31.5" customHeight="1" thickBot="1" x14ac:dyDescent="0.4">
      <c r="B13" s="22" t="s">
        <v>27</v>
      </c>
      <c r="C13" s="23">
        <f>SUM(I13+M13+Q13+U13+Y13+AC13+AG13+AK13+AO13+AS13+AW13+BA13)</f>
        <v>28</v>
      </c>
      <c r="D13" s="24" t="s">
        <v>28</v>
      </c>
      <c r="E13" s="25">
        <f>SUM(J13+N13+R13+V13+Z13+AD13+AH13+AL13+AP13+AT13+AX13+BB13)</f>
        <v>12000</v>
      </c>
      <c r="F13" s="24">
        <f>SUM(H13/E13*100)</f>
        <v>109.74999999999999</v>
      </c>
      <c r="G13" s="23">
        <f>SUM(K13+O13+S13+W13+AA13+AE13+AI13+AM13+AQ13+AU13+AY13+BC13)</f>
        <v>37</v>
      </c>
      <c r="H13" s="23">
        <f>SUM(L13+P13+T13+X13+AB13+AF13+AJ13+AN13+AR13+AV13+AZ13+BD13)</f>
        <v>13170</v>
      </c>
      <c r="I13" s="26">
        <v>3</v>
      </c>
      <c r="J13" s="26">
        <v>2000</v>
      </c>
      <c r="K13" s="27">
        <f>SUM('[1]oct 2022:sep 2023'!K13)</f>
        <v>3</v>
      </c>
      <c r="L13" s="27">
        <f>SUM('[1]oct 2022:sep 2023'!L13)</f>
        <v>1080</v>
      </c>
      <c r="M13" s="26">
        <v>1</v>
      </c>
      <c r="N13" s="26">
        <v>700</v>
      </c>
      <c r="O13" s="27">
        <f>SUM('[1]oct 2022:sep 2023'!O13)</f>
        <v>5</v>
      </c>
      <c r="P13" s="27">
        <f>SUM('[1]oct 2022:sep 2023'!P13)</f>
        <v>2270</v>
      </c>
      <c r="Q13" s="26">
        <v>2</v>
      </c>
      <c r="R13" s="26">
        <v>600</v>
      </c>
      <c r="S13" s="27">
        <f>SUM('[1]oct 2022:sep 2023'!S13)</f>
        <v>8</v>
      </c>
      <c r="T13" s="27">
        <f>SUM('[1]oct 2022:sep 2023'!T13)</f>
        <v>3000</v>
      </c>
      <c r="U13" s="26">
        <v>2</v>
      </c>
      <c r="V13" s="26">
        <v>500</v>
      </c>
      <c r="W13" s="27">
        <f>SUM('[1]oct 2022:sep 2023'!W13)</f>
        <v>3</v>
      </c>
      <c r="X13" s="27">
        <f>SUM('[1]oct 2022:sep 2023'!X13)</f>
        <v>900</v>
      </c>
      <c r="Y13" s="26">
        <v>5</v>
      </c>
      <c r="Z13" s="26">
        <v>1500</v>
      </c>
      <c r="AA13" s="27">
        <f>SUM('[1]oct 2022:sep 2023'!AA13)</f>
        <v>3</v>
      </c>
      <c r="AB13" s="27">
        <f>SUM('[1]oct 2022:sep 2023'!AB13)</f>
        <v>900</v>
      </c>
      <c r="AC13" s="26">
        <v>2</v>
      </c>
      <c r="AD13" s="26">
        <v>2000</v>
      </c>
      <c r="AE13" s="27">
        <f>SUM('[1]oct 2022:sep 2023'!AE13)</f>
        <v>1</v>
      </c>
      <c r="AF13" s="27">
        <f>SUM('[1]oct 2022:sep 2023'!AF13)</f>
        <v>150</v>
      </c>
      <c r="AG13" s="26">
        <v>1</v>
      </c>
      <c r="AH13" s="26">
        <v>400</v>
      </c>
      <c r="AI13" s="27">
        <f>SUM('[1]oct 2022:sep 2023'!AI13)</f>
        <v>4</v>
      </c>
      <c r="AJ13" s="27">
        <f>SUM('[1]oct 2022:sep 2023'!AJ13)</f>
        <v>700</v>
      </c>
      <c r="AK13" s="26">
        <v>4</v>
      </c>
      <c r="AL13" s="26">
        <v>1000</v>
      </c>
      <c r="AM13" s="27">
        <f>SUM('[1]oct 2022:sep 2023'!AM13)</f>
        <v>2</v>
      </c>
      <c r="AN13" s="27">
        <f>SUM('[1]oct 2022:sep 2023'!AN13)</f>
        <v>1200</v>
      </c>
      <c r="AO13" s="26">
        <v>1</v>
      </c>
      <c r="AP13" s="26">
        <v>400</v>
      </c>
      <c r="AQ13" s="27">
        <f>SUM('[1]oct 2022:sep 2023'!AQ13)</f>
        <v>1</v>
      </c>
      <c r="AR13" s="27">
        <f>SUM('[1]oct 2022:sep 2023'!AR13)</f>
        <v>600</v>
      </c>
      <c r="AS13" s="26">
        <v>3</v>
      </c>
      <c r="AT13" s="26">
        <v>400</v>
      </c>
      <c r="AU13" s="27">
        <f>SUM('[1]oct 2022:sep 2023'!AU13)</f>
        <v>3</v>
      </c>
      <c r="AV13" s="27">
        <f>SUM('[1]oct 2022:sep 2023'!AV13)</f>
        <v>1840</v>
      </c>
      <c r="AW13" s="26">
        <v>3</v>
      </c>
      <c r="AX13" s="26">
        <v>2000</v>
      </c>
      <c r="AY13" s="27">
        <f>SUM('[1]oct 2022:sep 2023'!AY13)</f>
        <v>1</v>
      </c>
      <c r="AZ13" s="27">
        <f>SUM('[1]oct 2022:sep 2023'!AZ13)</f>
        <v>170</v>
      </c>
      <c r="BA13" s="28">
        <v>1</v>
      </c>
      <c r="BB13" s="29">
        <v>500</v>
      </c>
      <c r="BC13" s="27">
        <f>SUM('[1]oct 2022:sep 2023'!BC13)</f>
        <v>3</v>
      </c>
      <c r="BD13" s="27">
        <f>SUM('[1]oct 2022:sep 2023'!BD13)</f>
        <v>360</v>
      </c>
    </row>
    <row r="14" spans="2:56" ht="34.5" customHeight="1" thickBot="1" x14ac:dyDescent="0.4">
      <c r="B14" s="30" t="s">
        <v>29</v>
      </c>
      <c r="C14" s="23">
        <f>SUM(I14+M14+Q14+U14+Y14+AC14+AG14+AK14+AO14+AS14+AW14+BA14)</f>
        <v>9</v>
      </c>
      <c r="D14" s="24">
        <f>SUM(G14/C14*100)</f>
        <v>0</v>
      </c>
      <c r="E14" s="25">
        <f>SUM(J14+N14+R14+V14+Z14+AD14+AH14+AL14+AP14+AT14+AX14+BB14)</f>
        <v>2400</v>
      </c>
      <c r="F14" s="24">
        <f>SUM(H14/E14*100)</f>
        <v>0</v>
      </c>
      <c r="G14" s="23">
        <f t="shared" ref="G14:H19" si="0">SUM(K14+O14+S14+W14+AA14+AE14+AI14+AM14+AQ14+AU14+AY14+BC14)</f>
        <v>0</v>
      </c>
      <c r="H14" s="23">
        <f t="shared" si="0"/>
        <v>0</v>
      </c>
      <c r="I14" s="26"/>
      <c r="J14" s="26"/>
      <c r="K14" s="27">
        <f>SUM('[1]oct 2022:sep 2023'!K14)</f>
        <v>0</v>
      </c>
      <c r="L14" s="27">
        <f>SUM('[1]oct 2022:sep 2023'!L14)</f>
        <v>0</v>
      </c>
      <c r="M14" s="26">
        <v>2</v>
      </c>
      <c r="N14" s="26">
        <v>800</v>
      </c>
      <c r="O14" s="27">
        <f>SUM('[1]oct 2022:sep 2023'!O14)</f>
        <v>0</v>
      </c>
      <c r="P14" s="27">
        <f>SUM('[1]oct 2022:sep 2023'!P14)</f>
        <v>0</v>
      </c>
      <c r="Q14" s="26"/>
      <c r="R14" s="26"/>
      <c r="S14" s="27">
        <f>SUM('[1]oct 2022:sep 2023'!S14)</f>
        <v>0</v>
      </c>
      <c r="T14" s="27">
        <f>SUM('[1]oct 2022:sep 2023'!T14)</f>
        <v>0</v>
      </c>
      <c r="U14" s="26">
        <v>3</v>
      </c>
      <c r="V14" s="26">
        <v>500</v>
      </c>
      <c r="W14" s="27">
        <f>SUM('[1]oct 2022:sep 2023'!W14)</f>
        <v>0</v>
      </c>
      <c r="X14" s="27">
        <f>SUM('[1]oct 2022:sep 2023'!X14)</f>
        <v>0</v>
      </c>
      <c r="Y14" s="26"/>
      <c r="Z14" s="26"/>
      <c r="AA14" s="27">
        <f>SUM('[1]oct 2022:sep 2023'!AA14)</f>
        <v>0</v>
      </c>
      <c r="AB14" s="27">
        <f>SUM('[1]oct 2022:sep 2023'!AB14)</f>
        <v>0</v>
      </c>
      <c r="AC14" s="26"/>
      <c r="AD14" s="26"/>
      <c r="AE14" s="27">
        <f>SUM('[1]oct 2022:sep 2023'!AE14)</f>
        <v>0</v>
      </c>
      <c r="AF14" s="27">
        <f>SUM('[1]oct 2022:sep 2023'!AF14)</f>
        <v>0</v>
      </c>
      <c r="AG14" s="26">
        <v>1</v>
      </c>
      <c r="AH14" s="26">
        <v>300</v>
      </c>
      <c r="AI14" s="27">
        <f>SUM('[1]oct 2022:sep 2023'!AI14)</f>
        <v>0</v>
      </c>
      <c r="AJ14" s="27">
        <f>SUM('[1]oct 2022:sep 2023'!AJ14)</f>
        <v>0</v>
      </c>
      <c r="AK14" s="26">
        <v>1</v>
      </c>
      <c r="AL14" s="26">
        <v>200</v>
      </c>
      <c r="AM14" s="27">
        <f>SUM('[1]oct 2022:sep 2023'!AM14)</f>
        <v>0</v>
      </c>
      <c r="AN14" s="27">
        <f>SUM('[1]oct 2022:sep 2023'!AN14)</f>
        <v>0</v>
      </c>
      <c r="AO14" s="26">
        <v>1</v>
      </c>
      <c r="AP14" s="26">
        <v>300</v>
      </c>
      <c r="AQ14" s="27">
        <f>SUM('[1]oct 2022:sep 2023'!AQ14)</f>
        <v>0</v>
      </c>
      <c r="AR14" s="27">
        <f>SUM('[1]oct 2022:sep 2023'!AR14)</f>
        <v>0</v>
      </c>
      <c r="AS14" s="26"/>
      <c r="AT14" s="26"/>
      <c r="AU14" s="27">
        <f>SUM('[1]oct 2022:sep 2023'!AU14)</f>
        <v>0</v>
      </c>
      <c r="AV14" s="27">
        <f>SUM('[1]oct 2022:sep 2023'!AV14)</f>
        <v>0</v>
      </c>
      <c r="AW14" s="26"/>
      <c r="AX14" s="26"/>
      <c r="AY14" s="27">
        <f>SUM('[1]oct 2022:sep 2023'!AY14)</f>
        <v>0</v>
      </c>
      <c r="AZ14" s="27">
        <f>SUM('[1]oct 2022:sep 2023'!AZ14)</f>
        <v>0</v>
      </c>
      <c r="BA14" s="26">
        <v>1</v>
      </c>
      <c r="BB14" s="31">
        <v>300</v>
      </c>
      <c r="BC14" s="27">
        <f>SUM('[1]oct 2022:sep 2023'!BC14)</f>
        <v>0</v>
      </c>
      <c r="BD14" s="27">
        <f>SUM('[1]oct 2022:sep 2023'!BD14)</f>
        <v>0</v>
      </c>
    </row>
    <row r="15" spans="2:56" ht="24" thickBot="1" x14ac:dyDescent="0.4">
      <c r="B15" s="32" t="s">
        <v>30</v>
      </c>
      <c r="C15" s="23">
        <f>SUM(I15+M15+Q15+U15+Y15+AC15+AG15+AK15+AO15+AS15+AW15+BA15)</f>
        <v>17</v>
      </c>
      <c r="D15" s="24">
        <f t="shared" ref="D15:D19" si="1">SUM(G15/C15*100)</f>
        <v>0</v>
      </c>
      <c r="E15" s="25">
        <f>SUM(J15+N15+R15+V15+Z15+AD15+AH15+AL15+AP15+AT15+AX15+BB15)</f>
        <v>6650</v>
      </c>
      <c r="F15" s="24">
        <f>SUM(H15/E15*100)</f>
        <v>0</v>
      </c>
      <c r="G15" s="23">
        <f t="shared" si="0"/>
        <v>0</v>
      </c>
      <c r="H15" s="23">
        <f t="shared" si="0"/>
        <v>0</v>
      </c>
      <c r="I15" s="26">
        <v>1</v>
      </c>
      <c r="J15" s="26">
        <v>500</v>
      </c>
      <c r="K15" s="27">
        <f>SUM('[1]oct 2022:sep 2023'!K15)</f>
        <v>0</v>
      </c>
      <c r="L15" s="27">
        <f>SUM('[1]oct 2022:sep 2023'!L15)</f>
        <v>0</v>
      </c>
      <c r="M15" s="26">
        <v>1</v>
      </c>
      <c r="N15" s="26">
        <v>1000</v>
      </c>
      <c r="O15" s="27">
        <f>SUM('[1]oct 2022:sep 2023'!O15)</f>
        <v>0</v>
      </c>
      <c r="P15" s="27">
        <f>SUM('[1]oct 2022:sep 2023'!P15)</f>
        <v>0</v>
      </c>
      <c r="Q15" s="26">
        <v>1</v>
      </c>
      <c r="R15" s="26">
        <v>600</v>
      </c>
      <c r="S15" s="27">
        <f>SUM('[1]oct 2022:sep 2023'!S15)</f>
        <v>0</v>
      </c>
      <c r="T15" s="27">
        <f>SUM('[1]oct 2022:sep 2023'!T15)</f>
        <v>0</v>
      </c>
      <c r="U15" s="26">
        <v>5</v>
      </c>
      <c r="V15" s="26">
        <v>1000</v>
      </c>
      <c r="W15" s="27">
        <f>SUM('[1]oct 2022:sep 2023'!W15)</f>
        <v>0</v>
      </c>
      <c r="X15" s="27">
        <f>SUM('[1]oct 2022:sep 2023'!X15)</f>
        <v>0</v>
      </c>
      <c r="Y15" s="26">
        <v>1</v>
      </c>
      <c r="Z15" s="26">
        <v>500</v>
      </c>
      <c r="AA15" s="27">
        <f>SUM('[1]oct 2022:sep 2023'!AA15)</f>
        <v>0</v>
      </c>
      <c r="AB15" s="27">
        <f>SUM('[1]oct 2022:sep 2023'!AB15)</f>
        <v>0</v>
      </c>
      <c r="AC15" s="26">
        <v>1</v>
      </c>
      <c r="AD15" s="26">
        <v>1000</v>
      </c>
      <c r="AE15" s="27">
        <f>SUM('[1]oct 2022:sep 2023'!AE15)</f>
        <v>0</v>
      </c>
      <c r="AF15" s="27">
        <f>SUM('[1]oct 2022:sep 2023'!AF15)</f>
        <v>0</v>
      </c>
      <c r="AG15" s="26"/>
      <c r="AH15" s="26"/>
      <c r="AI15" s="27">
        <f>SUM('[1]oct 2022:sep 2023'!AI14)</f>
        <v>0</v>
      </c>
      <c r="AJ15" s="27">
        <f>SUM('[1]oct 2022:sep 2023'!AJ14)</f>
        <v>0</v>
      </c>
      <c r="AK15" s="26">
        <v>3</v>
      </c>
      <c r="AL15" s="26">
        <v>1000</v>
      </c>
      <c r="AM15" s="27">
        <f>SUM('[1]oct 2022:sep 2023'!AM15)</f>
        <v>0</v>
      </c>
      <c r="AN15" s="27">
        <f>SUM('[1]oct 2022:sep 2023'!AN15)</f>
        <v>0</v>
      </c>
      <c r="AO15" s="26">
        <v>1</v>
      </c>
      <c r="AP15" s="26">
        <v>300</v>
      </c>
      <c r="AQ15" s="27">
        <f>SUM('[1]oct 2022:sep 2023'!AQ15)</f>
        <v>0</v>
      </c>
      <c r="AR15" s="27">
        <f>SUM('[1]oct 2022:sep 2023'!AR15)</f>
        <v>0</v>
      </c>
      <c r="AS15" s="26">
        <v>2</v>
      </c>
      <c r="AT15" s="26">
        <v>250</v>
      </c>
      <c r="AU15" s="27">
        <f>SUM('[1]oct 2022:sep 2023'!AU15)</f>
        <v>0</v>
      </c>
      <c r="AV15" s="27">
        <f>SUM('[1]oct 2022:sep 2023'!AV15)</f>
        <v>0</v>
      </c>
      <c r="AW15" s="26">
        <v>1</v>
      </c>
      <c r="AX15" s="26">
        <v>500</v>
      </c>
      <c r="AY15" s="27">
        <f>SUM('[1]oct 2022:sep 2023'!AY15)</f>
        <v>0</v>
      </c>
      <c r="AZ15" s="27">
        <f>SUM('[1]oct 2022:sep 2023'!AZ15)</f>
        <v>0</v>
      </c>
      <c r="BA15" s="26"/>
      <c r="BB15" s="31"/>
      <c r="BC15" s="27">
        <f>SUM('[1]oct 2022:sep 2023'!BC15)</f>
        <v>0</v>
      </c>
      <c r="BD15" s="27">
        <f>SUM('[1]oct 2022:sep 2023'!BD15)</f>
        <v>0</v>
      </c>
    </row>
    <row r="16" spans="2:56" ht="24" thickBot="1" x14ac:dyDescent="0.4">
      <c r="B16" s="33" t="s">
        <v>31</v>
      </c>
      <c r="C16" s="23">
        <f>SUM(I16+M16+Q16+U16+Y16+AC16+AG16+AK16+AO16+AS16+AW16+BA16)</f>
        <v>14</v>
      </c>
      <c r="D16" s="24">
        <f t="shared" si="1"/>
        <v>0</v>
      </c>
      <c r="E16" s="25">
        <f>SUM(J16+N16+R16+V16+Z16+AD16+AH16+AL16+AP16+AT16+AX16+BB16)</f>
        <v>7050</v>
      </c>
      <c r="F16" s="24">
        <f>SUM(H16/E16*100)</f>
        <v>0</v>
      </c>
      <c r="G16" s="23">
        <f t="shared" si="0"/>
        <v>0</v>
      </c>
      <c r="H16" s="23">
        <f t="shared" si="0"/>
        <v>0</v>
      </c>
      <c r="I16" s="26">
        <v>1</v>
      </c>
      <c r="J16" s="26">
        <v>600</v>
      </c>
      <c r="K16" s="27">
        <f>SUM('[1]oct 2022:sep 2023'!K16)</f>
        <v>0</v>
      </c>
      <c r="L16" s="27">
        <f>SUM('[1]oct 2022:sep 2023'!L16)</f>
        <v>0</v>
      </c>
      <c r="M16" s="26">
        <v>1</v>
      </c>
      <c r="N16" s="26">
        <v>500</v>
      </c>
      <c r="O16" s="27">
        <f>SUM('[1]oct 2022:sep 2023'!O16)</f>
        <v>0</v>
      </c>
      <c r="P16" s="27">
        <f>SUM('[1]oct 2022:sep 2023'!P16)</f>
        <v>0</v>
      </c>
      <c r="Q16" s="26">
        <v>1</v>
      </c>
      <c r="R16" s="26">
        <v>600</v>
      </c>
      <c r="S16" s="27">
        <f>SUM('[1]oct 2022:sep 2023'!S16)</f>
        <v>0</v>
      </c>
      <c r="T16" s="27">
        <f>SUM('[1]oct 2022:sep 2023'!T16)</f>
        <v>0</v>
      </c>
      <c r="U16" s="26">
        <v>3</v>
      </c>
      <c r="V16" s="26">
        <v>1000</v>
      </c>
      <c r="W16" s="27">
        <f>SUM('[1]oct 2022:sep 2023'!W16)</f>
        <v>0</v>
      </c>
      <c r="X16" s="27">
        <f>SUM('[1]oct 2022:sep 2023'!X16)</f>
        <v>0</v>
      </c>
      <c r="Y16" s="26">
        <v>1</v>
      </c>
      <c r="Z16" s="26">
        <v>500</v>
      </c>
      <c r="AA16" s="27">
        <f>SUM('[1]oct 2022:sep 2023'!AA16)</f>
        <v>0</v>
      </c>
      <c r="AB16" s="27">
        <f>SUM('[1]oct 2022:sep 2023'!AB16)</f>
        <v>0</v>
      </c>
      <c r="AC16" s="26">
        <v>1</v>
      </c>
      <c r="AD16" s="26">
        <v>1000</v>
      </c>
      <c r="AE16" s="27">
        <f>SUM('[1]oct 2022:sep 2023'!AE16)</f>
        <v>0</v>
      </c>
      <c r="AF16" s="27">
        <f>SUM('[1]oct 2022:sep 2023'!AF16)</f>
        <v>0</v>
      </c>
      <c r="AG16" s="26">
        <v>1</v>
      </c>
      <c r="AH16" s="26">
        <v>250</v>
      </c>
      <c r="AI16" s="27">
        <f>SUM('[1]oct 2022:sep 2023'!AI15)</f>
        <v>0</v>
      </c>
      <c r="AJ16" s="27">
        <f>SUM('[1]oct 2022:sep 2023'!AJ15)</f>
        <v>0</v>
      </c>
      <c r="AK16" s="26">
        <v>1</v>
      </c>
      <c r="AL16" s="26">
        <v>1000</v>
      </c>
      <c r="AM16" s="27">
        <f>SUM('[1]oct 2022:sep 2023'!AM16)</f>
        <v>0</v>
      </c>
      <c r="AN16" s="27">
        <f>SUM('[1]oct 2022:sep 2023'!AN16)</f>
        <v>0</v>
      </c>
      <c r="AO16" s="26">
        <v>1</v>
      </c>
      <c r="AP16" s="26">
        <v>400</v>
      </c>
      <c r="AQ16" s="27">
        <f>SUM('[1]oct 2022:sep 2023'!AQ16)</f>
        <v>0</v>
      </c>
      <c r="AR16" s="27">
        <f>SUM('[1]oct 2022:sep 2023'!AR16)</f>
        <v>0</v>
      </c>
      <c r="AS16" s="26">
        <v>1</v>
      </c>
      <c r="AT16" s="26">
        <v>200</v>
      </c>
      <c r="AU16" s="27">
        <f>SUM('[1]oct 2022:sep 2023'!AU16)</f>
        <v>0</v>
      </c>
      <c r="AV16" s="27">
        <f>SUM('[1]oct 2022:sep 2023'!AV16)</f>
        <v>0</v>
      </c>
      <c r="AW16" s="26">
        <v>1</v>
      </c>
      <c r="AX16" s="26">
        <v>600</v>
      </c>
      <c r="AY16" s="27">
        <f>SUM('[1]oct 2022:sep 2023'!AY16)</f>
        <v>0</v>
      </c>
      <c r="AZ16" s="27">
        <f>SUM('[1]oct 2022:sep 2023'!AZ16)</f>
        <v>0</v>
      </c>
      <c r="BA16" s="26">
        <v>1</v>
      </c>
      <c r="BB16" s="31">
        <v>400</v>
      </c>
      <c r="BC16" s="27">
        <f>SUM('[1]oct 2022:sep 2023'!BC16)</f>
        <v>0</v>
      </c>
      <c r="BD16" s="27">
        <f>SUM('[1]oct 2022:sep 2023'!BD16)</f>
        <v>0</v>
      </c>
    </row>
    <row r="17" spans="2:56" ht="28.5" customHeight="1" thickBot="1" x14ac:dyDescent="0.4">
      <c r="B17" s="34" t="s">
        <v>32</v>
      </c>
      <c r="C17" s="23">
        <f t="shared" ref="C17:C19" si="2">SUM(I17+M17+Q17+U17+Y17+AC17+AG17+AK17+AO17+AS17+AW17+BA17)</f>
        <v>3</v>
      </c>
      <c r="D17" s="24">
        <f t="shared" si="1"/>
        <v>0</v>
      </c>
      <c r="E17" s="25">
        <f t="shared" ref="E17:E19" si="3">SUM(J17+N17+R17+V17+Z17+AD17+AH17+AL17+AP17+AT17+AX17+BB17)</f>
        <v>620</v>
      </c>
      <c r="F17" s="24">
        <f t="shared" ref="F17:F19" si="4">SUM(H17/E17*100)</f>
        <v>0</v>
      </c>
      <c r="G17" s="23">
        <f t="shared" si="0"/>
        <v>0</v>
      </c>
      <c r="H17" s="23">
        <f t="shared" si="0"/>
        <v>0</v>
      </c>
      <c r="I17" s="35"/>
      <c r="J17" s="35"/>
      <c r="K17" s="27">
        <f>SUM('[1]oct 2022:sep 2023'!K17)</f>
        <v>0</v>
      </c>
      <c r="L17" s="27">
        <f>SUM('[1]oct 2022:sep 2023'!L17)</f>
        <v>0</v>
      </c>
      <c r="M17" s="35"/>
      <c r="N17" s="35"/>
      <c r="O17" s="27">
        <f>SUM('[1]oct 2022:sep 2023'!O17)</f>
        <v>0</v>
      </c>
      <c r="P17" s="27">
        <f>SUM('[1]oct 2022:sep 2023'!P17)</f>
        <v>0</v>
      </c>
      <c r="Q17" s="35"/>
      <c r="R17" s="35"/>
      <c r="S17" s="27">
        <f>SUM('[1]oct 2022:sep 2023'!S17)</f>
        <v>0</v>
      </c>
      <c r="T17" s="27">
        <f>SUM('[1]oct 2022:sep 2023'!T17)</f>
        <v>0</v>
      </c>
      <c r="U17" s="26">
        <v>1</v>
      </c>
      <c r="V17" s="26">
        <v>200</v>
      </c>
      <c r="W17" s="27">
        <f>SUM('[1]oct 2022:sep 2023'!W17)</f>
        <v>0</v>
      </c>
      <c r="X17" s="27">
        <f>SUM('[1]oct 2022:sep 2023'!X17)</f>
        <v>0</v>
      </c>
      <c r="Y17" s="35"/>
      <c r="Z17" s="35"/>
      <c r="AA17" s="27">
        <f>SUM('[1]oct 2022:sep 2023'!AA17)</f>
        <v>0</v>
      </c>
      <c r="AB17" s="27">
        <f>SUM('[1]oct 2022:sep 2023'!AB17)</f>
        <v>0</v>
      </c>
      <c r="AC17" s="35"/>
      <c r="AD17" s="35"/>
      <c r="AE17" s="27">
        <f>SUM('[1]oct 2022:sep 2023'!AE17)</f>
        <v>0</v>
      </c>
      <c r="AF17" s="27">
        <f>SUM('[1]oct 2022:sep 2023'!AF17)</f>
        <v>0</v>
      </c>
      <c r="AG17" s="35"/>
      <c r="AH17" s="35"/>
      <c r="AI17" s="27">
        <f>SUM('[1]oct 2022:sep 2023'!AI16)</f>
        <v>0</v>
      </c>
      <c r="AJ17" s="27">
        <f>SUM('[1]oct 2022:sep 2023'!AJ16)</f>
        <v>0</v>
      </c>
      <c r="AK17" s="26">
        <v>1</v>
      </c>
      <c r="AL17" s="26">
        <v>300</v>
      </c>
      <c r="AM17" s="27">
        <f>SUM('[1]oct 2022:sep 2023'!AM17)</f>
        <v>0</v>
      </c>
      <c r="AN17" s="27">
        <f>SUM('[1]oct 2022:sep 2023'!AN17)</f>
        <v>0</v>
      </c>
      <c r="AO17" s="35"/>
      <c r="AP17" s="35"/>
      <c r="AQ17" s="27">
        <f>SUM('[1]oct 2022:sep 2023'!AQ17)</f>
        <v>0</v>
      </c>
      <c r="AR17" s="27">
        <f>SUM('[1]oct 2022:sep 2023'!AR17)</f>
        <v>0</v>
      </c>
      <c r="AS17" s="35"/>
      <c r="AT17" s="35"/>
      <c r="AU17" s="27">
        <f>SUM('[1]oct 2022:sep 2023'!AU17)</f>
        <v>0</v>
      </c>
      <c r="AV17" s="27">
        <f>SUM('[1]oct 2022:sep 2023'!AV17)</f>
        <v>0</v>
      </c>
      <c r="AW17" s="35"/>
      <c r="AX17" s="35"/>
      <c r="AY17" s="27">
        <f>SUM('[1]oct 2022:sep 2023'!AY17)</f>
        <v>0</v>
      </c>
      <c r="AZ17" s="27">
        <f>SUM('[1]oct 2022:sep 2023'!AZ17)</f>
        <v>0</v>
      </c>
      <c r="BA17" s="26">
        <v>1</v>
      </c>
      <c r="BB17" s="31">
        <v>120</v>
      </c>
      <c r="BC17" s="27">
        <f>SUM('[1]oct 2022:sep 2023'!BC17)</f>
        <v>0</v>
      </c>
      <c r="BD17" s="27">
        <f>SUM('[1]oct 2022:sep 2023'!BD17)</f>
        <v>0</v>
      </c>
    </row>
    <row r="18" spans="2:56" ht="27" customHeight="1" thickBot="1" x14ac:dyDescent="0.4">
      <c r="B18" s="34" t="s">
        <v>33</v>
      </c>
      <c r="C18" s="23">
        <f t="shared" si="2"/>
        <v>8</v>
      </c>
      <c r="D18" s="24">
        <f t="shared" si="1"/>
        <v>112.5</v>
      </c>
      <c r="E18" s="25">
        <f t="shared" si="3"/>
        <v>2690</v>
      </c>
      <c r="F18" s="24">
        <f t="shared" si="4"/>
        <v>120.44609665427511</v>
      </c>
      <c r="G18" s="23">
        <f t="shared" si="0"/>
        <v>9</v>
      </c>
      <c r="H18" s="23">
        <f t="shared" si="0"/>
        <v>3240</v>
      </c>
      <c r="I18" s="35"/>
      <c r="J18" s="35"/>
      <c r="K18" s="27">
        <f>SUM('[1]oct 2022:sep 2023'!K18)</f>
        <v>0</v>
      </c>
      <c r="L18" s="27">
        <f>SUM('[1]oct 2022:sep 2023'!L18)</f>
        <v>0</v>
      </c>
      <c r="M18" s="26">
        <v>1</v>
      </c>
      <c r="N18" s="26">
        <v>200</v>
      </c>
      <c r="O18" s="27">
        <f>SUM('[1]oct 2022:sep 2023'!O18)</f>
        <v>2</v>
      </c>
      <c r="P18" s="27">
        <f>SUM('[1]oct 2022:sep 2023'!P18)</f>
        <v>2000</v>
      </c>
      <c r="Q18" s="26">
        <v>2</v>
      </c>
      <c r="R18" s="26">
        <v>800</v>
      </c>
      <c r="S18" s="27">
        <f>SUM('[1]oct 2022:sep 2023'!S18)</f>
        <v>3</v>
      </c>
      <c r="T18" s="27">
        <f>SUM('[1]oct 2022:sep 2023'!T18)</f>
        <v>350</v>
      </c>
      <c r="U18" s="26">
        <v>1</v>
      </c>
      <c r="V18" s="26">
        <v>300</v>
      </c>
      <c r="W18" s="27">
        <f>SUM('[1]oct 2022:sep 2023'!W18)</f>
        <v>0</v>
      </c>
      <c r="X18" s="27">
        <f>SUM('[1]oct 2022:sep 2023'!X18)</f>
        <v>0</v>
      </c>
      <c r="Y18" s="35"/>
      <c r="Z18" s="35"/>
      <c r="AA18" s="27">
        <f>SUM('[1]oct 2022:sep 2023'!AA18)</f>
        <v>0</v>
      </c>
      <c r="AB18" s="27">
        <f>SUM('[1]oct 2022:sep 2023'!AB18)</f>
        <v>0</v>
      </c>
      <c r="AC18" s="35"/>
      <c r="AD18" s="35"/>
      <c r="AE18" s="27">
        <f>SUM('[1]oct 2022:sep 2023'!AE18)</f>
        <v>0</v>
      </c>
      <c r="AF18" s="27">
        <f>SUM('[1]oct 2022:sep 2023'!AF18)</f>
        <v>0</v>
      </c>
      <c r="AG18" s="26">
        <v>1</v>
      </c>
      <c r="AH18" s="26">
        <v>200</v>
      </c>
      <c r="AI18" s="27">
        <f>SUM('[1]oct 2022:sep 2023'!AI17)</f>
        <v>0</v>
      </c>
      <c r="AJ18" s="27">
        <f>SUM('[1]oct 2022:sep 2023'!AJ17)</f>
        <v>0</v>
      </c>
      <c r="AK18" s="26">
        <v>1</v>
      </c>
      <c r="AL18" s="26">
        <v>150</v>
      </c>
      <c r="AM18" s="27">
        <f>SUM('[1]oct 2022:sep 2023'!AM18)</f>
        <v>2</v>
      </c>
      <c r="AN18" s="27">
        <f>SUM('[1]oct 2022:sep 2023'!AN18)</f>
        <v>270</v>
      </c>
      <c r="AO18" s="26">
        <v>1</v>
      </c>
      <c r="AP18" s="26">
        <v>800</v>
      </c>
      <c r="AQ18" s="27">
        <f>SUM('[1]oct 2022:sep 2023'!AQ18)</f>
        <v>1</v>
      </c>
      <c r="AR18" s="27">
        <f>SUM('[1]oct 2022:sep 2023'!AR18)</f>
        <v>500</v>
      </c>
      <c r="AS18" s="35"/>
      <c r="AT18" s="35"/>
      <c r="AU18" s="27">
        <f>SUM('[1]oct 2022:sep 2023'!AU18)</f>
        <v>0</v>
      </c>
      <c r="AV18" s="27">
        <f>SUM('[1]oct 2022:sep 2023'!AV18)</f>
        <v>0</v>
      </c>
      <c r="AW18" s="35"/>
      <c r="AX18" s="35"/>
      <c r="AY18" s="27">
        <v>1</v>
      </c>
      <c r="AZ18" s="27">
        <v>120</v>
      </c>
      <c r="BA18" s="26">
        <v>1</v>
      </c>
      <c r="BB18" s="31">
        <v>240</v>
      </c>
      <c r="BC18" s="27">
        <f>SUM('[1]oct 2022:sep 2023'!BC18)</f>
        <v>0</v>
      </c>
      <c r="BD18" s="27">
        <f>SUM('[1]oct 2022:sep 2023'!BD18)</f>
        <v>0</v>
      </c>
    </row>
    <row r="19" spans="2:56" ht="21.75" customHeight="1" thickBot="1" x14ac:dyDescent="0.4">
      <c r="B19" s="36" t="s">
        <v>34</v>
      </c>
      <c r="C19" s="23">
        <f t="shared" si="2"/>
        <v>16</v>
      </c>
      <c r="D19" s="24">
        <f t="shared" si="1"/>
        <v>68.75</v>
      </c>
      <c r="E19" s="25">
        <f t="shared" si="3"/>
        <v>4850</v>
      </c>
      <c r="F19" s="24">
        <f t="shared" si="4"/>
        <v>24.948453608247423</v>
      </c>
      <c r="G19" s="23">
        <f t="shared" si="0"/>
        <v>11</v>
      </c>
      <c r="H19" s="23">
        <f t="shared" si="0"/>
        <v>1210</v>
      </c>
      <c r="I19" s="26">
        <v>1</v>
      </c>
      <c r="J19" s="26">
        <v>250</v>
      </c>
      <c r="K19" s="27">
        <f>SUM('[1]oct 2022:sep 2023'!K19)</f>
        <v>1</v>
      </c>
      <c r="L19" s="27">
        <f>SUM('[1]oct 2022:sep 2023'!L19)</f>
        <v>0</v>
      </c>
      <c r="M19" s="26">
        <v>1</v>
      </c>
      <c r="N19" s="26">
        <v>300</v>
      </c>
      <c r="O19" s="27">
        <f>SUM('[1]oct 2022:sep 2023'!O19)</f>
        <v>1</v>
      </c>
      <c r="P19" s="27">
        <f>SUM('[1]oct 2022:sep 2023'!P19)</f>
        <v>200</v>
      </c>
      <c r="Q19" s="26">
        <v>1</v>
      </c>
      <c r="R19" s="26">
        <v>800</v>
      </c>
      <c r="S19" s="27">
        <f>SUM('[1]oct 2022:sep 2023'!S19)</f>
        <v>1</v>
      </c>
      <c r="T19" s="27">
        <f>SUM('[1]oct 2022:sep 2023'!T19)</f>
        <v>150</v>
      </c>
      <c r="U19" s="26">
        <v>4</v>
      </c>
      <c r="V19" s="26">
        <v>1000</v>
      </c>
      <c r="W19" s="27">
        <f>SUM('[1]oct 2022:sep 2023'!W19)</f>
        <v>2</v>
      </c>
      <c r="X19" s="27">
        <f>SUM('[1]oct 2022:sep 2023'!X19)</f>
        <v>300</v>
      </c>
      <c r="Y19" s="26">
        <v>1</v>
      </c>
      <c r="Z19" s="26">
        <v>300</v>
      </c>
      <c r="AA19" s="27">
        <f>SUM('[1]oct 2022:sep 2023'!AA19)</f>
        <v>1</v>
      </c>
      <c r="AB19" s="27">
        <f>SUM('[1]oct 2022:sep 2023'!AB19)</f>
        <v>100</v>
      </c>
      <c r="AC19" s="26">
        <v>1</v>
      </c>
      <c r="AD19" s="26">
        <v>1000</v>
      </c>
      <c r="AE19" s="27">
        <f>SUM('[1]oct 2022:sep 2023'!AE19)</f>
        <v>1</v>
      </c>
      <c r="AF19" s="27">
        <f>SUM('[1]oct 2022:sep 2023'!AF19)</f>
        <v>100</v>
      </c>
      <c r="AG19" s="26">
        <v>1</v>
      </c>
      <c r="AH19" s="26">
        <v>200</v>
      </c>
      <c r="AI19" s="27">
        <f>SUM('[1]oct 2022:sep 2023'!AI18)</f>
        <v>1</v>
      </c>
      <c r="AJ19" s="27">
        <f>SUM('[1]oct 2022:sep 2023'!AJ18)</f>
        <v>200</v>
      </c>
      <c r="AK19" s="26">
        <v>2</v>
      </c>
      <c r="AL19" s="26">
        <v>200</v>
      </c>
      <c r="AM19" s="27">
        <f>SUM('[1]oct 2022:sep 2023'!AM19)</f>
        <v>1</v>
      </c>
      <c r="AN19" s="27">
        <f>SUM('[1]oct 2022:sep 2023'!AN19)</f>
        <v>60</v>
      </c>
      <c r="AO19" s="26">
        <v>1</v>
      </c>
      <c r="AP19" s="26">
        <v>200</v>
      </c>
      <c r="AQ19" s="27">
        <f>SUM('[1]oct 2022:sep 2023'!AQ19)</f>
        <v>1</v>
      </c>
      <c r="AR19" s="27">
        <f>SUM('[1]oct 2022:sep 2023'!AR19)</f>
        <v>100</v>
      </c>
      <c r="AS19" s="26">
        <v>1</v>
      </c>
      <c r="AT19" s="26">
        <v>100</v>
      </c>
      <c r="AU19" s="27">
        <f>SUM('[1]oct 2022:sep 2023'!AU19)</f>
        <v>1</v>
      </c>
      <c r="AV19" s="27">
        <v>0</v>
      </c>
      <c r="AW19" s="26">
        <v>1</v>
      </c>
      <c r="AX19" s="26">
        <v>250</v>
      </c>
      <c r="AY19" s="27">
        <f>SUM('[1]oct 2022:sep 2023'!AY19)</f>
        <v>0</v>
      </c>
      <c r="AZ19" s="27">
        <f>SUM('[1]oct 2022:sep 2023'!AZ19)</f>
        <v>0</v>
      </c>
      <c r="BA19" s="26">
        <v>1</v>
      </c>
      <c r="BB19" s="31">
        <v>250</v>
      </c>
      <c r="BC19" s="27">
        <f>SUM('[1]oct 2022:sep 2023'!BC19)</f>
        <v>0</v>
      </c>
      <c r="BD19" s="27">
        <f>SUM('[1]oct 2022:sep 2023'!BD19)</f>
        <v>0</v>
      </c>
    </row>
    <row r="20" spans="2:56" ht="23.25" x14ac:dyDescent="0.25">
      <c r="B20" s="37" t="s">
        <v>35</v>
      </c>
      <c r="C20" s="37">
        <f>SUM(C13:C19)</f>
        <v>95</v>
      </c>
      <c r="D20" s="37">
        <f t="shared" ref="D20:E20" si="5">SUM(D13:D19)</f>
        <v>181.25</v>
      </c>
      <c r="E20" s="37">
        <f t="shared" si="5"/>
        <v>36260</v>
      </c>
      <c r="F20" s="38">
        <f>SUM(H20/E20*100)</f>
        <v>48.593491450634311</v>
      </c>
      <c r="G20" s="39">
        <f t="shared" ref="G20:H20" si="6">SUM(G13:G19)</f>
        <v>57</v>
      </c>
      <c r="H20" s="39">
        <f t="shared" si="6"/>
        <v>17620</v>
      </c>
      <c r="I20" s="37">
        <f>SUM(I13:I19)</f>
        <v>6</v>
      </c>
      <c r="J20" s="37">
        <f t="shared" ref="J20:BD20" si="7">SUM(J13:J19)</f>
        <v>3350</v>
      </c>
      <c r="K20" s="39">
        <f t="shared" si="7"/>
        <v>4</v>
      </c>
      <c r="L20" s="39">
        <f t="shared" si="7"/>
        <v>1080</v>
      </c>
      <c r="M20" s="39">
        <f t="shared" si="7"/>
        <v>7</v>
      </c>
      <c r="N20" s="39">
        <f t="shared" si="7"/>
        <v>3500</v>
      </c>
      <c r="O20" s="39">
        <f t="shared" si="7"/>
        <v>8</v>
      </c>
      <c r="P20" s="39">
        <f t="shared" si="7"/>
        <v>4470</v>
      </c>
      <c r="Q20" s="39">
        <f t="shared" si="7"/>
        <v>7</v>
      </c>
      <c r="R20" s="39">
        <f t="shared" si="7"/>
        <v>3400</v>
      </c>
      <c r="S20" s="39">
        <f t="shared" si="7"/>
        <v>12</v>
      </c>
      <c r="T20" s="39">
        <f t="shared" si="7"/>
        <v>3500</v>
      </c>
      <c r="U20" s="39">
        <f t="shared" si="7"/>
        <v>19</v>
      </c>
      <c r="V20" s="39">
        <f t="shared" si="7"/>
        <v>4500</v>
      </c>
      <c r="W20" s="39">
        <f t="shared" si="7"/>
        <v>5</v>
      </c>
      <c r="X20" s="39">
        <f t="shared" si="7"/>
        <v>1200</v>
      </c>
      <c r="Y20" s="39">
        <f t="shared" si="7"/>
        <v>8</v>
      </c>
      <c r="Z20" s="39">
        <f t="shared" si="7"/>
        <v>2800</v>
      </c>
      <c r="AA20" s="39">
        <f t="shared" si="7"/>
        <v>4</v>
      </c>
      <c r="AB20" s="39">
        <f t="shared" si="7"/>
        <v>1000</v>
      </c>
      <c r="AC20" s="39">
        <f t="shared" si="7"/>
        <v>5</v>
      </c>
      <c r="AD20" s="39">
        <f t="shared" si="7"/>
        <v>5000</v>
      </c>
      <c r="AE20" s="39">
        <f t="shared" si="7"/>
        <v>2</v>
      </c>
      <c r="AF20" s="39">
        <f t="shared" si="7"/>
        <v>250</v>
      </c>
      <c r="AG20" s="39">
        <f t="shared" si="7"/>
        <v>5</v>
      </c>
      <c r="AH20" s="39">
        <f t="shared" si="7"/>
        <v>1350</v>
      </c>
      <c r="AI20" s="39">
        <f t="shared" si="7"/>
        <v>5</v>
      </c>
      <c r="AJ20" s="39">
        <f t="shared" si="7"/>
        <v>900</v>
      </c>
      <c r="AK20" s="39">
        <f t="shared" si="7"/>
        <v>13</v>
      </c>
      <c r="AL20" s="39">
        <f t="shared" si="7"/>
        <v>3850</v>
      </c>
      <c r="AM20" s="39">
        <f t="shared" si="7"/>
        <v>5</v>
      </c>
      <c r="AN20" s="39">
        <f t="shared" si="7"/>
        <v>1530</v>
      </c>
      <c r="AO20" s="39">
        <f t="shared" si="7"/>
        <v>6</v>
      </c>
      <c r="AP20" s="39">
        <f t="shared" si="7"/>
        <v>2400</v>
      </c>
      <c r="AQ20" s="39">
        <f t="shared" si="7"/>
        <v>3</v>
      </c>
      <c r="AR20" s="39">
        <f t="shared" si="7"/>
        <v>1200</v>
      </c>
      <c r="AS20" s="39">
        <f t="shared" si="7"/>
        <v>7</v>
      </c>
      <c r="AT20" s="39">
        <f t="shared" si="7"/>
        <v>950</v>
      </c>
      <c r="AU20" s="39">
        <f t="shared" si="7"/>
        <v>4</v>
      </c>
      <c r="AV20" s="39">
        <f t="shared" si="7"/>
        <v>1840</v>
      </c>
      <c r="AW20" s="39">
        <f t="shared" si="7"/>
        <v>6</v>
      </c>
      <c r="AX20" s="39">
        <f t="shared" si="7"/>
        <v>3350</v>
      </c>
      <c r="AY20" s="39">
        <f t="shared" si="7"/>
        <v>2</v>
      </c>
      <c r="AZ20" s="39">
        <f t="shared" si="7"/>
        <v>290</v>
      </c>
      <c r="BA20" s="39">
        <f t="shared" si="7"/>
        <v>6</v>
      </c>
      <c r="BB20" s="39">
        <f t="shared" si="7"/>
        <v>1810</v>
      </c>
      <c r="BC20" s="39">
        <f t="shared" si="7"/>
        <v>3</v>
      </c>
      <c r="BD20" s="39">
        <f t="shared" si="7"/>
        <v>360</v>
      </c>
    </row>
    <row r="21" spans="2:56" ht="15.75" thickBot="1" x14ac:dyDescent="0.3">
      <c r="B21" s="40"/>
      <c r="C21" s="40"/>
      <c r="D21" s="40"/>
      <c r="E21" s="40"/>
      <c r="F21" s="40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</row>
    <row r="22" spans="2:56" ht="24" thickBot="1" x14ac:dyDescent="0.4">
      <c r="B22" s="188" t="s">
        <v>36</v>
      </c>
      <c r="C22" s="189"/>
      <c r="D22" s="189"/>
      <c r="E22" s="189"/>
      <c r="F22" s="190"/>
      <c r="G22" s="5"/>
      <c r="H22" s="5"/>
      <c r="I22" s="5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</row>
    <row r="23" spans="2:56" ht="20.25" x14ac:dyDescent="0.3">
      <c r="B23" s="172" t="s">
        <v>6</v>
      </c>
      <c r="C23" s="191" t="s">
        <v>7</v>
      </c>
      <c r="D23" s="175"/>
      <c r="E23" s="175"/>
      <c r="F23" s="176"/>
      <c r="G23" s="179" t="s">
        <v>20</v>
      </c>
      <c r="H23" s="157"/>
      <c r="I23" s="166" t="s">
        <v>8</v>
      </c>
      <c r="J23" s="167"/>
      <c r="K23" s="167"/>
      <c r="L23" s="168"/>
      <c r="M23" s="166" t="s">
        <v>9</v>
      </c>
      <c r="N23" s="167"/>
      <c r="O23" s="167"/>
      <c r="P23" s="168"/>
      <c r="Q23" s="166" t="s">
        <v>10</v>
      </c>
      <c r="R23" s="167"/>
      <c r="S23" s="167"/>
      <c r="T23" s="168"/>
      <c r="U23" s="166" t="s">
        <v>11</v>
      </c>
      <c r="V23" s="167"/>
      <c r="W23" s="167"/>
      <c r="X23" s="168"/>
      <c r="Y23" s="166" t="s">
        <v>12</v>
      </c>
      <c r="Z23" s="167"/>
      <c r="AA23" s="167"/>
      <c r="AB23" s="168"/>
      <c r="AC23" s="166" t="s">
        <v>13</v>
      </c>
      <c r="AD23" s="167"/>
      <c r="AE23" s="167"/>
      <c r="AF23" s="168"/>
      <c r="AG23" s="166" t="s">
        <v>14</v>
      </c>
      <c r="AH23" s="167"/>
      <c r="AI23" s="167"/>
      <c r="AJ23" s="168"/>
      <c r="AK23" s="166" t="s">
        <v>15</v>
      </c>
      <c r="AL23" s="167"/>
      <c r="AM23" s="167"/>
      <c r="AN23" s="168"/>
      <c r="AO23" s="166" t="s">
        <v>16</v>
      </c>
      <c r="AP23" s="167"/>
      <c r="AQ23" s="167"/>
      <c r="AR23" s="168"/>
      <c r="AS23" s="166" t="s">
        <v>17</v>
      </c>
      <c r="AT23" s="167"/>
      <c r="AU23" s="167"/>
      <c r="AV23" s="168"/>
      <c r="AW23" s="166" t="s">
        <v>18</v>
      </c>
      <c r="AX23" s="167"/>
      <c r="AY23" s="167"/>
      <c r="AZ23" s="168"/>
      <c r="BA23" s="166" t="s">
        <v>19</v>
      </c>
      <c r="BB23" s="167"/>
      <c r="BC23" s="167"/>
      <c r="BD23" s="168"/>
    </row>
    <row r="24" spans="2:56" ht="20.25" x14ac:dyDescent="0.25">
      <c r="B24" s="173"/>
      <c r="C24" s="192"/>
      <c r="D24" s="177"/>
      <c r="E24" s="177"/>
      <c r="F24" s="178"/>
      <c r="G24" s="8"/>
      <c r="H24" s="7"/>
      <c r="I24" s="161" t="s">
        <v>21</v>
      </c>
      <c r="J24" s="162"/>
      <c r="K24" s="159" t="s">
        <v>22</v>
      </c>
      <c r="L24" s="160"/>
      <c r="M24" s="10" t="s">
        <v>21</v>
      </c>
      <c r="N24" s="11"/>
      <c r="O24" s="159" t="s">
        <v>22</v>
      </c>
      <c r="P24" s="160"/>
      <c r="Q24" s="161" t="s">
        <v>21</v>
      </c>
      <c r="R24" s="162"/>
      <c r="S24" s="159" t="s">
        <v>22</v>
      </c>
      <c r="T24" s="160"/>
      <c r="U24" s="161" t="s">
        <v>21</v>
      </c>
      <c r="V24" s="162"/>
      <c r="W24" s="159" t="s">
        <v>22</v>
      </c>
      <c r="X24" s="160"/>
      <c r="Y24" s="161" t="s">
        <v>21</v>
      </c>
      <c r="Z24" s="162"/>
      <c r="AA24" s="159" t="s">
        <v>22</v>
      </c>
      <c r="AB24" s="160"/>
      <c r="AC24" s="161" t="s">
        <v>21</v>
      </c>
      <c r="AD24" s="162"/>
      <c r="AE24" s="159" t="s">
        <v>22</v>
      </c>
      <c r="AF24" s="160"/>
      <c r="AG24" s="161" t="s">
        <v>21</v>
      </c>
      <c r="AH24" s="162"/>
      <c r="AI24" s="159" t="s">
        <v>22</v>
      </c>
      <c r="AJ24" s="160"/>
      <c r="AK24" s="161" t="s">
        <v>21</v>
      </c>
      <c r="AL24" s="162"/>
      <c r="AM24" s="159" t="s">
        <v>22</v>
      </c>
      <c r="AN24" s="160"/>
      <c r="AO24" s="161" t="s">
        <v>21</v>
      </c>
      <c r="AP24" s="162"/>
      <c r="AQ24" s="159" t="s">
        <v>22</v>
      </c>
      <c r="AR24" s="160"/>
      <c r="AS24" s="161" t="s">
        <v>21</v>
      </c>
      <c r="AT24" s="162"/>
      <c r="AU24" s="159" t="s">
        <v>22</v>
      </c>
      <c r="AV24" s="160"/>
      <c r="AW24" s="161" t="s">
        <v>21</v>
      </c>
      <c r="AX24" s="162"/>
      <c r="AY24" s="159" t="s">
        <v>22</v>
      </c>
      <c r="AZ24" s="160"/>
      <c r="BA24" s="161" t="s">
        <v>21</v>
      </c>
      <c r="BB24" s="162"/>
      <c r="BC24" s="159" t="s">
        <v>22</v>
      </c>
      <c r="BD24" s="160"/>
    </row>
    <row r="25" spans="2:56" ht="19.5" customHeight="1" thickBot="1" x14ac:dyDescent="0.3">
      <c r="B25" s="174"/>
      <c r="C25" s="12" t="s">
        <v>23</v>
      </c>
      <c r="D25" s="13" t="s">
        <v>24</v>
      </c>
      <c r="E25" s="12" t="s">
        <v>25</v>
      </c>
      <c r="F25" s="13" t="s">
        <v>24</v>
      </c>
      <c r="G25" s="12" t="s">
        <v>23</v>
      </c>
      <c r="H25" s="12" t="s">
        <v>25</v>
      </c>
      <c r="I25" s="14" t="s">
        <v>26</v>
      </c>
      <c r="J25" s="15" t="s">
        <v>25</v>
      </c>
      <c r="K25" s="16" t="s">
        <v>23</v>
      </c>
      <c r="L25" s="17" t="s">
        <v>25</v>
      </c>
      <c r="M25" s="18" t="s">
        <v>26</v>
      </c>
      <c r="N25" s="15" t="s">
        <v>25</v>
      </c>
      <c r="O25" s="16" t="s">
        <v>23</v>
      </c>
      <c r="P25" s="17" t="s">
        <v>25</v>
      </c>
      <c r="Q25" s="18" t="s">
        <v>26</v>
      </c>
      <c r="R25" s="15" t="s">
        <v>25</v>
      </c>
      <c r="S25" s="16" t="s">
        <v>23</v>
      </c>
      <c r="T25" s="17" t="s">
        <v>25</v>
      </c>
      <c r="U25" s="18" t="s">
        <v>26</v>
      </c>
      <c r="V25" s="15" t="s">
        <v>25</v>
      </c>
      <c r="W25" s="16" t="s">
        <v>23</v>
      </c>
      <c r="X25" s="17" t="s">
        <v>25</v>
      </c>
      <c r="Y25" s="18" t="s">
        <v>26</v>
      </c>
      <c r="Z25" s="15" t="s">
        <v>25</v>
      </c>
      <c r="AA25" s="16" t="s">
        <v>23</v>
      </c>
      <c r="AB25" s="17" t="s">
        <v>25</v>
      </c>
      <c r="AC25" s="18" t="s">
        <v>26</v>
      </c>
      <c r="AD25" s="15" t="s">
        <v>25</v>
      </c>
      <c r="AE25" s="16" t="s">
        <v>23</v>
      </c>
      <c r="AF25" s="17" t="s">
        <v>25</v>
      </c>
      <c r="AG25" s="18" t="s">
        <v>26</v>
      </c>
      <c r="AH25" s="15" t="s">
        <v>25</v>
      </c>
      <c r="AI25" s="16" t="s">
        <v>23</v>
      </c>
      <c r="AJ25" s="17" t="s">
        <v>25</v>
      </c>
      <c r="AK25" s="18" t="s">
        <v>26</v>
      </c>
      <c r="AL25" s="15" t="s">
        <v>25</v>
      </c>
      <c r="AM25" s="16" t="s">
        <v>23</v>
      </c>
      <c r="AN25" s="17" t="s">
        <v>25</v>
      </c>
      <c r="AO25" s="18" t="s">
        <v>26</v>
      </c>
      <c r="AP25" s="15" t="s">
        <v>25</v>
      </c>
      <c r="AQ25" s="16" t="s">
        <v>23</v>
      </c>
      <c r="AR25" s="17" t="s">
        <v>25</v>
      </c>
      <c r="AS25" s="18" t="s">
        <v>26</v>
      </c>
      <c r="AT25" s="15" t="s">
        <v>25</v>
      </c>
      <c r="AU25" s="16" t="s">
        <v>23</v>
      </c>
      <c r="AV25" s="17" t="s">
        <v>25</v>
      </c>
      <c r="AW25" s="18" t="s">
        <v>26</v>
      </c>
      <c r="AX25" s="15" t="s">
        <v>25</v>
      </c>
      <c r="AY25" s="16" t="s">
        <v>23</v>
      </c>
      <c r="AZ25" s="19" t="s">
        <v>25</v>
      </c>
      <c r="BA25" s="20" t="s">
        <v>26</v>
      </c>
      <c r="BB25" s="21" t="s">
        <v>25</v>
      </c>
      <c r="BC25" s="16" t="s">
        <v>23</v>
      </c>
      <c r="BD25" s="17" t="s">
        <v>25</v>
      </c>
    </row>
    <row r="26" spans="2:56" ht="36.75" customHeight="1" thickBot="1" x14ac:dyDescent="0.4">
      <c r="B26" s="43" t="s">
        <v>37</v>
      </c>
      <c r="C26" s="23">
        <f>SUM(I26+M26+Q26+U26+Y26+AC26+AG26+AK26+AO26+AS26+AW26+BA26)</f>
        <v>4</v>
      </c>
      <c r="D26" s="24">
        <f t="shared" ref="D26:D27" si="8">SUM(G26/C26*100)</f>
        <v>100</v>
      </c>
      <c r="E26" s="25">
        <f t="shared" ref="E26:E27" si="9">SUM(J26+N26+R26+V26+Z26+AD26+AH26+AL26+AP26+AT26+AX26+BB26)</f>
        <v>1750</v>
      </c>
      <c r="F26" s="24">
        <f t="shared" ref="F26:F27" si="10">SUM(H26/E26*100)</f>
        <v>62.857142857142854</v>
      </c>
      <c r="G26" s="23">
        <f t="shared" ref="G26:H27" si="11">SUM(K26+O26+S26+W26+AA26+AE26+AI26+AM26+AQ26+AU26+AY26+BC26)</f>
        <v>4</v>
      </c>
      <c r="H26" s="23">
        <f t="shared" si="11"/>
        <v>1100</v>
      </c>
      <c r="I26" s="35"/>
      <c r="J26" s="35"/>
      <c r="K26" s="27">
        <f>SUM('[1]oct 2022:sep 2023'!K26)</f>
        <v>0</v>
      </c>
      <c r="L26" s="27">
        <f>SUM('[1]oct 2022:sep 2023'!L26)</f>
        <v>0</v>
      </c>
      <c r="M26" s="35"/>
      <c r="N26" s="35"/>
      <c r="O26" s="27">
        <f>SUM('[1]oct 2022:sep 2023'!O26)</f>
        <v>0</v>
      </c>
      <c r="P26" s="27">
        <f>SUM('[1]oct 2022:sep 2023'!P26)</f>
        <v>0</v>
      </c>
      <c r="Q26" s="35"/>
      <c r="R26" s="35"/>
      <c r="S26" s="27">
        <f>SUM('[1]oct 2022:sep 2023'!S26)</f>
        <v>0</v>
      </c>
      <c r="T26" s="27">
        <f>SUM('[1]oct 2022:sep 2023'!T26)</f>
        <v>0</v>
      </c>
      <c r="U26" s="26">
        <v>1</v>
      </c>
      <c r="V26" s="26">
        <v>150</v>
      </c>
      <c r="W26" s="27">
        <f>SUM('[1]oct 2022:sep 2023'!W26)</f>
        <v>2</v>
      </c>
      <c r="X26" s="27">
        <f>SUM('[1]oct 2022:sep 2023'!X26)</f>
        <v>300</v>
      </c>
      <c r="Y26" s="35"/>
      <c r="Z26" s="35"/>
      <c r="AA26" s="27">
        <f>SUM('[1]oct 2022:sep 2023'!AA26)</f>
        <v>0</v>
      </c>
      <c r="AB26" s="27">
        <f>SUM('[1]oct 2022:sep 2023'!AB26)</f>
        <v>0</v>
      </c>
      <c r="AC26" s="27"/>
      <c r="AD26" s="35"/>
      <c r="AE26" s="27">
        <f>SUM('[1]oct 2022:sep 2023'!AE26)</f>
        <v>0</v>
      </c>
      <c r="AF26" s="27">
        <f>SUM('[1]oct 2022:sep 2023'!AF26)</f>
        <v>0</v>
      </c>
      <c r="AG26" s="35"/>
      <c r="AH26" s="35"/>
      <c r="AI26" s="27">
        <f>SUM('[1]oct 2022:sep 2023'!AI26)</f>
        <v>0</v>
      </c>
      <c r="AJ26" s="27">
        <f>SUM('[1]oct 2022:sep 2023'!AJ26)</f>
        <v>0</v>
      </c>
      <c r="AK26" s="26">
        <v>1</v>
      </c>
      <c r="AL26" s="26">
        <v>200</v>
      </c>
      <c r="AM26" s="27">
        <f>SUM('[1]oct 2022:sep 2023'!AM26)</f>
        <v>0</v>
      </c>
      <c r="AN26" s="27">
        <f>SUM('[1]oct 2022:sep 2023'!AN26)</f>
        <v>0</v>
      </c>
      <c r="AO26" s="26">
        <v>1</v>
      </c>
      <c r="AP26" s="26">
        <v>1000</v>
      </c>
      <c r="AQ26" s="27">
        <f>SUM('[1]oct 2022:sep 2023'!AQ26)</f>
        <v>2</v>
      </c>
      <c r="AR26" s="27">
        <f>SUM('[1]oct 2022:sep 2023'!AR26)</f>
        <v>800</v>
      </c>
      <c r="AS26" s="35"/>
      <c r="AT26" s="35"/>
      <c r="AU26" s="27">
        <f>SUM('[1]oct 2022:sep 2023'!AU26)</f>
        <v>0</v>
      </c>
      <c r="AV26" s="27">
        <f>SUM('[1]oct 2022:sep 2023'!AV26)</f>
        <v>0</v>
      </c>
      <c r="AW26" s="35"/>
      <c r="AX26" s="35"/>
      <c r="AY26" s="27">
        <f>SUM('[1]oct 2022:sep 2023'!AY26)</f>
        <v>0</v>
      </c>
      <c r="AZ26" s="27">
        <f>SUM('[1]oct 2022:sep 2023'!AZ26)</f>
        <v>0</v>
      </c>
      <c r="BA26" s="26">
        <v>1</v>
      </c>
      <c r="BB26" s="26">
        <v>400</v>
      </c>
      <c r="BC26" s="27">
        <f>SUM('[1]oct 2022:sep 2023'!BC26)</f>
        <v>0</v>
      </c>
      <c r="BD26" s="27">
        <f>SUM('[1]oct 2022:sep 2023'!BD26)</f>
        <v>0</v>
      </c>
    </row>
    <row r="27" spans="2:56" ht="45.75" customHeight="1" thickBot="1" x14ac:dyDescent="0.4">
      <c r="B27" s="44" t="s">
        <v>38</v>
      </c>
      <c r="C27" s="23">
        <f>SUM(I27+M27+Q27+U27+Y27+AC27+AG27+AK27+AO27+AS27+AW27+BA27)</f>
        <v>3</v>
      </c>
      <c r="D27" s="24">
        <f t="shared" si="8"/>
        <v>0</v>
      </c>
      <c r="E27" s="25">
        <f t="shared" si="9"/>
        <v>590</v>
      </c>
      <c r="F27" s="24">
        <f t="shared" si="10"/>
        <v>0</v>
      </c>
      <c r="G27" s="23">
        <f t="shared" si="11"/>
        <v>0</v>
      </c>
      <c r="H27" s="23">
        <f t="shared" si="11"/>
        <v>0</v>
      </c>
      <c r="I27" s="35"/>
      <c r="J27" s="35"/>
      <c r="K27" s="27">
        <f>SUM('[1]oct 2022:sep 2023'!K27)</f>
        <v>0</v>
      </c>
      <c r="L27" s="27">
        <f>SUM('[1]oct 2022:sep 2023'!L26)</f>
        <v>0</v>
      </c>
      <c r="M27" s="35"/>
      <c r="N27" s="35"/>
      <c r="O27" s="27">
        <f>SUM('[1]oct 2022:sep 2023'!O26)</f>
        <v>0</v>
      </c>
      <c r="P27" s="27">
        <f>SUM('[1]oct 2022:sep 2023'!P26)</f>
        <v>0</v>
      </c>
      <c r="Q27" s="35"/>
      <c r="R27" s="35"/>
      <c r="S27" s="27">
        <f>SUM('[1]oct 2022:sep 2023'!S26)</f>
        <v>0</v>
      </c>
      <c r="T27" s="27">
        <f>SUM('[1]oct 2022:sep 2023'!T26)</f>
        <v>0</v>
      </c>
      <c r="U27" s="26">
        <v>1</v>
      </c>
      <c r="V27" s="26">
        <v>150</v>
      </c>
      <c r="W27" s="45"/>
      <c r="X27" s="45"/>
      <c r="Y27" s="35"/>
      <c r="Z27" s="35"/>
      <c r="AA27" s="45"/>
      <c r="AB27" s="45"/>
      <c r="AC27" s="35"/>
      <c r="AD27" s="35"/>
      <c r="AE27" s="45"/>
      <c r="AF27" s="45"/>
      <c r="AG27" s="35"/>
      <c r="AH27" s="35"/>
      <c r="AI27" s="45"/>
      <c r="AJ27" s="45"/>
      <c r="AK27" s="26">
        <v>1</v>
      </c>
      <c r="AL27" s="26">
        <v>200</v>
      </c>
      <c r="AM27" s="45"/>
      <c r="AN27" s="45"/>
      <c r="AO27" s="35"/>
      <c r="AP27" s="35"/>
      <c r="AQ27" s="45"/>
      <c r="AR27" s="45"/>
      <c r="AS27" s="35"/>
      <c r="AT27" s="35"/>
      <c r="AU27" s="45"/>
      <c r="AV27" s="45"/>
      <c r="AW27" s="35"/>
      <c r="AX27" s="35"/>
      <c r="AY27" s="45"/>
      <c r="AZ27" s="45"/>
      <c r="BA27" s="26">
        <v>1</v>
      </c>
      <c r="BB27" s="26">
        <v>240</v>
      </c>
      <c r="BC27" s="46"/>
      <c r="BD27" s="46"/>
    </row>
    <row r="28" spans="2:56" ht="34.5" customHeight="1" thickBot="1" x14ac:dyDescent="0.4">
      <c r="B28" s="33" t="s">
        <v>39</v>
      </c>
      <c r="C28" s="23">
        <f>SUM(I28+M28+Q28+U28+Y28+AC28+AG28+AK28+AO28+AS28+AW28+BA28)</f>
        <v>15</v>
      </c>
      <c r="D28" s="24">
        <f>SUM(G28/C28*100)</f>
        <v>6.666666666666667</v>
      </c>
      <c r="E28" s="25">
        <f>SUM(J28+N28+R28+V28+Z28+AD28+AH28+AL28+AP28+AT28+AX28+BB28)</f>
        <v>27400</v>
      </c>
      <c r="F28" s="24">
        <f>SUM(H28/E28*100)</f>
        <v>3.6496350364963501E-2</v>
      </c>
      <c r="G28" s="23">
        <f>SUM(K28+O28+S28+W28+AA28+AE28+AI28+AM28+AQ28+AU28+AY28+BC28)</f>
        <v>1</v>
      </c>
      <c r="H28" s="23">
        <f>SUM(L28+P28+T28+X28+AB28+AF28+AJ28+AN28+AR28+AV28+AZ28+BD28)</f>
        <v>10</v>
      </c>
      <c r="I28" s="47">
        <v>1</v>
      </c>
      <c r="J28" s="47">
        <v>2500</v>
      </c>
      <c r="K28" s="27">
        <f>SUM('[1]oct 2022:sep 2023'!K28)</f>
        <v>0</v>
      </c>
      <c r="L28" s="27">
        <f>SUM('[1]oct 2022:sep 2023'!L27)</f>
        <v>0</v>
      </c>
      <c r="M28" s="47">
        <v>1</v>
      </c>
      <c r="N28" s="47">
        <v>3000</v>
      </c>
      <c r="O28" s="27">
        <f>SUM('[1]oct 2022:sep 2023'!O28)</f>
        <v>0</v>
      </c>
      <c r="P28" s="27">
        <f>SUM('[1]oct 2022:sep 2023'!P28)</f>
        <v>0</v>
      </c>
      <c r="Q28" s="47">
        <v>1</v>
      </c>
      <c r="R28" s="47">
        <v>5000</v>
      </c>
      <c r="S28" s="27">
        <f>SUM('[1]oct 2022:sep 2023'!S27)</f>
        <v>0</v>
      </c>
      <c r="T28" s="27">
        <f>SUM('[1]oct 2022:sep 2023'!T27)</f>
        <v>0</v>
      </c>
      <c r="U28" s="47">
        <v>1</v>
      </c>
      <c r="V28" s="47">
        <v>1500</v>
      </c>
      <c r="W28" s="27">
        <f>SUM('[1]oct 2022:sep 2023'!W27)</f>
        <v>0</v>
      </c>
      <c r="X28" s="27">
        <f>SUM('[1]oct 2022:sep 2023'!X27)</f>
        <v>0</v>
      </c>
      <c r="Y28" s="47">
        <v>2</v>
      </c>
      <c r="Z28" s="47">
        <v>800</v>
      </c>
      <c r="AA28" s="27">
        <f>SUM('[1]oct 2022:sep 2023'!AA27)</f>
        <v>0</v>
      </c>
      <c r="AB28" s="27">
        <f>SUM('[1]oct 2022:sep 2023'!AB27)</f>
        <v>0</v>
      </c>
      <c r="AC28" s="47">
        <v>1</v>
      </c>
      <c r="AD28" s="47">
        <v>3000</v>
      </c>
      <c r="AE28" s="27">
        <f>SUM('[1]oct 2022:sep 2023'!AE27)</f>
        <v>0</v>
      </c>
      <c r="AF28" s="27">
        <f>SUM('[1]oct 2022:sep 2023'!AF27)</f>
        <v>0</v>
      </c>
      <c r="AG28" s="47">
        <v>1</v>
      </c>
      <c r="AH28" s="47">
        <v>500</v>
      </c>
      <c r="AI28" s="27">
        <f>SUM('[1]oct 2022:sep 2023'!AI27)</f>
        <v>0</v>
      </c>
      <c r="AJ28" s="27">
        <f>SUM('[1]oct 2022:sep 2023'!AJ27)</f>
        <v>0</v>
      </c>
      <c r="AK28" s="47">
        <v>1</v>
      </c>
      <c r="AL28" s="47">
        <v>5000</v>
      </c>
      <c r="AM28" s="27">
        <f>SUM('[1]oct 2022:sep 2023'!AM27)</f>
        <v>0</v>
      </c>
      <c r="AN28" s="27">
        <f>SUM('[1]oct 2022:sep 2023'!AN27)</f>
        <v>0</v>
      </c>
      <c r="AO28" s="47">
        <v>3</v>
      </c>
      <c r="AP28" s="47">
        <v>2500</v>
      </c>
      <c r="AQ28" s="27">
        <f>SUM('[1]oct 2022:sep 2023'!AQ27)</f>
        <v>0</v>
      </c>
      <c r="AR28" s="27">
        <f>SUM('[1]oct 2022:sep 2023'!AR27)</f>
        <v>0</v>
      </c>
      <c r="AS28" s="47">
        <v>1</v>
      </c>
      <c r="AT28" s="47">
        <v>300</v>
      </c>
      <c r="AU28" s="27">
        <f>SUM('[1]oct 2022:sep 2023'!AU27)</f>
        <v>0</v>
      </c>
      <c r="AV28" s="27">
        <f>SUM('[1]oct 2022:sep 2023'!AV27)</f>
        <v>0</v>
      </c>
      <c r="AW28" s="47">
        <v>1</v>
      </c>
      <c r="AX28" s="47">
        <v>2500</v>
      </c>
      <c r="AY28" s="27">
        <f>SUM('[1]oct 2022:sep 2023'!AY27)</f>
        <v>1</v>
      </c>
      <c r="AZ28" s="27">
        <f>SUM('[1]oct 2022:sep 2023'!AZ27)</f>
        <v>10</v>
      </c>
      <c r="BA28" s="47">
        <v>1</v>
      </c>
      <c r="BB28" s="47">
        <v>800</v>
      </c>
      <c r="BC28" s="27">
        <f>SUM('[1]oct 2022:sep 2023'!BC27)</f>
        <v>0</v>
      </c>
      <c r="BD28" s="27">
        <f>SUM('[1]oct 2022:sep 2023'!BD27)</f>
        <v>0</v>
      </c>
    </row>
    <row r="29" spans="2:56" ht="24" thickBot="1" x14ac:dyDescent="0.3">
      <c r="B29" s="48" t="s">
        <v>35</v>
      </c>
      <c r="C29" s="39">
        <f>SUM(C22:C28)</f>
        <v>22</v>
      </c>
      <c r="D29" s="39">
        <f t="shared" ref="D29:E29" si="12">SUM(D22:D28)</f>
        <v>106.66666666666667</v>
      </c>
      <c r="E29" s="39">
        <f t="shared" si="12"/>
        <v>29740</v>
      </c>
      <c r="F29" s="38">
        <f>SUM(H29/E29*100)</f>
        <v>3.7323470073974443</v>
      </c>
      <c r="G29" s="39">
        <f t="shared" ref="G29" si="13">SUM(G22:G28)</f>
        <v>5</v>
      </c>
      <c r="H29" s="39">
        <f t="shared" ref="H29" si="14">SUM(H22:H28)</f>
        <v>1110</v>
      </c>
      <c r="I29" s="39">
        <f>SUM(I22:I28)</f>
        <v>1</v>
      </c>
      <c r="J29" s="39">
        <f t="shared" ref="J29:BD29" si="15">SUM(J22:J28)</f>
        <v>2500</v>
      </c>
      <c r="K29" s="39">
        <f t="shared" si="15"/>
        <v>0</v>
      </c>
      <c r="L29" s="39">
        <f t="shared" si="15"/>
        <v>0</v>
      </c>
      <c r="M29" s="39">
        <f t="shared" si="15"/>
        <v>1</v>
      </c>
      <c r="N29" s="39">
        <f t="shared" si="15"/>
        <v>3000</v>
      </c>
      <c r="O29" s="39">
        <f t="shared" si="15"/>
        <v>0</v>
      </c>
      <c r="P29" s="39">
        <f t="shared" si="15"/>
        <v>0</v>
      </c>
      <c r="Q29" s="39">
        <f t="shared" si="15"/>
        <v>1</v>
      </c>
      <c r="R29" s="39">
        <f t="shared" si="15"/>
        <v>5000</v>
      </c>
      <c r="S29" s="39">
        <f t="shared" si="15"/>
        <v>0</v>
      </c>
      <c r="T29" s="39">
        <f t="shared" si="15"/>
        <v>0</v>
      </c>
      <c r="U29" s="39">
        <f t="shared" si="15"/>
        <v>3</v>
      </c>
      <c r="V29" s="39">
        <f t="shared" si="15"/>
        <v>1800</v>
      </c>
      <c r="W29" s="39">
        <f t="shared" si="15"/>
        <v>2</v>
      </c>
      <c r="X29" s="39">
        <f t="shared" si="15"/>
        <v>300</v>
      </c>
      <c r="Y29" s="39">
        <f t="shared" si="15"/>
        <v>2</v>
      </c>
      <c r="Z29" s="39">
        <f t="shared" si="15"/>
        <v>800</v>
      </c>
      <c r="AA29" s="39">
        <f t="shared" si="15"/>
        <v>0</v>
      </c>
      <c r="AB29" s="39">
        <f t="shared" si="15"/>
        <v>0</v>
      </c>
      <c r="AC29" s="39">
        <f t="shared" si="15"/>
        <v>1</v>
      </c>
      <c r="AD29" s="39">
        <f t="shared" si="15"/>
        <v>3000</v>
      </c>
      <c r="AE29" s="39">
        <f t="shared" si="15"/>
        <v>0</v>
      </c>
      <c r="AF29" s="39">
        <f t="shared" si="15"/>
        <v>0</v>
      </c>
      <c r="AG29" s="39">
        <f t="shared" si="15"/>
        <v>1</v>
      </c>
      <c r="AH29" s="39">
        <f t="shared" si="15"/>
        <v>500</v>
      </c>
      <c r="AI29" s="39">
        <f t="shared" si="15"/>
        <v>0</v>
      </c>
      <c r="AJ29" s="39">
        <f t="shared" si="15"/>
        <v>0</v>
      </c>
      <c r="AK29" s="39">
        <f t="shared" si="15"/>
        <v>3</v>
      </c>
      <c r="AL29" s="39">
        <f t="shared" si="15"/>
        <v>5400</v>
      </c>
      <c r="AM29" s="39">
        <f t="shared" si="15"/>
        <v>0</v>
      </c>
      <c r="AN29" s="39">
        <f t="shared" si="15"/>
        <v>0</v>
      </c>
      <c r="AO29" s="39">
        <f t="shared" si="15"/>
        <v>4</v>
      </c>
      <c r="AP29" s="39">
        <f t="shared" si="15"/>
        <v>3500</v>
      </c>
      <c r="AQ29" s="39">
        <f t="shared" si="15"/>
        <v>2</v>
      </c>
      <c r="AR29" s="39">
        <f t="shared" si="15"/>
        <v>800</v>
      </c>
      <c r="AS29" s="39">
        <f t="shared" si="15"/>
        <v>1</v>
      </c>
      <c r="AT29" s="39">
        <f t="shared" si="15"/>
        <v>300</v>
      </c>
      <c r="AU29" s="39">
        <f t="shared" si="15"/>
        <v>0</v>
      </c>
      <c r="AV29" s="39">
        <f t="shared" si="15"/>
        <v>0</v>
      </c>
      <c r="AW29" s="39">
        <f t="shared" si="15"/>
        <v>1</v>
      </c>
      <c r="AX29" s="39">
        <f t="shared" si="15"/>
        <v>2500</v>
      </c>
      <c r="AY29" s="39">
        <f t="shared" si="15"/>
        <v>1</v>
      </c>
      <c r="AZ29" s="39">
        <f t="shared" si="15"/>
        <v>10</v>
      </c>
      <c r="BA29" s="39">
        <f t="shared" si="15"/>
        <v>3</v>
      </c>
      <c r="BB29" s="39">
        <f t="shared" si="15"/>
        <v>1440</v>
      </c>
      <c r="BC29" s="39">
        <f t="shared" si="15"/>
        <v>0</v>
      </c>
      <c r="BD29" s="39">
        <f t="shared" si="15"/>
        <v>0</v>
      </c>
    </row>
    <row r="30" spans="2:56" ht="15.75" thickBot="1" x14ac:dyDescent="0.3">
      <c r="B30" s="49"/>
      <c r="C30" s="49"/>
      <c r="D30" s="49"/>
      <c r="E30" s="49"/>
      <c r="F30" s="49"/>
      <c r="G30" s="50"/>
      <c r="H30" s="5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</row>
    <row r="31" spans="2:56" ht="27" thickBot="1" x14ac:dyDescent="0.3">
      <c r="B31" s="185" t="s">
        <v>40</v>
      </c>
      <c r="C31" s="186"/>
      <c r="D31" s="186"/>
      <c r="E31" s="186"/>
      <c r="F31" s="187"/>
      <c r="G31" s="41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</row>
    <row r="32" spans="2:56" ht="20.25" x14ac:dyDescent="0.3">
      <c r="B32" s="182" t="s">
        <v>6</v>
      </c>
      <c r="C32" s="175" t="s">
        <v>7</v>
      </c>
      <c r="D32" s="175"/>
      <c r="E32" s="175"/>
      <c r="F32" s="176"/>
      <c r="G32" s="179" t="s">
        <v>41</v>
      </c>
      <c r="H32" s="158"/>
      <c r="I32" s="166" t="s">
        <v>8</v>
      </c>
      <c r="J32" s="167"/>
      <c r="K32" s="167"/>
      <c r="L32" s="168"/>
      <c r="M32" s="166" t="s">
        <v>9</v>
      </c>
      <c r="N32" s="167"/>
      <c r="O32" s="167"/>
      <c r="P32" s="168"/>
      <c r="Q32" s="166" t="s">
        <v>10</v>
      </c>
      <c r="R32" s="167"/>
      <c r="S32" s="167"/>
      <c r="T32" s="168"/>
      <c r="U32" s="166" t="s">
        <v>11</v>
      </c>
      <c r="V32" s="167"/>
      <c r="W32" s="167"/>
      <c r="X32" s="168"/>
      <c r="Y32" s="166" t="s">
        <v>12</v>
      </c>
      <c r="Z32" s="167"/>
      <c r="AA32" s="167"/>
      <c r="AB32" s="168"/>
      <c r="AC32" s="166" t="s">
        <v>13</v>
      </c>
      <c r="AD32" s="167"/>
      <c r="AE32" s="167"/>
      <c r="AF32" s="168"/>
      <c r="AG32" s="166" t="s">
        <v>14</v>
      </c>
      <c r="AH32" s="167"/>
      <c r="AI32" s="167"/>
      <c r="AJ32" s="168"/>
      <c r="AK32" s="166" t="s">
        <v>15</v>
      </c>
      <c r="AL32" s="167"/>
      <c r="AM32" s="167"/>
      <c r="AN32" s="168"/>
      <c r="AO32" s="166" t="s">
        <v>16</v>
      </c>
      <c r="AP32" s="167"/>
      <c r="AQ32" s="167"/>
      <c r="AR32" s="168"/>
      <c r="AS32" s="166" t="s">
        <v>17</v>
      </c>
      <c r="AT32" s="167"/>
      <c r="AU32" s="167"/>
      <c r="AV32" s="168"/>
      <c r="AW32" s="166" t="s">
        <v>18</v>
      </c>
      <c r="AX32" s="167"/>
      <c r="AY32" s="167"/>
      <c r="AZ32" s="168"/>
      <c r="BA32" s="166" t="s">
        <v>19</v>
      </c>
      <c r="BB32" s="167"/>
      <c r="BC32" s="167"/>
      <c r="BD32" s="168"/>
    </row>
    <row r="33" spans="2:56" ht="20.25" x14ac:dyDescent="0.25">
      <c r="B33" s="183"/>
      <c r="C33" s="177"/>
      <c r="D33" s="177"/>
      <c r="E33" s="177"/>
      <c r="F33" s="178"/>
      <c r="G33" s="8"/>
      <c r="H33" s="9"/>
      <c r="I33" s="161" t="s">
        <v>21</v>
      </c>
      <c r="J33" s="162"/>
      <c r="K33" s="159" t="s">
        <v>22</v>
      </c>
      <c r="L33" s="160"/>
      <c r="M33" s="10" t="s">
        <v>21</v>
      </c>
      <c r="N33" s="11"/>
      <c r="O33" s="159" t="s">
        <v>22</v>
      </c>
      <c r="P33" s="160"/>
      <c r="Q33" s="161" t="s">
        <v>21</v>
      </c>
      <c r="R33" s="162"/>
      <c r="S33" s="159" t="s">
        <v>22</v>
      </c>
      <c r="T33" s="160"/>
      <c r="U33" s="161" t="s">
        <v>21</v>
      </c>
      <c r="V33" s="162"/>
      <c r="W33" s="159" t="s">
        <v>22</v>
      </c>
      <c r="X33" s="160"/>
      <c r="Y33" s="161" t="s">
        <v>21</v>
      </c>
      <c r="Z33" s="162"/>
      <c r="AA33" s="159" t="s">
        <v>22</v>
      </c>
      <c r="AB33" s="160"/>
      <c r="AC33" s="161" t="s">
        <v>21</v>
      </c>
      <c r="AD33" s="162"/>
      <c r="AE33" s="159" t="s">
        <v>22</v>
      </c>
      <c r="AF33" s="160"/>
      <c r="AG33" s="161" t="s">
        <v>21</v>
      </c>
      <c r="AH33" s="162"/>
      <c r="AI33" s="159" t="s">
        <v>22</v>
      </c>
      <c r="AJ33" s="160"/>
      <c r="AK33" s="161" t="s">
        <v>21</v>
      </c>
      <c r="AL33" s="162"/>
      <c r="AM33" s="159" t="s">
        <v>22</v>
      </c>
      <c r="AN33" s="160"/>
      <c r="AO33" s="161" t="s">
        <v>21</v>
      </c>
      <c r="AP33" s="162"/>
      <c r="AQ33" s="159" t="s">
        <v>22</v>
      </c>
      <c r="AR33" s="160"/>
      <c r="AS33" s="161" t="s">
        <v>21</v>
      </c>
      <c r="AT33" s="162"/>
      <c r="AU33" s="159" t="s">
        <v>22</v>
      </c>
      <c r="AV33" s="160"/>
      <c r="AW33" s="161" t="s">
        <v>21</v>
      </c>
      <c r="AX33" s="162"/>
      <c r="AY33" s="159" t="s">
        <v>22</v>
      </c>
      <c r="AZ33" s="160"/>
      <c r="BA33" s="161" t="s">
        <v>21</v>
      </c>
      <c r="BB33" s="162"/>
      <c r="BC33" s="159" t="s">
        <v>22</v>
      </c>
      <c r="BD33" s="160"/>
    </row>
    <row r="34" spans="2:56" ht="21.75" customHeight="1" thickBot="1" x14ac:dyDescent="0.3">
      <c r="B34" s="184"/>
      <c r="C34" s="55" t="s">
        <v>42</v>
      </c>
      <c r="D34" s="13" t="s">
        <v>24</v>
      </c>
      <c r="E34" s="56"/>
      <c r="F34" s="13"/>
      <c r="G34" s="56" t="s">
        <v>42</v>
      </c>
      <c r="H34" s="57" t="s">
        <v>43</v>
      </c>
      <c r="I34" s="58" t="s">
        <v>42</v>
      </c>
      <c r="J34" s="59"/>
      <c r="K34" s="56" t="s">
        <v>42</v>
      </c>
      <c r="L34" s="57" t="s">
        <v>43</v>
      </c>
      <c r="M34" s="58" t="s">
        <v>42</v>
      </c>
      <c r="N34" s="59"/>
      <c r="O34" s="56" t="s">
        <v>42</v>
      </c>
      <c r="P34" s="57" t="s">
        <v>43</v>
      </c>
      <c r="Q34" s="58" t="s">
        <v>42</v>
      </c>
      <c r="R34" s="59"/>
      <c r="S34" s="56" t="s">
        <v>42</v>
      </c>
      <c r="T34" s="57" t="s">
        <v>43</v>
      </c>
      <c r="U34" s="58" t="s">
        <v>42</v>
      </c>
      <c r="V34" s="59"/>
      <c r="W34" s="56" t="s">
        <v>42</v>
      </c>
      <c r="X34" s="60" t="s">
        <v>43</v>
      </c>
      <c r="Y34" s="58" t="s">
        <v>42</v>
      </c>
      <c r="Z34" s="61"/>
      <c r="AA34" s="56" t="s">
        <v>42</v>
      </c>
      <c r="AB34" s="60" t="s">
        <v>43</v>
      </c>
      <c r="AC34" s="58" t="s">
        <v>42</v>
      </c>
      <c r="AD34" s="62"/>
      <c r="AE34" s="56" t="s">
        <v>42</v>
      </c>
      <c r="AF34" s="60" t="s">
        <v>43</v>
      </c>
      <c r="AG34" s="58" t="s">
        <v>42</v>
      </c>
      <c r="AH34" s="62"/>
      <c r="AI34" s="56" t="s">
        <v>42</v>
      </c>
      <c r="AJ34" s="60" t="s">
        <v>43</v>
      </c>
      <c r="AK34" s="58" t="s">
        <v>42</v>
      </c>
      <c r="AL34" s="62"/>
      <c r="AM34" s="56" t="s">
        <v>42</v>
      </c>
      <c r="AN34" s="60" t="s">
        <v>43</v>
      </c>
      <c r="AO34" s="63" t="s">
        <v>42</v>
      </c>
      <c r="AP34" s="62"/>
      <c r="AQ34" s="56" t="s">
        <v>42</v>
      </c>
      <c r="AR34" s="60" t="s">
        <v>43</v>
      </c>
      <c r="AS34" s="58" t="s">
        <v>42</v>
      </c>
      <c r="AT34" s="62"/>
      <c r="AU34" s="56" t="s">
        <v>42</v>
      </c>
      <c r="AV34" s="60" t="s">
        <v>43</v>
      </c>
      <c r="AW34" s="58" t="s">
        <v>42</v>
      </c>
      <c r="AX34" s="62"/>
      <c r="AY34" s="56" t="s">
        <v>42</v>
      </c>
      <c r="AZ34" s="60" t="s">
        <v>43</v>
      </c>
      <c r="BA34" s="58" t="s">
        <v>42</v>
      </c>
      <c r="BB34" s="62"/>
      <c r="BC34" s="56" t="s">
        <v>42</v>
      </c>
      <c r="BD34" s="60" t="s">
        <v>43</v>
      </c>
    </row>
    <row r="35" spans="2:56" ht="94.5" customHeight="1" thickBot="1" x14ac:dyDescent="0.3">
      <c r="B35" s="64" t="s">
        <v>44</v>
      </c>
      <c r="C35" s="23">
        <f>SUM(I35+M35+Q35+U35+Y35+AC35+AG35+AK35+AO35+AS35+AW35+BA35)</f>
        <v>1859</v>
      </c>
      <c r="D35" s="65">
        <f>SUM(G35/C35*100)</f>
        <v>48.789671866594944</v>
      </c>
      <c r="E35" s="66"/>
      <c r="F35" s="67"/>
      <c r="G35" s="23">
        <f>SUM(K35+O35+S35+W35+AA35+AE35+AI35+AM35+AQ35+AU35+AY35+BC35)</f>
        <v>907</v>
      </c>
      <c r="H35" s="23">
        <f>SUM(L35+P35+T35+X35+AB35+AF35+AJ35+AN35+AR35+AV35+AZ35+BD35)</f>
        <v>2220</v>
      </c>
      <c r="I35" s="47">
        <v>209</v>
      </c>
      <c r="J35" s="68"/>
      <c r="K35" s="69">
        <f>SUM('[1]oct 2022:sep 2023'!K35)</f>
        <v>132</v>
      </c>
      <c r="L35" s="69">
        <f>SUM('[1]oct 2022:sep 2023'!L35)</f>
        <v>180</v>
      </c>
      <c r="M35" s="47">
        <v>70</v>
      </c>
      <c r="N35" s="68"/>
      <c r="O35" s="69">
        <f>SUM('[1]oct 2022:sep 2023'!O35)</f>
        <v>16</v>
      </c>
      <c r="P35" s="69">
        <f>SUM('[1]oct 2022:sep 2023'!P35)</f>
        <v>120</v>
      </c>
      <c r="Q35" s="47">
        <v>225</v>
      </c>
      <c r="R35" s="68"/>
      <c r="S35" s="69">
        <f>SUM('[1]oct 2022:sep 2023'!S35)</f>
        <v>24</v>
      </c>
      <c r="T35" s="69">
        <f>SUM('[1]oct 2022:sep 2023'!T35)</f>
        <v>950</v>
      </c>
      <c r="U35" s="47">
        <v>294</v>
      </c>
      <c r="V35" s="68"/>
      <c r="W35" s="69">
        <f>SUM('[1]oct 2022:sep 2023'!W35)</f>
        <v>97</v>
      </c>
      <c r="X35" s="69">
        <f>SUM('[1]oct 2022:sep 2023'!X35)</f>
        <v>87</v>
      </c>
      <c r="Y35" s="47">
        <v>260</v>
      </c>
      <c r="Z35" s="68"/>
      <c r="AA35" s="69">
        <f>SUM('[1]oct 2022:sep 2023'!AA35)</f>
        <v>107</v>
      </c>
      <c r="AB35" s="69">
        <f>SUM('[1]oct 2022:sep 2023'!AB35)</f>
        <v>199</v>
      </c>
      <c r="AC35" s="47">
        <v>130</v>
      </c>
      <c r="AD35" s="68"/>
      <c r="AE35" s="69">
        <f>SUM('[1]oct 2022:sep 2023'!AE35)</f>
        <v>168</v>
      </c>
      <c r="AF35" s="69">
        <f>SUM('[1]oct 2022:sep 2023'!AF35)</f>
        <v>182</v>
      </c>
      <c r="AG35" s="47">
        <v>92</v>
      </c>
      <c r="AH35" s="68"/>
      <c r="AI35" s="69">
        <f>SUM('[1]oct 2022:sep 2023'!AI35)</f>
        <v>77</v>
      </c>
      <c r="AJ35" s="69">
        <f>SUM('[1]oct 2022:sep 2023'!AJ35)</f>
        <v>171</v>
      </c>
      <c r="AK35" s="47">
        <v>102</v>
      </c>
      <c r="AL35" s="68"/>
      <c r="AM35" s="69">
        <f>SUM('[1]oct 2022:sep 2023'!AM35)</f>
        <v>93</v>
      </c>
      <c r="AN35" s="69">
        <f>SUM('[1]oct 2022:sep 2023'!AN35)</f>
        <v>93</v>
      </c>
      <c r="AO35" s="47">
        <v>205</v>
      </c>
      <c r="AP35" s="68"/>
      <c r="AQ35" s="69">
        <f>SUM('[1]oct 2022:sep 2023'!AQ35)</f>
        <v>66</v>
      </c>
      <c r="AR35" s="69">
        <f>SUM('[1]oct 2022:sep 2023'!AR35)</f>
        <v>68</v>
      </c>
      <c r="AS35" s="47">
        <v>63</v>
      </c>
      <c r="AT35" s="68"/>
      <c r="AU35" s="69">
        <f>SUM('[1]oct 2022:sep 2023'!AU35)</f>
        <v>39</v>
      </c>
      <c r="AV35" s="69">
        <f>SUM('[1]oct 2022:sep 2023'!AV35)</f>
        <v>121</v>
      </c>
      <c r="AW35" s="47">
        <v>209</v>
      </c>
      <c r="AX35" s="68"/>
      <c r="AY35" s="69">
        <f>SUM('[1]oct 2022:sep 2023'!AY35)</f>
        <v>34</v>
      </c>
      <c r="AZ35" s="69">
        <f>SUM('[1]oct 2022:sep 2023'!AZ35)</f>
        <v>34</v>
      </c>
      <c r="BA35" s="47"/>
      <c r="BB35" s="68"/>
      <c r="BC35" s="69">
        <f>SUM('[1]oct 2022:sep 2023'!BC35)</f>
        <v>54</v>
      </c>
      <c r="BD35" s="69">
        <f>SUM('[1]oct 2022:sep 2023'!BD35)</f>
        <v>15</v>
      </c>
    </row>
    <row r="36" spans="2:56" ht="16.5" customHeight="1" thickBot="1" x14ac:dyDescent="0.3">
      <c r="B36" s="40"/>
      <c r="C36" s="40"/>
      <c r="D36" s="40"/>
      <c r="E36" s="40"/>
      <c r="F36" s="40"/>
      <c r="G36" s="70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3"/>
    </row>
    <row r="37" spans="2:56" ht="52.5" customHeight="1" thickBot="1" x14ac:dyDescent="0.3">
      <c r="B37" s="169" t="s">
        <v>45</v>
      </c>
      <c r="C37" s="170"/>
      <c r="D37" s="170"/>
      <c r="E37" s="170"/>
      <c r="F37" s="171"/>
      <c r="G37" s="70"/>
      <c r="H37" s="71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5"/>
    </row>
    <row r="38" spans="2:56" ht="20.25" x14ac:dyDescent="0.3">
      <c r="B38" s="172" t="s">
        <v>6</v>
      </c>
      <c r="C38" s="175" t="s">
        <v>7</v>
      </c>
      <c r="D38" s="175"/>
      <c r="E38" s="175"/>
      <c r="F38" s="176"/>
      <c r="G38" s="179" t="s">
        <v>41</v>
      </c>
      <c r="H38" s="158"/>
      <c r="I38" s="166" t="s">
        <v>8</v>
      </c>
      <c r="J38" s="180"/>
      <c r="K38" s="180"/>
      <c r="L38" s="181"/>
      <c r="M38" s="166" t="s">
        <v>9</v>
      </c>
      <c r="N38" s="167"/>
      <c r="O38" s="167"/>
      <c r="P38" s="168"/>
      <c r="Q38" s="166" t="s">
        <v>10</v>
      </c>
      <c r="R38" s="167"/>
      <c r="S38" s="167"/>
      <c r="T38" s="168"/>
      <c r="U38" s="166" t="s">
        <v>11</v>
      </c>
      <c r="V38" s="167"/>
      <c r="W38" s="167"/>
      <c r="X38" s="168"/>
      <c r="Y38" s="166" t="s">
        <v>12</v>
      </c>
      <c r="Z38" s="167"/>
      <c r="AA38" s="167"/>
      <c r="AB38" s="168"/>
      <c r="AC38" s="166" t="s">
        <v>13</v>
      </c>
      <c r="AD38" s="167"/>
      <c r="AE38" s="167"/>
      <c r="AF38" s="168"/>
      <c r="AG38" s="166" t="s">
        <v>14</v>
      </c>
      <c r="AH38" s="167"/>
      <c r="AI38" s="167"/>
      <c r="AJ38" s="168"/>
      <c r="AK38" s="166" t="s">
        <v>15</v>
      </c>
      <c r="AL38" s="167"/>
      <c r="AM38" s="167"/>
      <c r="AN38" s="168"/>
      <c r="AO38" s="166" t="s">
        <v>16</v>
      </c>
      <c r="AP38" s="167"/>
      <c r="AQ38" s="167"/>
      <c r="AR38" s="168"/>
      <c r="AS38" s="166" t="s">
        <v>17</v>
      </c>
      <c r="AT38" s="167"/>
      <c r="AU38" s="167"/>
      <c r="AV38" s="168"/>
      <c r="AW38" s="166" t="s">
        <v>18</v>
      </c>
      <c r="AX38" s="167"/>
      <c r="AY38" s="167"/>
      <c r="AZ38" s="168"/>
      <c r="BA38" s="166" t="s">
        <v>19</v>
      </c>
      <c r="BB38" s="167"/>
      <c r="BC38" s="167"/>
      <c r="BD38" s="168"/>
    </row>
    <row r="39" spans="2:56" ht="20.25" x14ac:dyDescent="0.25">
      <c r="B39" s="173"/>
      <c r="C39" s="177"/>
      <c r="D39" s="177"/>
      <c r="E39" s="177"/>
      <c r="F39" s="178"/>
      <c r="G39" s="8"/>
      <c r="H39" s="9"/>
      <c r="I39" s="161" t="s">
        <v>21</v>
      </c>
      <c r="J39" s="162"/>
      <c r="K39" s="159" t="s">
        <v>22</v>
      </c>
      <c r="L39" s="160"/>
      <c r="M39" s="10" t="s">
        <v>21</v>
      </c>
      <c r="N39" s="11"/>
      <c r="O39" s="159" t="s">
        <v>22</v>
      </c>
      <c r="P39" s="160"/>
      <c r="Q39" s="161" t="s">
        <v>21</v>
      </c>
      <c r="R39" s="162"/>
      <c r="S39" s="159" t="s">
        <v>22</v>
      </c>
      <c r="T39" s="160"/>
      <c r="U39" s="161" t="s">
        <v>21</v>
      </c>
      <c r="V39" s="162"/>
      <c r="W39" s="159" t="s">
        <v>22</v>
      </c>
      <c r="X39" s="160"/>
      <c r="Y39" s="161" t="s">
        <v>21</v>
      </c>
      <c r="Z39" s="162"/>
      <c r="AA39" s="159" t="s">
        <v>22</v>
      </c>
      <c r="AB39" s="160"/>
      <c r="AC39" s="161" t="s">
        <v>21</v>
      </c>
      <c r="AD39" s="162"/>
      <c r="AE39" s="159" t="s">
        <v>22</v>
      </c>
      <c r="AF39" s="160"/>
      <c r="AG39" s="161" t="s">
        <v>21</v>
      </c>
      <c r="AH39" s="162"/>
      <c r="AI39" s="159" t="s">
        <v>22</v>
      </c>
      <c r="AJ39" s="160"/>
      <c r="AK39" s="161" t="s">
        <v>21</v>
      </c>
      <c r="AL39" s="162"/>
      <c r="AM39" s="159" t="s">
        <v>22</v>
      </c>
      <c r="AN39" s="160"/>
      <c r="AO39" s="161" t="s">
        <v>21</v>
      </c>
      <c r="AP39" s="162"/>
      <c r="AQ39" s="159" t="s">
        <v>22</v>
      </c>
      <c r="AR39" s="160"/>
      <c r="AS39" s="161" t="s">
        <v>21</v>
      </c>
      <c r="AT39" s="162"/>
      <c r="AU39" s="159" t="s">
        <v>22</v>
      </c>
      <c r="AV39" s="160"/>
      <c r="AW39" s="161" t="s">
        <v>21</v>
      </c>
      <c r="AX39" s="162"/>
      <c r="AY39" s="159" t="s">
        <v>22</v>
      </c>
      <c r="AZ39" s="160"/>
      <c r="BA39" s="161" t="s">
        <v>21</v>
      </c>
      <c r="BB39" s="162"/>
      <c r="BC39" s="159" t="s">
        <v>22</v>
      </c>
      <c r="BD39" s="160"/>
    </row>
    <row r="40" spans="2:56" ht="30.75" thickBot="1" x14ac:dyDescent="0.3">
      <c r="B40" s="174"/>
      <c r="C40" s="76" t="s">
        <v>46</v>
      </c>
      <c r="D40" s="77" t="s">
        <v>24</v>
      </c>
      <c r="E40" s="78"/>
      <c r="F40" s="78"/>
      <c r="G40" s="79" t="s">
        <v>46</v>
      </c>
      <c r="H40" s="80"/>
      <c r="I40" s="81" t="s">
        <v>46</v>
      </c>
      <c r="J40" s="82"/>
      <c r="K40" s="83" t="s">
        <v>46</v>
      </c>
      <c r="L40" s="82"/>
      <c r="M40" s="81" t="s">
        <v>46</v>
      </c>
      <c r="N40" s="82"/>
      <c r="O40" s="83" t="s">
        <v>46</v>
      </c>
      <c r="P40" s="82"/>
      <c r="Q40" s="81" t="s">
        <v>46</v>
      </c>
      <c r="R40" s="82"/>
      <c r="S40" s="83" t="s">
        <v>46</v>
      </c>
      <c r="T40" s="82"/>
      <c r="U40" s="81" t="s">
        <v>46</v>
      </c>
      <c r="V40" s="82"/>
      <c r="W40" s="83" t="s">
        <v>46</v>
      </c>
      <c r="X40" s="82"/>
      <c r="Y40" s="81" t="s">
        <v>46</v>
      </c>
      <c r="Z40" s="82"/>
      <c r="AA40" s="83" t="s">
        <v>46</v>
      </c>
      <c r="AB40" s="82"/>
      <c r="AC40" s="81" t="s">
        <v>46</v>
      </c>
      <c r="AD40" s="15"/>
      <c r="AE40" s="83" t="s">
        <v>46</v>
      </c>
      <c r="AF40" s="82"/>
      <c r="AG40" s="81" t="s">
        <v>46</v>
      </c>
      <c r="AH40" s="82"/>
      <c r="AI40" s="83" t="s">
        <v>46</v>
      </c>
      <c r="AJ40" s="82"/>
      <c r="AK40" s="81" t="s">
        <v>46</v>
      </c>
      <c r="AL40" s="82"/>
      <c r="AM40" s="83" t="s">
        <v>46</v>
      </c>
      <c r="AN40" s="82"/>
      <c r="AO40" s="81" t="s">
        <v>46</v>
      </c>
      <c r="AP40" s="82"/>
      <c r="AQ40" s="84" t="s">
        <v>46</v>
      </c>
      <c r="AR40" s="82"/>
      <c r="AS40" s="81" t="s">
        <v>46</v>
      </c>
      <c r="AT40" s="82"/>
      <c r="AU40" s="83" t="s">
        <v>46</v>
      </c>
      <c r="AV40" s="82"/>
      <c r="AW40" s="81" t="s">
        <v>46</v>
      </c>
      <c r="AX40" s="82"/>
      <c r="AY40" s="83" t="s">
        <v>46</v>
      </c>
      <c r="AZ40" s="85"/>
      <c r="BA40" s="81" t="s">
        <v>46</v>
      </c>
      <c r="BB40" s="86"/>
      <c r="BC40" s="83" t="s">
        <v>46</v>
      </c>
      <c r="BD40" s="82"/>
    </row>
    <row r="41" spans="2:56" ht="57.75" customHeight="1" thickBot="1" x14ac:dyDescent="0.3">
      <c r="B41" s="87" t="s">
        <v>47</v>
      </c>
      <c r="C41" s="88">
        <f t="shared" ref="C41" si="16">SUM(I41+M41+Q41+U41+Y41+AC41+AG41+AK41+AO41+AS41+AV41+BA41)</f>
        <v>557</v>
      </c>
      <c r="D41" s="65">
        <f>SUM(G41/C41*100)</f>
        <v>40.035906642728904</v>
      </c>
      <c r="E41" s="89"/>
      <c r="F41" s="89"/>
      <c r="G41" s="23">
        <f>SUM(K41+O41+S41+W41+AA41+AE41+AI41+AM41+AQ41+AU41+AY41+BC41)</f>
        <v>223</v>
      </c>
      <c r="H41" s="90"/>
      <c r="I41" s="91">
        <v>140</v>
      </c>
      <c r="J41" s="92"/>
      <c r="K41" s="93">
        <f>SUM('[1]oct 2022:sep 2023'!K41)</f>
        <v>20</v>
      </c>
      <c r="L41" s="92"/>
      <c r="M41" s="91">
        <v>12</v>
      </c>
      <c r="N41" s="92"/>
      <c r="O41" s="93">
        <f>SUM('[1]oct 2022:sep 2023'!O41)</f>
        <v>9</v>
      </c>
      <c r="P41" s="92"/>
      <c r="Q41" s="91">
        <v>180</v>
      </c>
      <c r="R41" s="92"/>
      <c r="S41" s="93">
        <f>SUM('[1]oct 2022:sep 2023'!S41)</f>
        <v>7</v>
      </c>
      <c r="T41" s="92"/>
      <c r="U41" s="91">
        <v>24</v>
      </c>
      <c r="V41" s="92"/>
      <c r="W41" s="93">
        <f>SUM('[1]oct 2022:sep 2023'!W41)</f>
        <v>21</v>
      </c>
      <c r="X41" s="92"/>
      <c r="Y41" s="91">
        <v>38</v>
      </c>
      <c r="Z41" s="92"/>
      <c r="AA41" s="93">
        <f>SUM('[1]oct 2022:sep 2023'!AA41)</f>
        <v>4</v>
      </c>
      <c r="AB41" s="92"/>
      <c r="AC41" s="91">
        <v>88</v>
      </c>
      <c r="AD41" s="92"/>
      <c r="AE41" s="93">
        <f>SUM('[1]oct 2022:sep 2023'!AE41)</f>
        <v>29</v>
      </c>
      <c r="AF41" s="92"/>
      <c r="AG41" s="91">
        <v>12</v>
      </c>
      <c r="AH41" s="92"/>
      <c r="AI41" s="93">
        <f>SUM('[1]oct 2022:sep 2023'!AI41)</f>
        <v>0</v>
      </c>
      <c r="AJ41" s="92"/>
      <c r="AK41" s="91">
        <v>12</v>
      </c>
      <c r="AL41" s="92"/>
      <c r="AM41" s="93">
        <f>SUM('[1]oct 2022:sep 2023'!AM41)</f>
        <v>13</v>
      </c>
      <c r="AN41" s="92"/>
      <c r="AO41" s="91">
        <v>28</v>
      </c>
      <c r="AP41" s="92"/>
      <c r="AQ41" s="69">
        <f>SUM('[1]oct 2022:sep 2023'!AQ41)</f>
        <v>11</v>
      </c>
      <c r="AR41" s="92"/>
      <c r="AS41" s="91">
        <v>23</v>
      </c>
      <c r="AT41" s="92"/>
      <c r="AU41" s="93">
        <f>SUM('[1]oct 2022:sep 2023'!AU41)</f>
        <v>23</v>
      </c>
      <c r="AV41" s="92"/>
      <c r="AW41" s="94">
        <v>140</v>
      </c>
      <c r="AX41" s="92"/>
      <c r="AY41" s="93">
        <f>SUM('[1]oct 2022:sep 2023'!AY41)</f>
        <v>48</v>
      </c>
      <c r="AZ41" s="92"/>
      <c r="BA41" s="94"/>
      <c r="BB41" s="92"/>
      <c r="BC41" s="93">
        <f>SUM('[1]oct 2022:sep 2023'!BC41)</f>
        <v>38</v>
      </c>
      <c r="BD41" s="95"/>
    </row>
    <row r="42" spans="2:56" ht="14.25" customHeight="1" thickBot="1" x14ac:dyDescent="0.3">
      <c r="B42" s="96"/>
      <c r="C42" s="97"/>
      <c r="D42" s="97"/>
      <c r="E42" s="97"/>
      <c r="F42" s="97"/>
      <c r="G42" s="70"/>
      <c r="H42" s="70"/>
      <c r="I42" s="98"/>
      <c r="J42" s="99"/>
      <c r="K42" s="99"/>
      <c r="L42" s="99"/>
      <c r="M42" s="98"/>
      <c r="N42" s="99"/>
      <c r="O42" s="99"/>
      <c r="P42" s="99"/>
      <c r="Q42" s="98"/>
      <c r="R42" s="99"/>
      <c r="S42" s="99"/>
      <c r="T42" s="99"/>
      <c r="U42" s="98"/>
      <c r="V42" s="99"/>
      <c r="W42" s="99"/>
      <c r="X42" s="99"/>
      <c r="Y42" s="98"/>
      <c r="Z42" s="99"/>
      <c r="AA42" s="99"/>
      <c r="AB42" s="99"/>
      <c r="AC42" s="98"/>
      <c r="AD42" s="99"/>
      <c r="AE42" s="99"/>
      <c r="AF42" s="99"/>
      <c r="AG42" s="98"/>
      <c r="AH42" s="99"/>
      <c r="AI42" s="99"/>
      <c r="AJ42" s="99"/>
      <c r="AK42" s="98"/>
      <c r="AL42" s="99"/>
      <c r="AM42" s="99"/>
      <c r="AN42" s="99"/>
      <c r="AO42" s="98"/>
      <c r="AP42" s="99"/>
      <c r="AQ42" s="99"/>
      <c r="AR42" s="99"/>
      <c r="AS42" s="98"/>
      <c r="AT42" s="99"/>
      <c r="AU42" s="99"/>
      <c r="AV42" s="99"/>
      <c r="AW42" s="98"/>
      <c r="AX42" s="99"/>
      <c r="AY42" s="99"/>
      <c r="AZ42" s="99"/>
      <c r="BA42" s="98"/>
      <c r="BB42" s="72"/>
    </row>
    <row r="43" spans="2:56" ht="24" thickBot="1" x14ac:dyDescent="0.3">
      <c r="B43" s="163" t="s">
        <v>48</v>
      </c>
      <c r="C43" s="164"/>
      <c r="D43" s="164"/>
      <c r="E43" s="164"/>
      <c r="F43" s="165"/>
      <c r="G43" s="100"/>
      <c r="H43" s="100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</row>
    <row r="44" spans="2:56" ht="20.25" x14ac:dyDescent="0.3">
      <c r="B44" s="152" t="s">
        <v>6</v>
      </c>
      <c r="C44" s="154"/>
      <c r="D44" s="155"/>
      <c r="E44" s="155"/>
      <c r="F44" s="156"/>
      <c r="G44" s="157" t="s">
        <v>41</v>
      </c>
      <c r="H44" s="158"/>
      <c r="I44" s="147" t="s">
        <v>8</v>
      </c>
      <c r="J44" s="148"/>
      <c r="K44" s="148"/>
      <c r="L44" s="149"/>
      <c r="M44" s="147" t="s">
        <v>9</v>
      </c>
      <c r="N44" s="148"/>
      <c r="O44" s="148"/>
      <c r="P44" s="149"/>
      <c r="Q44" s="147" t="s">
        <v>10</v>
      </c>
      <c r="R44" s="148"/>
      <c r="S44" s="148"/>
      <c r="T44" s="149"/>
      <c r="U44" s="147" t="s">
        <v>11</v>
      </c>
      <c r="V44" s="148"/>
      <c r="W44" s="148"/>
      <c r="X44" s="149"/>
      <c r="Y44" s="147" t="s">
        <v>12</v>
      </c>
      <c r="Z44" s="148"/>
      <c r="AA44" s="148"/>
      <c r="AB44" s="149"/>
      <c r="AC44" s="147" t="s">
        <v>13</v>
      </c>
      <c r="AD44" s="148"/>
      <c r="AE44" s="148"/>
      <c r="AF44" s="149"/>
      <c r="AG44" s="147" t="s">
        <v>14</v>
      </c>
      <c r="AH44" s="148"/>
      <c r="AI44" s="148"/>
      <c r="AJ44" s="149"/>
      <c r="AK44" s="147" t="s">
        <v>15</v>
      </c>
      <c r="AL44" s="148"/>
      <c r="AM44" s="148"/>
      <c r="AN44" s="149"/>
      <c r="AO44" s="147" t="s">
        <v>16</v>
      </c>
      <c r="AP44" s="148"/>
      <c r="AQ44" s="148"/>
      <c r="AR44" s="149"/>
      <c r="AS44" s="147" t="s">
        <v>17</v>
      </c>
      <c r="AT44" s="148"/>
      <c r="AU44" s="148"/>
      <c r="AV44" s="149"/>
      <c r="AW44" s="147" t="s">
        <v>18</v>
      </c>
      <c r="AX44" s="148"/>
      <c r="AY44" s="148"/>
      <c r="AZ44" s="149"/>
      <c r="BA44" s="147" t="s">
        <v>19</v>
      </c>
      <c r="BB44" s="148"/>
      <c r="BC44" s="148"/>
      <c r="BD44" s="149"/>
    </row>
    <row r="45" spans="2:56" ht="32.25" thickBot="1" x14ac:dyDescent="0.3">
      <c r="B45" s="153"/>
      <c r="C45" s="101"/>
      <c r="D45" s="102"/>
      <c r="E45" s="103"/>
      <c r="F45" s="104"/>
      <c r="G45" s="105" t="s">
        <v>49</v>
      </c>
      <c r="H45" s="106" t="s">
        <v>50</v>
      </c>
      <c r="I45" s="107" t="s">
        <v>51</v>
      </c>
      <c r="J45" s="108" t="s">
        <v>52</v>
      </c>
      <c r="K45" s="109"/>
      <c r="L45" s="109"/>
      <c r="M45" s="107" t="s">
        <v>51</v>
      </c>
      <c r="N45" s="108" t="s">
        <v>52</v>
      </c>
      <c r="O45" s="109"/>
      <c r="P45" s="109"/>
      <c r="Q45" s="107" t="s">
        <v>51</v>
      </c>
      <c r="R45" s="108" t="s">
        <v>52</v>
      </c>
      <c r="S45" s="109"/>
      <c r="T45" s="109"/>
      <c r="U45" s="107" t="s">
        <v>51</v>
      </c>
      <c r="V45" s="108" t="s">
        <v>52</v>
      </c>
      <c r="W45" s="109"/>
      <c r="X45" s="109"/>
      <c r="Y45" s="107" t="s">
        <v>51</v>
      </c>
      <c r="Z45" s="108" t="s">
        <v>52</v>
      </c>
      <c r="AA45" s="109"/>
      <c r="AB45" s="109"/>
      <c r="AC45" s="107" t="s">
        <v>51</v>
      </c>
      <c r="AD45" s="108" t="s">
        <v>52</v>
      </c>
      <c r="AE45" s="109"/>
      <c r="AF45" s="109"/>
      <c r="AG45" s="107" t="s">
        <v>51</v>
      </c>
      <c r="AH45" s="108" t="s">
        <v>52</v>
      </c>
      <c r="AI45" s="109"/>
      <c r="AJ45" s="109"/>
      <c r="AK45" s="107" t="s">
        <v>51</v>
      </c>
      <c r="AL45" s="108" t="s">
        <v>52</v>
      </c>
      <c r="AM45" s="109"/>
      <c r="AN45" s="109"/>
      <c r="AO45" s="107" t="s">
        <v>51</v>
      </c>
      <c r="AP45" s="108" t="s">
        <v>52</v>
      </c>
      <c r="AQ45" s="109"/>
      <c r="AR45" s="109"/>
      <c r="AS45" s="107" t="s">
        <v>51</v>
      </c>
      <c r="AT45" s="108" t="s">
        <v>52</v>
      </c>
      <c r="AU45" s="109"/>
      <c r="AV45" s="109"/>
      <c r="AW45" s="107" t="s">
        <v>51</v>
      </c>
      <c r="AX45" s="108" t="s">
        <v>52</v>
      </c>
      <c r="AY45" s="109"/>
      <c r="AZ45" s="109"/>
      <c r="BA45" s="107" t="s">
        <v>51</v>
      </c>
      <c r="BB45" s="108" t="s">
        <v>52</v>
      </c>
      <c r="BC45" s="110"/>
      <c r="BD45" s="110"/>
    </row>
    <row r="46" spans="2:56" ht="72" customHeight="1" thickBot="1" x14ac:dyDescent="0.3">
      <c r="B46" s="111" t="s">
        <v>53</v>
      </c>
      <c r="C46" s="112"/>
      <c r="D46" s="113"/>
      <c r="E46" s="113"/>
      <c r="F46" s="114"/>
      <c r="G46" s="23">
        <f>SUM(I46+M46+Q46+U46+Y46+AC46+AG46+AK46+AQ46+AS46+AV46+BA46)</f>
        <v>995</v>
      </c>
      <c r="H46" s="23">
        <f>SUM(J46+N46+R46+V46+Z46+AD46+AH46+AL46+AR46+AT46+AW46+BB46)</f>
        <v>698</v>
      </c>
      <c r="I46" s="93">
        <f>SUM('[1]oct 2022:sep 2023'!I46)</f>
        <v>173</v>
      </c>
      <c r="J46" s="93">
        <f>SUM('[1]oct 2022:sep 2023'!J46)</f>
        <v>110</v>
      </c>
      <c r="K46" s="68"/>
      <c r="L46" s="68"/>
      <c r="M46" s="93">
        <f>SUM('[1]oct 2022:sep 2023'!M46)</f>
        <v>78</v>
      </c>
      <c r="N46" s="47">
        <f>SUM('[1]oct 2022:sep 2023'!N46)</f>
        <v>22</v>
      </c>
      <c r="O46" s="68"/>
      <c r="P46" s="68"/>
      <c r="Q46" s="93">
        <f>SUM('[1]oct 2022:sep 2023'!Q46)</f>
        <v>50</v>
      </c>
      <c r="R46" s="47">
        <f>SUM('[1]oct 2022:sep 2023'!R46)</f>
        <v>41</v>
      </c>
      <c r="S46" s="68"/>
      <c r="T46" s="68"/>
      <c r="U46" s="115">
        <f>SUM('[1]oct 2022:sep 2023'!U46)</f>
        <v>107</v>
      </c>
      <c r="V46" s="47">
        <f>SUM('[1]oct 2022:sep 2023'!V46)</f>
        <v>92</v>
      </c>
      <c r="W46" s="68"/>
      <c r="X46" s="68"/>
      <c r="Y46" s="93">
        <f>SUM('[1]oct 2022:sep 2023'!Y46)</f>
        <v>58</v>
      </c>
      <c r="Z46" s="47">
        <f>SUM('[1]oct 2022:sep 2023'!Z46)</f>
        <v>44</v>
      </c>
      <c r="AA46" s="68"/>
      <c r="AB46" s="68"/>
      <c r="AC46" s="93">
        <f>SUM('[1]oct 2022:sep 2023'!AC46)</f>
        <v>127</v>
      </c>
      <c r="AD46" s="47">
        <f>SUM('[1]oct 2022:sep 2023'!AD46)</f>
        <v>71</v>
      </c>
      <c r="AE46" s="68"/>
      <c r="AF46" s="68"/>
      <c r="AG46" s="93">
        <f>SUM('[1]oct 2022:sep 2023'!AG46)</f>
        <v>121</v>
      </c>
      <c r="AH46" s="47">
        <f>SUM('[1]oct 2022:sep 2023'!AH46)</f>
        <v>85</v>
      </c>
      <c r="AI46" s="68"/>
      <c r="AJ46" s="68"/>
      <c r="AK46" s="93">
        <f>SUM('[1]oct 2022:sep 2023'!AK46)</f>
        <v>114</v>
      </c>
      <c r="AL46" s="47">
        <f>SUM('[1]oct 2022:sep 2023'!AL46)</f>
        <v>114</v>
      </c>
      <c r="AM46" s="68"/>
      <c r="AN46" s="68"/>
      <c r="AO46" s="93">
        <f>SUM('[1]oct 2022:sep 2023'!AO46)</f>
        <v>194</v>
      </c>
      <c r="AP46" s="47">
        <f>SUM('[1]oct 2022:sep 2023'!AP46)</f>
        <v>161</v>
      </c>
      <c r="AQ46" s="68"/>
      <c r="AR46" s="68"/>
      <c r="AS46" s="93">
        <f>SUM('[1]oct 2022:sep 2023'!AS46)</f>
        <v>118</v>
      </c>
      <c r="AT46" s="47">
        <f>SUM('[1]oct 2022:sep 2023'!AT46)</f>
        <v>47</v>
      </c>
      <c r="AU46" s="68"/>
      <c r="AV46" s="68"/>
      <c r="AW46" s="93">
        <f>SUM('[1]oct 2022:sep 2023'!AW46)</f>
        <v>51</v>
      </c>
      <c r="AX46" s="47">
        <f>SUM('[1]oct 2022:sep 2023'!AX46)</f>
        <v>21</v>
      </c>
      <c r="AY46" s="68"/>
      <c r="AZ46" s="68"/>
      <c r="BA46" s="93">
        <f>SUM('[1]oct 2022:sep 2023'!BA46)</f>
        <v>49</v>
      </c>
      <c r="BB46" s="47">
        <f>SUM('[1]oct 2022:sep 2023'!BB46)</f>
        <v>21</v>
      </c>
      <c r="BC46" s="95"/>
      <c r="BD46" s="95"/>
    </row>
    <row r="47" spans="2:56" ht="20.25" x14ac:dyDescent="0.25">
      <c r="B47" s="116"/>
      <c r="C47" s="117"/>
      <c r="D47" s="117"/>
      <c r="E47" s="117"/>
      <c r="F47" s="117"/>
      <c r="G47" s="118"/>
      <c r="H47" s="119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72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</row>
    <row r="48" spans="2:56" ht="23.25" x14ac:dyDescent="0.35">
      <c r="B48" s="150" t="s">
        <v>54</v>
      </c>
      <c r="C48" s="151"/>
      <c r="D48" s="121"/>
      <c r="E48" s="121"/>
      <c r="F48" s="121"/>
      <c r="G48" s="121"/>
    </row>
    <row r="49" spans="2:54" ht="20.25" x14ac:dyDescent="0.3">
      <c r="B49" s="122"/>
      <c r="C49" s="123" t="s">
        <v>35</v>
      </c>
      <c r="D49" s="124" t="s">
        <v>55</v>
      </c>
      <c r="E49" s="125" t="s">
        <v>56</v>
      </c>
      <c r="F49" s="126"/>
      <c r="G49" s="127"/>
      <c r="I49" s="124" t="s">
        <v>55</v>
      </c>
      <c r="J49" s="125" t="s">
        <v>56</v>
      </c>
      <c r="M49" s="124" t="s">
        <v>55</v>
      </c>
      <c r="N49" s="125" t="s">
        <v>56</v>
      </c>
      <c r="Q49" s="124" t="s">
        <v>55</v>
      </c>
      <c r="R49" s="125" t="s">
        <v>56</v>
      </c>
      <c r="U49" s="124" t="s">
        <v>55</v>
      </c>
      <c r="V49" s="125" t="s">
        <v>56</v>
      </c>
      <c r="Y49" s="124" t="s">
        <v>55</v>
      </c>
      <c r="Z49" s="125" t="s">
        <v>56</v>
      </c>
      <c r="AC49" s="124" t="s">
        <v>55</v>
      </c>
      <c r="AD49" s="125" t="s">
        <v>56</v>
      </c>
      <c r="AG49" s="124" t="s">
        <v>55</v>
      </c>
      <c r="AH49" s="125" t="s">
        <v>56</v>
      </c>
      <c r="AK49" s="124" t="s">
        <v>55</v>
      </c>
      <c r="AL49" s="125" t="s">
        <v>56</v>
      </c>
      <c r="AO49" s="124" t="s">
        <v>55</v>
      </c>
      <c r="AP49" s="125" t="s">
        <v>56</v>
      </c>
      <c r="AS49" s="124" t="s">
        <v>55</v>
      </c>
      <c r="AT49" s="125" t="s">
        <v>56</v>
      </c>
      <c r="AW49" s="124" t="s">
        <v>55</v>
      </c>
      <c r="AX49" s="125" t="s">
        <v>56</v>
      </c>
      <c r="BA49" s="124" t="s">
        <v>55</v>
      </c>
      <c r="BB49" s="125" t="s">
        <v>56</v>
      </c>
    </row>
    <row r="50" spans="2:54" ht="23.25" x14ac:dyDescent="0.35">
      <c r="B50" s="128" t="s">
        <v>57</v>
      </c>
      <c r="C50" s="129">
        <f>SUM(D50+E50)</f>
        <v>1462</v>
      </c>
      <c r="D50" s="130">
        <f>SUM(I50+M50+Q50+U50+Y50+AC50+AG50+AK50+AO50+AS50+AW50+BA50)</f>
        <v>880</v>
      </c>
      <c r="E50" s="131">
        <f>SUM(J50+N50+R50+V50+Z50+AD50+AH50+AL50+AP50+AT50+AX50+BB50)</f>
        <v>582</v>
      </c>
      <c r="F50" s="132"/>
      <c r="G50" s="133"/>
      <c r="I50" s="134">
        <f>SUM('[1]oct 2022:sep 2023'!I50)</f>
        <v>152</v>
      </c>
      <c r="J50" s="135">
        <f>SUM('[1]oct 2022:sep 2023'!J50)</f>
        <v>141</v>
      </c>
      <c r="M50" s="134">
        <f>SUM('[1]oct 2022:sep 2023'!M50)</f>
        <v>141</v>
      </c>
      <c r="N50" s="135">
        <f>SUM('[1]oct 2022:sep 2023'!N50)</f>
        <v>53</v>
      </c>
      <c r="Q50" s="134">
        <v>69</v>
      </c>
      <c r="R50" s="135">
        <f>SUM('[1]oct 2022:sep 2023'!R50)</f>
        <v>137</v>
      </c>
      <c r="U50" s="134">
        <f>SUM('[1]oct 2022:sep 2023'!U50)</f>
        <v>40</v>
      </c>
      <c r="V50" s="135">
        <f>SUM('[1]oct 2022:sep 2023'!V50)</f>
        <v>28</v>
      </c>
      <c r="Y50" s="134">
        <f>SUM('[1]oct 2022:sep 2023'!Y50)</f>
        <v>36</v>
      </c>
      <c r="Z50" s="135">
        <f>SUM('[1]oct 2022:sep 2023'!Z50)</f>
        <v>25</v>
      </c>
      <c r="AC50" s="134">
        <f>SUM('[1]oct 2022:sep 2023'!AC50)</f>
        <v>70</v>
      </c>
      <c r="AD50" s="135">
        <f>SUM('[1]oct 2022:sep 2023'!AD50)</f>
        <v>64</v>
      </c>
      <c r="AG50" s="134">
        <f>SUM('[1]oct 2022:sep 2023'!AG50)</f>
        <v>82</v>
      </c>
      <c r="AH50" s="135">
        <f>SUM('[1]oct 2022:sep 2023'!AH50)</f>
        <v>37</v>
      </c>
      <c r="AK50" s="134">
        <f>SUM('[1]oct 2022:sep 2023'!AK50)</f>
        <v>99</v>
      </c>
      <c r="AL50" s="135">
        <f>SUM('[1]oct 2022:sep 2023'!AL50)</f>
        <v>36</v>
      </c>
      <c r="AO50" s="134">
        <f>SUM('[1]oct 2022:sep 2023'!AO50)</f>
        <v>63</v>
      </c>
      <c r="AP50" s="135">
        <f>SUM('[1]oct 2022:sep 2023'!AP50)</f>
        <v>11</v>
      </c>
      <c r="AS50" s="134">
        <f>SUM('[1]oct 2022:sep 2023'!AS50)</f>
        <v>70</v>
      </c>
      <c r="AT50" s="135">
        <f>SUM('[1]oct 2022:sep 2023'!AT50)</f>
        <v>36</v>
      </c>
      <c r="AW50" s="134">
        <f>SUM('[1]oct 2022:sep 2023'!AW50)</f>
        <v>4</v>
      </c>
      <c r="AX50" s="135">
        <f>SUM('[1]oct 2022:sep 2023'!AX50)</f>
        <v>0</v>
      </c>
      <c r="BA50" s="134">
        <f>SUM('[1]oct 2022:sep 2023'!BA50)</f>
        <v>54</v>
      </c>
      <c r="BB50" s="135">
        <f>SUM('[1]oct 2022:sep 2023'!BB50)</f>
        <v>14</v>
      </c>
    </row>
    <row r="51" spans="2:54" ht="24" thickBot="1" x14ac:dyDescent="0.4">
      <c r="B51" s="128"/>
      <c r="C51" s="136"/>
      <c r="D51" s="137"/>
      <c r="E51" s="137"/>
      <c r="F51" s="138"/>
      <c r="G51" s="133"/>
      <c r="H51" s="139"/>
      <c r="I51" s="137"/>
      <c r="J51" s="137"/>
      <c r="K51" s="139"/>
      <c r="L51" s="139"/>
      <c r="M51" s="137"/>
      <c r="N51" s="137"/>
      <c r="O51" s="139"/>
      <c r="P51" s="139"/>
      <c r="Q51" s="137"/>
      <c r="R51" s="137"/>
      <c r="S51" s="139"/>
      <c r="T51" s="139"/>
      <c r="U51" s="137"/>
      <c r="V51" s="137"/>
      <c r="W51" s="139"/>
      <c r="X51" s="139"/>
      <c r="Y51" s="137"/>
      <c r="Z51" s="137"/>
      <c r="AA51" s="139"/>
      <c r="AB51" s="139"/>
      <c r="AC51" s="137"/>
      <c r="AD51" s="137"/>
      <c r="AE51" s="139"/>
      <c r="AF51" s="139"/>
      <c r="AG51" s="137"/>
      <c r="AH51" s="137"/>
      <c r="AI51" s="139"/>
      <c r="AJ51" s="139"/>
      <c r="AK51" s="137"/>
      <c r="AL51" s="137"/>
      <c r="AM51" s="139"/>
      <c r="AN51" s="139"/>
      <c r="AO51" s="137"/>
      <c r="AP51" s="137"/>
      <c r="AQ51" s="139"/>
      <c r="AR51" s="139"/>
      <c r="AS51" s="137"/>
      <c r="AT51" s="137"/>
      <c r="AU51" s="139"/>
      <c r="AV51" s="139"/>
      <c r="AW51" s="137"/>
      <c r="AX51" s="137"/>
      <c r="AY51" s="139"/>
      <c r="AZ51" s="139"/>
      <c r="BA51" s="137"/>
      <c r="BB51" s="137"/>
    </row>
    <row r="52" spans="2:54" ht="23.25" x14ac:dyDescent="0.35">
      <c r="B52" s="128" t="s">
        <v>58</v>
      </c>
      <c r="C52" s="129">
        <f>SUM(D52+E52)</f>
        <v>27</v>
      </c>
      <c r="D52" s="130">
        <f>SUM(I52+M52+Q52+U52+Y52+AC52+AG52+AK52+AO52+AS52+AW52+BA52)</f>
        <v>19</v>
      </c>
      <c r="E52" s="131">
        <f>SUM(J52+N52+R52+V52+Z52+AD52+AH52+AL52+AP52+AT52+AX52+BB52)</f>
        <v>8</v>
      </c>
      <c r="F52" s="132"/>
      <c r="G52" s="133"/>
      <c r="I52" s="134">
        <f>SUM('[1]oct 2022:sep 2023'!I52)</f>
        <v>0</v>
      </c>
      <c r="J52" s="135">
        <f>SUM('[1]oct 2022:sep 2023'!J52)</f>
        <v>0</v>
      </c>
      <c r="M52" s="134">
        <f>SUM('[1]oct 2022:sep 2023'!M52)</f>
        <v>1</v>
      </c>
      <c r="N52" s="135">
        <f>SUM('[1]oct 2022:sep 2023'!N52)</f>
        <v>0</v>
      </c>
      <c r="Q52" s="134">
        <f>SUM('[1]oct 2022:sep 2023'!Q52)</f>
        <v>4</v>
      </c>
      <c r="R52" s="135">
        <f>SUM('[1]oct 2022:sep 2023'!R52)</f>
        <v>0</v>
      </c>
      <c r="U52" s="134">
        <f>SUM('[1]oct 2022:sep 2023'!U52)</f>
        <v>1</v>
      </c>
      <c r="V52" s="135">
        <f>SUM('[1]oct 2022:sep 2023'!V52)</f>
        <v>1</v>
      </c>
      <c r="Y52" s="134">
        <f>SUM('[1]oct 2022:sep 2023'!Y52)</f>
        <v>0</v>
      </c>
      <c r="Z52" s="135">
        <f>SUM('[1]oct 2022:sep 2023'!Z52)</f>
        <v>0</v>
      </c>
      <c r="AC52" s="134">
        <f>SUM('[1]oct 2022:sep 2023'!AC52)</f>
        <v>1</v>
      </c>
      <c r="AD52" s="135">
        <f>SUM('[1]oct 2022:sep 2023'!AD52)</f>
        <v>1</v>
      </c>
      <c r="AG52" s="134">
        <f>SUM('[1]oct 2022:sep 2023'!AG52)</f>
        <v>1</v>
      </c>
      <c r="AH52" s="135">
        <f>SUM('[1]oct 2022:sep 2023'!AH52)</f>
        <v>0</v>
      </c>
      <c r="AK52" s="134">
        <f>SUM('[1]oct 2022:sep 2023'!AK52)</f>
        <v>3</v>
      </c>
      <c r="AL52" s="135">
        <f>SUM('[1]oct 2022:sep 2023'!AL52)</f>
        <v>2</v>
      </c>
      <c r="AO52" s="134">
        <f>SUM('[1]oct 2022:sep 2023'!AO52)</f>
        <v>3</v>
      </c>
      <c r="AP52" s="135">
        <f>SUM('[1]oct 2022:sep 2023'!AP52)</f>
        <v>4</v>
      </c>
      <c r="AS52" s="134">
        <f>SUM('[1]oct 2022:sep 2023'!AS52)</f>
        <v>3</v>
      </c>
      <c r="AT52" s="135">
        <f>SUM('[1]oct 2022:sep 2023'!AT52)</f>
        <v>0</v>
      </c>
      <c r="AW52" s="134">
        <f>SUM('[1]oct 2022:sep 2023'!AW52)</f>
        <v>2</v>
      </c>
      <c r="AX52" s="135">
        <f>SUM('[1]oct 2022:sep 2023'!AX52)</f>
        <v>0</v>
      </c>
      <c r="BA52" s="134">
        <f>SUM('[1]oct 2022:sep 2023'!BA52)</f>
        <v>0</v>
      </c>
      <c r="BB52" s="135">
        <f>SUM('[1]oct 2022:sep 2023'!BB52)</f>
        <v>0</v>
      </c>
    </row>
    <row r="53" spans="2:54" ht="24" thickBot="1" x14ac:dyDescent="0.4">
      <c r="B53" s="140" t="s">
        <v>59</v>
      </c>
      <c r="C53" s="141"/>
      <c r="D53" s="132"/>
      <c r="E53" s="132"/>
      <c r="F53" s="132"/>
      <c r="G53" s="142"/>
      <c r="AX53" t="s">
        <v>60</v>
      </c>
      <c r="BA53" s="139"/>
    </row>
    <row r="54" spans="2:54" ht="24" thickBot="1" x14ac:dyDescent="0.4">
      <c r="B54" s="128" t="s">
        <v>61</v>
      </c>
      <c r="C54" s="129">
        <f>SUM(I54+M54+Q54+U54+Y54+AC54+AG54+AK54+AO54+AS54+AW54+BA54)</f>
        <v>1473</v>
      </c>
      <c r="D54" s="132"/>
      <c r="E54" s="132"/>
      <c r="F54" s="132"/>
      <c r="G54" s="133"/>
      <c r="I54" s="143">
        <f>SUM('[1]oct 2022:sep 2023'!I54)</f>
        <v>148</v>
      </c>
      <c r="M54" s="144">
        <f>SUM('[1]oct 2022:sep 2023'!M54)</f>
        <v>152</v>
      </c>
      <c r="Q54" s="144">
        <f>SUM('[1]oct 2022:sep 2023'!Q54)</f>
        <v>77</v>
      </c>
      <c r="U54" s="144">
        <f>SUM('[1]oct 2022:sep 2023'!U54)</f>
        <v>67</v>
      </c>
      <c r="Y54" s="144">
        <f>SUM('[1]oct 2022:sep 2023'!Y54)</f>
        <v>99</v>
      </c>
      <c r="AC54" s="144">
        <f>SUM('[1]oct 2022:sep 2023'!AC54)</f>
        <v>145</v>
      </c>
      <c r="AG54" s="144">
        <f>SUM('[1]oct 2022:sep 2023'!AG54)</f>
        <v>222</v>
      </c>
      <c r="AK54" s="144">
        <f>SUM('[1]oct 2022:sep 2023'!AK54)</f>
        <v>214</v>
      </c>
      <c r="AO54" s="144">
        <f>SUM('[1]oct 2022:sep 2023'!AO54)</f>
        <v>79</v>
      </c>
      <c r="AS54" s="144">
        <f>SUM('[1]oct 2022:sep 2023'!AS54)</f>
        <v>13</v>
      </c>
      <c r="AW54" s="144">
        <f>SUM('[1]oct 2022:sep 2023'!AW54)</f>
        <v>134</v>
      </c>
      <c r="BA54" s="144">
        <f>SUM('[1]oct 2022:sep 2023'!BA54)</f>
        <v>123</v>
      </c>
    </row>
    <row r="55" spans="2:54" ht="24" thickBot="1" x14ac:dyDescent="0.4">
      <c r="B55" s="145" t="s">
        <v>62</v>
      </c>
      <c r="C55" s="146">
        <f>SUM(I55+M55+Q55+U55+Y55+AC55+AG55+AK55+AO55+AS55+AW55+BA55)</f>
        <v>6</v>
      </c>
      <c r="D55" s="132"/>
      <c r="E55" s="132"/>
      <c r="F55" s="132"/>
      <c r="G55" s="133"/>
      <c r="I55" s="143">
        <f>SUM('[1]oct 2022:sep 2023'!I55)</f>
        <v>0</v>
      </c>
      <c r="M55" s="144">
        <f>SUM('[1]oct 2022:sep 2023'!M55)</f>
        <v>0</v>
      </c>
      <c r="Q55" s="144">
        <f>SUM('[1]oct 2022:sep 2023'!Q55)</f>
        <v>0</v>
      </c>
      <c r="U55" s="144">
        <f>SUM('[1]oct 2022:sep 2023'!U55)</f>
        <v>0</v>
      </c>
      <c r="Y55" s="144">
        <f>SUM('[1]oct 2022:sep 2023'!Y55)</f>
        <v>0</v>
      </c>
      <c r="AC55" s="144">
        <f>SUM('[1]oct 2022:sep 2023'!AC55)</f>
        <v>6</v>
      </c>
      <c r="AG55" s="144">
        <f>SUM('[1]oct 2022:sep 2023'!AG55)</f>
        <v>0</v>
      </c>
      <c r="AK55" s="144">
        <f>SUM('[1]oct 2022:sep 2023'!AK55)</f>
        <v>0</v>
      </c>
      <c r="AO55" s="144">
        <f>SUM('[1]oct 2022:sep 2023'!AO55)</f>
        <v>0</v>
      </c>
      <c r="AS55" s="144">
        <f>SUM('[1]oct 2022:sep 2023'!AS55)</f>
        <v>0</v>
      </c>
      <c r="AW55" s="144">
        <f>SUM('[1]oct 2022:sep 2023'!AW55)</f>
        <v>0</v>
      </c>
      <c r="BA55" s="144">
        <f>SUM('[1]oct 2022:sep 2023'!BA55)</f>
        <v>0</v>
      </c>
    </row>
    <row r="56" spans="2:54" ht="24" thickBot="1" x14ac:dyDescent="0.4">
      <c r="B56" s="145" t="s">
        <v>63</v>
      </c>
      <c r="C56" s="146">
        <f>SUM(I56+M56+Q56+U56+Y56+AC56+AG56+AK56+AO56+AS56+AW56+BA56)</f>
        <v>158</v>
      </c>
      <c r="D56" s="132"/>
      <c r="E56" s="132"/>
      <c r="F56" s="132"/>
      <c r="G56" s="133"/>
      <c r="I56" s="143">
        <f>SUM('[1]oct 2022:sep 2023'!I56)</f>
        <v>35</v>
      </c>
      <c r="M56" s="144">
        <f>SUM('[1]oct 2022:sep 2023'!M56)</f>
        <v>12</v>
      </c>
      <c r="Q56" s="144">
        <f>SUM('[1]oct 2022:sep 2023'!Q56)</f>
        <v>0</v>
      </c>
      <c r="U56" s="144">
        <f>SUM('[1]oct 2022:sep 2023'!U56)</f>
        <v>2</v>
      </c>
      <c r="Y56" s="144">
        <f>SUM('[1]oct 2022:sep 2023'!Y56)</f>
        <v>5</v>
      </c>
      <c r="AC56" s="144">
        <f>SUM('[1]oct 2022:sep 2023'!AC56)</f>
        <v>38</v>
      </c>
      <c r="AG56" s="144">
        <f>SUM('[1]oct 2022:sep 2023'!AG56)</f>
        <v>3</v>
      </c>
      <c r="AK56" s="144">
        <f>SUM('[1]oct 2022:sep 2023'!AK56)</f>
        <v>56</v>
      </c>
      <c r="AO56" s="144">
        <f>SUM('[1]oct 2022:sep 2023'!AO56)</f>
        <v>0</v>
      </c>
      <c r="AS56" s="144">
        <f>SUM('[1]oct 2022:sep 2023'!AS56)</f>
        <v>0</v>
      </c>
      <c r="AW56" s="144">
        <f>SUM('[1]oct 2022:sep 2023'!AW56)</f>
        <v>6</v>
      </c>
      <c r="BA56" s="144">
        <f>SUM('[1]oct 2022:sep 2023'!BA56)</f>
        <v>1</v>
      </c>
    </row>
    <row r="57" spans="2:54" ht="24" thickBot="1" x14ac:dyDescent="0.4">
      <c r="B57" s="145" t="s">
        <v>64</v>
      </c>
      <c r="C57" s="146">
        <f>SUM(I57+M57+Q57+U57+Y57+AC57+AG57+AK57+AO57+AS57+AW57+BA57)</f>
        <v>40</v>
      </c>
      <c r="D57" s="132"/>
      <c r="E57" s="132"/>
      <c r="F57" s="132"/>
      <c r="G57" s="133"/>
      <c r="I57" s="143">
        <f>SUM('[1]oct 2022:sep 2023'!I57)</f>
        <v>0</v>
      </c>
      <c r="M57" s="144">
        <f>SUM('[1]oct 2022:sep 2023'!M57)</f>
        <v>4</v>
      </c>
      <c r="Q57" s="144">
        <f>SUM('[1]oct 2022:sep 2023'!Q57)</f>
        <v>1</v>
      </c>
      <c r="U57" s="144">
        <f>SUM('[1]oct 2022:sep 2023'!U57)</f>
        <v>1</v>
      </c>
      <c r="Y57" s="144">
        <f>SUM('[1]oct 2022:sep 2023'!Y57)</f>
        <v>0</v>
      </c>
      <c r="AC57" s="144">
        <f>SUM('[1]oct 2022:sep 2023'!AC57)</f>
        <v>26</v>
      </c>
      <c r="AG57" s="144">
        <f>SUM('[1]oct 2022:sep 2023'!AG57)</f>
        <v>3</v>
      </c>
      <c r="AK57" s="144">
        <f>SUM('[1]oct 2022:sep 2023'!AK57)</f>
        <v>0</v>
      </c>
      <c r="AM57" s="6"/>
      <c r="AO57" s="144">
        <f>SUM('[1]oct 2022:sep 2023'!AO57)</f>
        <v>0</v>
      </c>
      <c r="AS57" s="144">
        <f>SUM('[1]oct 2022:sep 2023'!AS57)</f>
        <v>0</v>
      </c>
      <c r="AW57" s="144">
        <f>SUM('[1]oct 2022:sep 2023'!AW57)</f>
        <v>3</v>
      </c>
      <c r="BA57" s="144">
        <f>SUM('[1]oct 2022:sep 2023'!BA57)</f>
        <v>2</v>
      </c>
    </row>
    <row r="58" spans="2:54" ht="20.25" x14ac:dyDescent="0.25">
      <c r="AW58" s="74"/>
    </row>
  </sheetData>
  <mergeCells count="180">
    <mergeCell ref="B9:F9"/>
    <mergeCell ref="B10:B12"/>
    <mergeCell ref="C10:F11"/>
    <mergeCell ref="G10:H10"/>
    <mergeCell ref="I10:L10"/>
    <mergeCell ref="M10:P10"/>
    <mergeCell ref="B1:BB1"/>
    <mergeCell ref="B2:BB2"/>
    <mergeCell ref="B4:E4"/>
    <mergeCell ref="B5:BB5"/>
    <mergeCell ref="B7:N7"/>
    <mergeCell ref="T8:AF8"/>
    <mergeCell ref="AO10:AR10"/>
    <mergeCell ref="AS10:AV10"/>
    <mergeCell ref="AW10:AZ10"/>
    <mergeCell ref="BA10:BD10"/>
    <mergeCell ref="G11:H11"/>
    <mergeCell ref="I11:J11"/>
    <mergeCell ref="K11:L11"/>
    <mergeCell ref="O11:P11"/>
    <mergeCell ref="Q11:R11"/>
    <mergeCell ref="S11:T11"/>
    <mergeCell ref="Q10:T10"/>
    <mergeCell ref="U10:X10"/>
    <mergeCell ref="Y10:AB10"/>
    <mergeCell ref="AC10:AF10"/>
    <mergeCell ref="AG10:AJ10"/>
    <mergeCell ref="AK10:AN10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22:F22"/>
    <mergeCell ref="B23:B25"/>
    <mergeCell ref="C23:F24"/>
    <mergeCell ref="G23:H23"/>
    <mergeCell ref="I23:L23"/>
    <mergeCell ref="M23:P23"/>
    <mergeCell ref="AS11:AT11"/>
    <mergeCell ref="AU11:AV11"/>
    <mergeCell ref="AW11:AX11"/>
    <mergeCell ref="U11:V11"/>
    <mergeCell ref="W11:X11"/>
    <mergeCell ref="Y11:Z11"/>
    <mergeCell ref="AA11:AB11"/>
    <mergeCell ref="AC11:AD11"/>
    <mergeCell ref="AE11:AF11"/>
    <mergeCell ref="AO23:AR23"/>
    <mergeCell ref="AS23:AV23"/>
    <mergeCell ref="AW23:AZ23"/>
    <mergeCell ref="BA23:BD23"/>
    <mergeCell ref="I24:J24"/>
    <mergeCell ref="K24:L24"/>
    <mergeCell ref="O24:P24"/>
    <mergeCell ref="Q24:R24"/>
    <mergeCell ref="S24:T24"/>
    <mergeCell ref="U24:V24"/>
    <mergeCell ref="Q23:T23"/>
    <mergeCell ref="U23:X23"/>
    <mergeCell ref="Y23:AB23"/>
    <mergeCell ref="AC23:AF23"/>
    <mergeCell ref="AG23:AJ23"/>
    <mergeCell ref="AK23:AN23"/>
    <mergeCell ref="B31:F31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AE24:AF24"/>
    <mergeCell ref="AG24:AH24"/>
    <mergeCell ref="G32:H32"/>
    <mergeCell ref="I32:L32"/>
    <mergeCell ref="M32:P32"/>
    <mergeCell ref="Q32:T32"/>
    <mergeCell ref="AU24:AV24"/>
    <mergeCell ref="AW24:AX24"/>
    <mergeCell ref="AY24:AZ24"/>
    <mergeCell ref="BA24:BB24"/>
    <mergeCell ref="BC24:BD24"/>
    <mergeCell ref="AS32:AV32"/>
    <mergeCell ref="AW32:AZ32"/>
    <mergeCell ref="BA32:BD32"/>
    <mergeCell ref="I33:J33"/>
    <mergeCell ref="K33:L33"/>
    <mergeCell ref="O33:P33"/>
    <mergeCell ref="Q33:R33"/>
    <mergeCell ref="S33:T33"/>
    <mergeCell ref="U33:V33"/>
    <mergeCell ref="W33:X33"/>
    <mergeCell ref="U32:X32"/>
    <mergeCell ref="Y32:AB32"/>
    <mergeCell ref="AC32:AF32"/>
    <mergeCell ref="AG32:AJ32"/>
    <mergeCell ref="AK32:AN32"/>
    <mergeCell ref="AO32:AR32"/>
    <mergeCell ref="AW33:AX33"/>
    <mergeCell ref="AY33:AZ33"/>
    <mergeCell ref="BA33:BB33"/>
    <mergeCell ref="BC33:BD33"/>
    <mergeCell ref="B37:F37"/>
    <mergeCell ref="B38:B40"/>
    <mergeCell ref="C38:F39"/>
    <mergeCell ref="G38:H38"/>
    <mergeCell ref="I38:L38"/>
    <mergeCell ref="M38:P38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B32:B34"/>
    <mergeCell ref="C32:F33"/>
    <mergeCell ref="AO38:AR38"/>
    <mergeCell ref="AS38:AV38"/>
    <mergeCell ref="AW38:AZ38"/>
    <mergeCell ref="BA38:BD38"/>
    <mergeCell ref="I39:J39"/>
    <mergeCell ref="K39:L39"/>
    <mergeCell ref="O39:P39"/>
    <mergeCell ref="Q39:R39"/>
    <mergeCell ref="S39:T39"/>
    <mergeCell ref="U39:V39"/>
    <mergeCell ref="Q38:T38"/>
    <mergeCell ref="U38:X38"/>
    <mergeCell ref="Y38:AB38"/>
    <mergeCell ref="AC38:AF38"/>
    <mergeCell ref="AG38:AJ38"/>
    <mergeCell ref="AK38:AN38"/>
    <mergeCell ref="AU39:AV39"/>
    <mergeCell ref="AW39:AX39"/>
    <mergeCell ref="AY39:AZ39"/>
    <mergeCell ref="BA39:BB39"/>
    <mergeCell ref="BC39:BD39"/>
    <mergeCell ref="B43:F43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AE39:AF39"/>
    <mergeCell ref="AG39:AH39"/>
    <mergeCell ref="AS44:AV44"/>
    <mergeCell ref="AW44:AZ44"/>
    <mergeCell ref="BA44:BD44"/>
    <mergeCell ref="B48:C48"/>
    <mergeCell ref="U44:X44"/>
    <mergeCell ref="Y44:AB44"/>
    <mergeCell ref="AC44:AF44"/>
    <mergeCell ref="AG44:AJ44"/>
    <mergeCell ref="AK44:AN44"/>
    <mergeCell ref="AO44:AR44"/>
    <mergeCell ref="B44:B45"/>
    <mergeCell ref="C44:F44"/>
    <mergeCell ref="G44:H44"/>
    <mergeCell ref="I44:L44"/>
    <mergeCell ref="M44:P44"/>
    <mergeCell ref="Q44:T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2023-03-06T16:19:08Z</dcterms:created>
  <dcterms:modified xsi:type="dcterms:W3CDTF">2023-03-06T19:16:29Z</dcterms:modified>
</cp:coreProperties>
</file>