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rios\Downloads\"/>
    </mc:Choice>
  </mc:AlternateContent>
  <xr:revisionPtr revIDLastSave="0" documentId="13_ncr:1_{55EE91B9-850F-4ED2-A762-ADFE6F60BBE7}" xr6:coauthVersionLast="47" xr6:coauthVersionMax="47" xr10:uidLastSave="{00000000-0000-0000-0000-000000000000}"/>
  <bookViews>
    <workbookView xWindow="210" yWindow="210" windowWidth="9810" windowHeight="10755" xr2:uid="{00000000-000D-0000-FFFF-FFFF00000000}"/>
  </bookViews>
  <sheets>
    <sheet name="Hoja1" sheetId="1" r:id="rId1"/>
    <sheet name="Hoja3" sheetId="3" r:id="rId2"/>
    <sheet name="Hoja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" l="1"/>
  <c r="O44" i="1"/>
  <c r="O43" i="1"/>
  <c r="O42" i="1"/>
  <c r="O41" i="1"/>
  <c r="O40" i="1"/>
  <c r="O39" i="1"/>
  <c r="O38" i="1"/>
  <c r="O37" i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<sst xmlns="http://schemas.openxmlformats.org/spreadsheetml/2006/main" count="149" uniqueCount="55">
  <si>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</si>
  <si>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</si>
  <si>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</si>
  <si>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</si>
  <si>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</si>
  <si>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</si>
  <si>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</si>
  <si>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</si>
  <si>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</si>
  <si>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</si>
  <si>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</si>
  <si>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</si>
  <si>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</si>
  <si>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</si>
  <si>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</si>
  <si>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</si>
  <si>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</si>
  <si>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</si>
  <si>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</si>
  <si>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</si>
  <si>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</si>
  <si>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</si>
  <si>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</si>
  <si>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</si>
  <si>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</si>
  <si>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</si>
  <si>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</si>
  <si>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</si>
  <si>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</si>
  <si>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</si>
  <si>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</si>
  <si>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</si>
  <si>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Jael Chamú Ponce</t>
  </si>
  <si>
    <t>María del Rosario Velázquez Hernández</t>
  </si>
  <si>
    <t xml:space="preserve">José Luis Salazar Martínez </t>
  </si>
  <si>
    <t>Alma Dolores Hurtado Castillo</t>
  </si>
  <si>
    <t>Juan Martín Núñez Morán</t>
  </si>
  <si>
    <t xml:space="preserve">Roberto Gerardo Albarrán Magaña  </t>
  </si>
  <si>
    <t xml:space="preserve">Luis Arturo Morones Vargas </t>
  </si>
  <si>
    <t xml:space="preserve">Ana Rosa Loza Agraz   </t>
  </si>
  <si>
    <t>Adriana del Carmen Zúñiga Guerrero</t>
  </si>
  <si>
    <t>JUSTIFICADO</t>
  </si>
  <si>
    <t>VIGÉSIMA</t>
  </si>
  <si>
    <t>VIGÉSIMA PRIMERA</t>
  </si>
  <si>
    <t>VIGÉSIMA SEGUNDA</t>
  </si>
  <si>
    <t>VIGÉSIMA TERCERA</t>
  </si>
  <si>
    <t xml:space="preserve">VIGÉSIMA CUARTA </t>
  </si>
  <si>
    <t>VIGÉSIMA QUINTA</t>
  </si>
  <si>
    <t>VIGÉSIMA SEXTA</t>
  </si>
  <si>
    <t>VIGÉSIMA SÉPTIMA</t>
  </si>
  <si>
    <t xml:space="preserve">VIGÉSIMA OCTAVA </t>
  </si>
  <si>
    <t>DÉCIMA SÉPTIMA</t>
  </si>
  <si>
    <t>DÉCIMA OCTAVA</t>
  </si>
  <si>
    <t>DÉCIMA NOVENA</t>
  </si>
  <si>
    <r>
      <t xml:space="preserve">15_XXIV_ESTADISTICA DE ASISTENCIAS DE LA COMISIÓN EDILICIA DE REGLAMENTOS MUNICIPALES Y PUNTOS LEGISLATIVOS 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</si>
</sst>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  <font>
      <b/>
      <sz val="10"/>
      <color rgb="FFEAEBEC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6FBBBC"/>
      <color rgb="FFEAEBE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062089922803354E-3"/>
          <c:y val="0.13634314051328611"/>
          <c:w val="0.98071585054245813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Hoja1!$B$3:$B$12</c:f>
              <c:strCache>
                <c:ptCount val="10"/>
                <c:pt idx="1">
                  <c:v>Jael Chamú Ponce</c:v>
                </c:pt>
                <c:pt idx="2">
                  <c:v>José Luis Salazar Martínez </c:v>
                </c:pt>
                <c:pt idx="3">
                  <c:v>Alma Dolores Hurtado Castillo</c:v>
                </c:pt>
                <c:pt idx="4">
                  <c:v>Juan Martín Núñez Morán</c:v>
                </c:pt>
                <c:pt idx="5">
                  <c:v>Roberto Gerardo Albarrán Magaña  </c:v>
                </c:pt>
                <c:pt idx="6">
                  <c:v>María del Rosario Velázquez Hernández</c:v>
                </c:pt>
                <c:pt idx="7">
                  <c:v>Luis Arturo Morones Vargas </c:v>
                </c:pt>
                <c:pt idx="8">
                  <c:v>Ana Rosa Loza Agraz   </c:v>
                </c:pt>
                <c:pt idx="9">
                  <c:v>Adriana del Carmen Zúñiga Guerrero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solidFill>
                <a:srgbClr val="6FBBBC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Jael Chamú Ponce</c:v>
                </c:pt>
                <c:pt idx="1">
                  <c:v>José Luis Salazar Martínez </c:v>
                </c:pt>
                <c:pt idx="2">
                  <c:v>Alma Dolores Hurtado Castillo</c:v>
                </c:pt>
                <c:pt idx="3">
                  <c:v>Juan Martín Núñez Morán</c:v>
                </c:pt>
                <c:pt idx="4">
                  <c:v>Roberto Gerardo Albarrán Magaña 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Ana Rosa Loza Agraz   </c:v>
                </c:pt>
                <c:pt idx="8">
                  <c:v>Adriana del Carmen Zúñiga Guerrero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5-4C30-AD20-554CF9EBEF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170063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abSelected="1" view="pageBreakPreview" zoomScale="90" zoomScaleNormal="90" zoomScaleSheetLayoutView="90" workbookViewId="0">
      <selection activeCell="E3" sqref="E3"/>
    </sheetView>
  </sheetViews>
  <sheetFormatPr baseColWidth="10" defaultRowHeight="15" x14ac:dyDescent="0.25"/>
  <cols>
    <col min="1" max="1" width="12.28515625" customWidth="1"/>
    <col min="2" max="2" width="22.7109375" customWidth="1"/>
    <col min="3" max="3" width="12.7109375" customWidth="1"/>
    <col min="4" max="4" width="14.28515625" bestFit="1" customWidth="1"/>
    <col min="5" max="8" width="12.7109375" customWidth="1"/>
    <col min="9" max="9" width="14.28515625" bestFit="1" customWidth="1"/>
    <col min="10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3"/>
      <c r="B1" s="33"/>
      <c r="C1" s="33"/>
      <c r="D1" s="34" t="s">
        <v>54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1"/>
    </row>
    <row r="2" spans="1:17" ht="42.95" customHeight="1" thickBot="1" x14ac:dyDescent="0.3">
      <c r="A2" s="31" t="s">
        <v>0</v>
      </c>
      <c r="B2" s="32"/>
      <c r="C2" s="2" t="s">
        <v>51</v>
      </c>
      <c r="D2" s="2" t="s">
        <v>52</v>
      </c>
      <c r="E2" s="2" t="s">
        <v>53</v>
      </c>
      <c r="F2" s="2" t="s">
        <v>42</v>
      </c>
      <c r="G2" s="2" t="s">
        <v>43</v>
      </c>
      <c r="H2" s="2" t="s">
        <v>44</v>
      </c>
      <c r="I2" s="2" t="s">
        <v>45</v>
      </c>
      <c r="J2" s="2" t="s">
        <v>46</v>
      </c>
      <c r="K2" s="2" t="s">
        <v>47</v>
      </c>
      <c r="L2" s="2" t="s">
        <v>48</v>
      </c>
      <c r="M2" s="2" t="s">
        <v>49</v>
      </c>
      <c r="N2" s="2" t="s">
        <v>50</v>
      </c>
      <c r="O2" s="39" t="s">
        <v>1</v>
      </c>
      <c r="P2" s="39" t="s">
        <v>2</v>
      </c>
      <c r="Q2" s="1"/>
    </row>
    <row r="3" spans="1:17" ht="15.75" thickBot="1" x14ac:dyDescent="0.3">
      <c r="A3" s="31" t="s">
        <v>26</v>
      </c>
      <c r="B3" s="32"/>
      <c r="C3" s="6">
        <v>44937</v>
      </c>
      <c r="D3" s="6">
        <v>44974</v>
      </c>
      <c r="E3" s="6">
        <v>154563</v>
      </c>
      <c r="F3" s="3"/>
      <c r="G3" s="2"/>
      <c r="H3" s="17"/>
      <c r="I3" s="17"/>
      <c r="J3" s="17"/>
      <c r="K3" s="2"/>
      <c r="L3" s="2"/>
      <c r="M3" s="2"/>
      <c r="N3" s="2"/>
      <c r="O3" s="40"/>
      <c r="P3" s="40"/>
      <c r="Q3" s="1"/>
    </row>
    <row r="4" spans="1:17" ht="18.75" x14ac:dyDescent="0.25">
      <c r="A4" s="7" t="s">
        <v>25</v>
      </c>
      <c r="B4" s="14" t="s">
        <v>32</v>
      </c>
      <c r="C4" s="8" t="s">
        <v>22</v>
      </c>
      <c r="D4" s="8" t="s">
        <v>22</v>
      </c>
      <c r="E4" s="8" t="s">
        <v>22</v>
      </c>
      <c r="F4" s="8"/>
      <c r="G4" s="8"/>
      <c r="H4" s="8"/>
      <c r="I4" s="8"/>
      <c r="J4" s="8"/>
      <c r="K4" s="8"/>
      <c r="L4" s="8"/>
      <c r="M4" s="8"/>
      <c r="N4" s="8"/>
      <c r="O4" s="9">
        <f>COUNTIF(C4:N4, Hoja3!A1)</f>
        <v>3</v>
      </c>
      <c r="P4" s="10">
        <f>O4/12</f>
        <v>0.25</v>
      </c>
      <c r="Q4" s="1"/>
    </row>
    <row r="5" spans="1:17" ht="30" x14ac:dyDescent="0.25">
      <c r="A5" s="11" t="s">
        <v>24</v>
      </c>
      <c r="B5" s="14" t="s">
        <v>34</v>
      </c>
      <c r="C5" s="8" t="s">
        <v>22</v>
      </c>
      <c r="D5" s="8" t="s">
        <v>41</v>
      </c>
      <c r="E5" s="8" t="s">
        <v>22</v>
      </c>
      <c r="F5" s="8"/>
      <c r="G5" s="8"/>
      <c r="H5" s="8"/>
      <c r="I5" s="8"/>
      <c r="J5" s="8"/>
      <c r="K5" s="8"/>
      <c r="L5" s="8"/>
      <c r="M5" s="8"/>
      <c r="N5" s="8"/>
      <c r="O5" s="9">
        <f>COUNTIF(C5:N5,Hoja3!A1)</f>
        <v>2</v>
      </c>
      <c r="P5" s="12">
        <f t="shared" ref="P5:P10" si="0">O5/12</f>
        <v>0.16666666666666666</v>
      </c>
      <c r="Q5" s="1"/>
    </row>
    <row r="6" spans="1:17" ht="30" x14ac:dyDescent="0.25">
      <c r="A6" s="11" t="s">
        <v>24</v>
      </c>
      <c r="B6" s="14" t="s">
        <v>35</v>
      </c>
      <c r="C6" s="8" t="s">
        <v>22</v>
      </c>
      <c r="D6" s="8" t="s">
        <v>41</v>
      </c>
      <c r="E6" s="8" t="s">
        <v>22</v>
      </c>
      <c r="F6" s="8"/>
      <c r="G6" s="8"/>
      <c r="H6" s="8"/>
      <c r="I6" s="8"/>
      <c r="J6" s="8"/>
      <c r="K6" s="8"/>
      <c r="L6" s="8"/>
      <c r="M6" s="8"/>
      <c r="N6" s="8"/>
      <c r="O6" s="9">
        <f>COUNTIF(C6:N6,Hoja3!A1)</f>
        <v>2</v>
      </c>
      <c r="P6" s="12">
        <f t="shared" si="0"/>
        <v>0.16666666666666666</v>
      </c>
      <c r="Q6" s="1"/>
    </row>
    <row r="7" spans="1:17" ht="30" x14ac:dyDescent="0.25">
      <c r="A7" s="11" t="s">
        <v>24</v>
      </c>
      <c r="B7" s="14" t="s">
        <v>36</v>
      </c>
      <c r="C7" s="8" t="s">
        <v>22</v>
      </c>
      <c r="D7" s="8" t="s">
        <v>22</v>
      </c>
      <c r="E7" s="8" t="s">
        <v>22</v>
      </c>
      <c r="F7" s="8"/>
      <c r="G7" s="8"/>
      <c r="H7" s="8"/>
      <c r="I7" s="8"/>
      <c r="J7" s="8"/>
      <c r="K7" s="8"/>
      <c r="L7" s="8"/>
      <c r="M7" s="8"/>
      <c r="N7" s="8"/>
      <c r="O7" s="9">
        <f>COUNTIF(C7:N7,Hoja3!A1)</f>
        <v>3</v>
      </c>
      <c r="P7" s="12">
        <f t="shared" si="0"/>
        <v>0.25</v>
      </c>
      <c r="Q7" s="1"/>
    </row>
    <row r="8" spans="1:17" ht="30" x14ac:dyDescent="0.25">
      <c r="A8" s="11" t="s">
        <v>24</v>
      </c>
      <c r="B8" s="14" t="s">
        <v>37</v>
      </c>
      <c r="C8" s="8" t="s">
        <v>22</v>
      </c>
      <c r="D8" s="8" t="s">
        <v>22</v>
      </c>
      <c r="E8" s="8" t="s">
        <v>22</v>
      </c>
      <c r="F8" s="8"/>
      <c r="G8" s="8"/>
      <c r="H8" s="8"/>
      <c r="I8" s="8"/>
      <c r="J8" s="8"/>
      <c r="K8" s="8"/>
      <c r="L8" s="8"/>
      <c r="M8" s="8"/>
      <c r="N8" s="8"/>
      <c r="O8" s="9">
        <f>COUNTIF(C8:N8,Hoja3!A1)</f>
        <v>3</v>
      </c>
      <c r="P8" s="12">
        <f t="shared" si="0"/>
        <v>0.25</v>
      </c>
      <c r="Q8" s="1"/>
    </row>
    <row r="9" spans="1:17" ht="45" x14ac:dyDescent="0.25">
      <c r="A9" s="11" t="s">
        <v>24</v>
      </c>
      <c r="B9" s="14" t="s">
        <v>33</v>
      </c>
      <c r="C9" s="8" t="s">
        <v>22</v>
      </c>
      <c r="D9" s="8" t="s">
        <v>22</v>
      </c>
      <c r="E9" s="8" t="s">
        <v>41</v>
      </c>
      <c r="F9" s="8"/>
      <c r="G9" s="8"/>
      <c r="H9" s="8"/>
      <c r="I9" s="8"/>
      <c r="J9" s="8"/>
      <c r="K9" s="8"/>
      <c r="L9" s="8"/>
      <c r="M9" s="8"/>
      <c r="N9" s="8"/>
      <c r="O9" s="9">
        <f>COUNTIF(C9:N9,Hoja3!A1)</f>
        <v>2</v>
      </c>
      <c r="P9" s="12">
        <f t="shared" si="0"/>
        <v>0.16666666666666666</v>
      </c>
      <c r="Q9" s="1"/>
    </row>
    <row r="10" spans="1:17" ht="30" x14ac:dyDescent="0.25">
      <c r="A10" s="11" t="s">
        <v>24</v>
      </c>
      <c r="B10" s="14" t="s">
        <v>38</v>
      </c>
      <c r="C10" s="8" t="s">
        <v>22</v>
      </c>
      <c r="D10" s="8" t="s">
        <v>23</v>
      </c>
      <c r="E10" s="8" t="s">
        <v>22</v>
      </c>
      <c r="F10" s="8"/>
      <c r="G10" s="8"/>
      <c r="H10" s="8"/>
      <c r="I10" s="8"/>
      <c r="J10" s="8"/>
      <c r="K10" s="8"/>
      <c r="L10" s="8"/>
      <c r="M10" s="8"/>
      <c r="N10" s="8"/>
      <c r="O10" s="9">
        <f>COUNTIF(C10:N10,Hoja3!A1)</f>
        <v>2</v>
      </c>
      <c r="P10" s="12">
        <f t="shared" si="0"/>
        <v>0.16666666666666666</v>
      </c>
      <c r="Q10" s="1"/>
    </row>
    <row r="11" spans="1:17" ht="30" x14ac:dyDescent="0.25">
      <c r="A11" s="15" t="s">
        <v>24</v>
      </c>
      <c r="B11" s="14" t="s">
        <v>39</v>
      </c>
      <c r="C11" s="8" t="s">
        <v>22</v>
      </c>
      <c r="D11" s="8" t="s">
        <v>22</v>
      </c>
      <c r="E11" s="8" t="s">
        <v>22</v>
      </c>
      <c r="F11" s="8"/>
      <c r="G11" s="8"/>
      <c r="H11" s="8"/>
      <c r="I11" s="8"/>
      <c r="J11" s="8"/>
      <c r="K11" s="8"/>
      <c r="L11" s="8"/>
      <c r="M11" s="8"/>
      <c r="N11" s="8"/>
      <c r="O11" s="9">
        <f>COUNTIF(C11:N11,Hoja3!A1)</f>
        <v>3</v>
      </c>
      <c r="P11" s="16">
        <f>O11/12</f>
        <v>0.25</v>
      </c>
      <c r="Q11" s="1"/>
    </row>
    <row r="12" spans="1:17" ht="30" x14ac:dyDescent="0.25">
      <c r="A12" s="15" t="s">
        <v>24</v>
      </c>
      <c r="B12" s="14" t="s">
        <v>40</v>
      </c>
      <c r="C12" s="8"/>
      <c r="D12" s="8" t="s">
        <v>22</v>
      </c>
      <c r="E12" s="8" t="s">
        <v>41</v>
      </c>
      <c r="F12" s="8"/>
      <c r="G12" s="8"/>
      <c r="H12" s="8"/>
      <c r="I12" s="8"/>
      <c r="J12" s="8"/>
      <c r="K12" s="8"/>
      <c r="L12" s="8"/>
      <c r="M12" s="8"/>
      <c r="N12" s="8"/>
      <c r="O12" s="9">
        <f>COUNTIF(C12:N12,Hoja3!A1)</f>
        <v>1</v>
      </c>
      <c r="P12" s="12">
        <f>O12/12</f>
        <v>8.3333333333333329E-2</v>
      </c>
      <c r="Q12" s="1"/>
    </row>
    <row r="33" spans="1:16" ht="15.75" thickBot="1" x14ac:dyDescent="0.3"/>
    <row r="34" spans="1:16" ht="19.5" thickBot="1" x14ac:dyDescent="0.45">
      <c r="A34" s="36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1:16" ht="42.95" customHeight="1" thickBot="1" x14ac:dyDescent="0.3">
      <c r="A35" s="31" t="s">
        <v>0</v>
      </c>
      <c r="B35" s="32"/>
      <c r="C35" s="2" t="s">
        <v>51</v>
      </c>
      <c r="D35" s="2" t="s">
        <v>52</v>
      </c>
      <c r="E35" s="2" t="s">
        <v>53</v>
      </c>
      <c r="F35" s="2" t="s">
        <v>42</v>
      </c>
      <c r="G35" s="2" t="s">
        <v>43</v>
      </c>
      <c r="H35" s="2" t="s">
        <v>44</v>
      </c>
      <c r="I35" s="2" t="s">
        <v>45</v>
      </c>
      <c r="J35" s="2" t="s">
        <v>46</v>
      </c>
      <c r="K35" s="2" t="s">
        <v>47</v>
      </c>
      <c r="L35" s="2" t="s">
        <v>48</v>
      </c>
      <c r="M35" s="2" t="s">
        <v>49</v>
      </c>
      <c r="N35" s="2" t="s">
        <v>50</v>
      </c>
      <c r="O35" s="27" t="s">
        <v>31</v>
      </c>
      <c r="P35" s="28"/>
    </row>
    <row r="36" spans="1:16" ht="15.75" thickBot="1" x14ac:dyDescent="0.3">
      <c r="A36" s="31" t="s">
        <v>26</v>
      </c>
      <c r="B36" s="32"/>
      <c r="C36" s="6">
        <v>44968</v>
      </c>
      <c r="D36" s="6">
        <v>44974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9"/>
      <c r="P36" s="30"/>
    </row>
    <row r="37" spans="1:16" ht="18.75" x14ac:dyDescent="0.25">
      <c r="A37" s="7" t="s">
        <v>25</v>
      </c>
      <c r="B37" s="14" t="s">
        <v>32</v>
      </c>
      <c r="C37" s="13" t="s">
        <v>28</v>
      </c>
      <c r="D37" s="13" t="s">
        <v>28</v>
      </c>
      <c r="E37" s="13" t="s">
        <v>28</v>
      </c>
      <c r="F37" s="13"/>
      <c r="G37" s="13"/>
      <c r="H37" s="13"/>
      <c r="I37" s="13"/>
      <c r="J37" s="13"/>
      <c r="K37" s="13"/>
      <c r="L37" s="13"/>
      <c r="M37" s="13"/>
      <c r="N37" s="13"/>
      <c r="O37" s="25">
        <f>COUNTIF(C37:N37,Hoja3!C1)</f>
        <v>3</v>
      </c>
      <c r="P37" s="26"/>
    </row>
    <row r="38" spans="1:16" ht="30" x14ac:dyDescent="0.25">
      <c r="A38" s="11" t="s">
        <v>24</v>
      </c>
      <c r="B38" s="14" t="s">
        <v>34</v>
      </c>
      <c r="C38" s="13" t="s">
        <v>28</v>
      </c>
      <c r="D38" s="13" t="s">
        <v>28</v>
      </c>
      <c r="E38" s="13" t="s">
        <v>28</v>
      </c>
      <c r="F38" s="13"/>
      <c r="G38" s="13"/>
      <c r="H38" s="13"/>
      <c r="I38" s="13"/>
      <c r="J38" s="13"/>
      <c r="K38" s="13"/>
      <c r="L38" s="13"/>
      <c r="M38" s="13"/>
      <c r="N38" s="13"/>
      <c r="O38" s="20">
        <f>COUNTIF(C38:N38, Hoja3!C1)</f>
        <v>3</v>
      </c>
      <c r="P38" s="21"/>
    </row>
    <row r="39" spans="1:16" ht="30" x14ac:dyDescent="0.25">
      <c r="A39" s="11" t="s">
        <v>24</v>
      </c>
      <c r="B39" s="14" t="s">
        <v>35</v>
      </c>
      <c r="C39" s="13" t="s">
        <v>28</v>
      </c>
      <c r="D39" s="13" t="s">
        <v>28</v>
      </c>
      <c r="E39" s="13" t="s">
        <v>28</v>
      </c>
      <c r="F39" s="13"/>
      <c r="G39" s="13"/>
      <c r="H39" s="13"/>
      <c r="I39" s="13"/>
      <c r="J39" s="13"/>
      <c r="K39" s="13"/>
      <c r="L39" s="13"/>
      <c r="M39" s="13"/>
      <c r="N39" s="13"/>
      <c r="O39" s="20">
        <f>COUNTIF(C39:N39,Hoja3!C1)</f>
        <v>3</v>
      </c>
      <c r="P39" s="21"/>
    </row>
    <row r="40" spans="1:16" ht="30" x14ac:dyDescent="0.25">
      <c r="A40" s="11" t="s">
        <v>24</v>
      </c>
      <c r="B40" s="14" t="s">
        <v>36</v>
      </c>
      <c r="C40" s="13" t="s">
        <v>28</v>
      </c>
      <c r="D40" s="13" t="s">
        <v>28</v>
      </c>
      <c r="E40" s="13" t="s">
        <v>28</v>
      </c>
      <c r="F40" s="13"/>
      <c r="G40" s="13"/>
      <c r="H40" s="13"/>
      <c r="I40" s="13"/>
      <c r="J40" s="13"/>
      <c r="K40" s="13"/>
      <c r="L40" s="13"/>
      <c r="M40" s="13"/>
      <c r="N40" s="13"/>
      <c r="O40" s="20">
        <f>COUNTIF(C40:N40, Hoja3!C1)</f>
        <v>3</v>
      </c>
      <c r="P40" s="21"/>
    </row>
    <row r="41" spans="1:16" ht="30" x14ac:dyDescent="0.25">
      <c r="A41" s="11" t="s">
        <v>24</v>
      </c>
      <c r="B41" s="14" t="s">
        <v>37</v>
      </c>
      <c r="C41" s="13" t="s">
        <v>28</v>
      </c>
      <c r="D41" s="13" t="s">
        <v>28</v>
      </c>
      <c r="E41" s="13" t="s">
        <v>28</v>
      </c>
      <c r="F41" s="13"/>
      <c r="G41" s="13"/>
      <c r="H41" s="13"/>
      <c r="I41" s="13"/>
      <c r="J41" s="13"/>
      <c r="K41" s="13"/>
      <c r="L41" s="13"/>
      <c r="M41" s="13"/>
      <c r="N41" s="13"/>
      <c r="O41" s="20">
        <f>COUNTIF(C41:N41, Hoja3!C1)</f>
        <v>3</v>
      </c>
      <c r="P41" s="21"/>
    </row>
    <row r="42" spans="1:16" ht="45" x14ac:dyDescent="0.25">
      <c r="A42" s="11" t="s">
        <v>24</v>
      </c>
      <c r="B42" s="14" t="s">
        <v>33</v>
      </c>
      <c r="C42" s="13" t="s">
        <v>28</v>
      </c>
      <c r="D42" s="13" t="s">
        <v>28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0">
        <f>COUNTIF(C42:N42, Hoja3!C1)</f>
        <v>2</v>
      </c>
      <c r="P42" s="21"/>
    </row>
    <row r="43" spans="1:16" ht="30" x14ac:dyDescent="0.25">
      <c r="A43" s="11" t="s">
        <v>24</v>
      </c>
      <c r="B43" s="14" t="s">
        <v>38</v>
      </c>
      <c r="C43" s="13" t="s">
        <v>28</v>
      </c>
      <c r="D43" s="13" t="s">
        <v>28</v>
      </c>
      <c r="E43" s="13" t="s">
        <v>28</v>
      </c>
      <c r="F43" s="13"/>
      <c r="G43" s="13"/>
      <c r="H43" s="13"/>
      <c r="I43" s="13"/>
      <c r="J43" s="13"/>
      <c r="K43" s="13"/>
      <c r="L43" s="13"/>
      <c r="M43" s="13"/>
      <c r="N43" s="13"/>
      <c r="O43" s="20">
        <f>COUNTIF(C43:N43, Hoja3!C1)</f>
        <v>3</v>
      </c>
      <c r="P43" s="21"/>
    </row>
    <row r="44" spans="1:16" ht="30" x14ac:dyDescent="0.25">
      <c r="A44" s="11" t="s">
        <v>24</v>
      </c>
      <c r="B44" s="14" t="s">
        <v>39</v>
      </c>
      <c r="C44" s="13" t="s">
        <v>28</v>
      </c>
      <c r="D44" s="13" t="s">
        <v>28</v>
      </c>
      <c r="E44" s="13" t="s">
        <v>28</v>
      </c>
      <c r="F44" s="13"/>
      <c r="G44" s="13"/>
      <c r="H44" s="13"/>
      <c r="I44" s="13"/>
      <c r="J44" s="13"/>
      <c r="K44" s="13"/>
      <c r="L44" s="13"/>
      <c r="M44" s="13"/>
      <c r="N44" s="13"/>
      <c r="O44" s="20">
        <f>COUNTIF(C44:N44, Hoja3!C1)</f>
        <v>3</v>
      </c>
      <c r="P44" s="21"/>
    </row>
    <row r="45" spans="1:16" ht="42" customHeight="1" x14ac:dyDescent="0.25">
      <c r="A45" s="15" t="s">
        <v>24</v>
      </c>
      <c r="B45" s="14" t="s">
        <v>40</v>
      </c>
      <c r="C45" s="13"/>
      <c r="D45" s="13" t="s">
        <v>28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0">
        <f>COUNTIF(C45:N45, Hoja3!C1)</f>
        <v>1</v>
      </c>
      <c r="P45" s="21"/>
    </row>
    <row r="46" spans="1:16" ht="42" customHeight="1" x14ac:dyDescent="0.2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42" customHeight="1" x14ac:dyDescent="0.2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</row>
    <row r="48" spans="1:16" ht="42" customHeight="1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ht="42" customHeight="1" x14ac:dyDescent="0.2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42" customHeight="1" x14ac:dyDescent="0.2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</sheetData>
  <mergeCells count="23">
    <mergeCell ref="A1:C1"/>
    <mergeCell ref="D1:P1"/>
    <mergeCell ref="A34:P34"/>
    <mergeCell ref="A3:B3"/>
    <mergeCell ref="O2:O3"/>
    <mergeCell ref="P2:P3"/>
    <mergeCell ref="A2:B2"/>
    <mergeCell ref="O38:P38"/>
    <mergeCell ref="O37:P37"/>
    <mergeCell ref="O35:P36"/>
    <mergeCell ref="A35:B35"/>
    <mergeCell ref="A36:B36"/>
    <mergeCell ref="A49:P49"/>
    <mergeCell ref="O39:P39"/>
    <mergeCell ref="O43:P43"/>
    <mergeCell ref="O44:P44"/>
    <mergeCell ref="A46:P46"/>
    <mergeCell ref="A47:P47"/>
    <mergeCell ref="A48:P48"/>
    <mergeCell ref="O40:P40"/>
    <mergeCell ref="O41:P41"/>
    <mergeCell ref="O42:P42"/>
    <mergeCell ref="O45:P45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Hoja2!$A$1:$A$19</xm:f>
          </x14:formula1>
          <xm:sqref>G3:N3 G36:N36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N12</xm:sqref>
        </x14:dataValidation>
        <x14:dataValidation type="list" allowBlank="1" showInputMessage="1" showErrorMessage="1" xr:uid="{6E424592-46EB-4739-9833-DA39C23E885E}">
          <x14:formula1>
            <xm:f>Hoja3!$A$1:$A$3</xm:f>
          </x14:formula1>
          <xm:sqref>C4:N4 C5:C12 D5:N11 D12:M12</xm:sqref>
        </x14:dataValidation>
        <x14:dataValidation type="list" allowBlank="1" showInputMessage="1" showErrorMessage="1" xr:uid="{67FE7EE1-280A-4E8C-84A5-88E9E9C0356D}">
          <x14:formula1>
            <xm:f>Hoja3!$C$1:$C$3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3FF8-36EB-4AB1-9170-13E2788DF637}">
  <dimension ref="A1:C3"/>
  <sheetViews>
    <sheetView workbookViewId="0">
      <selection activeCell="C1" sqref="C1"/>
    </sheetView>
  </sheetViews>
  <sheetFormatPr baseColWidth="10" defaultRowHeight="15" x14ac:dyDescent="0.25"/>
  <sheetData>
    <row r="1" spans="1:3" x14ac:dyDescent="0.25">
      <c r="A1" t="s">
        <v>22</v>
      </c>
      <c r="C1" t="s">
        <v>28</v>
      </c>
    </row>
    <row r="2" spans="1:3" x14ac:dyDescent="0.25">
      <c r="A2" t="s">
        <v>23</v>
      </c>
      <c r="C2" t="s">
        <v>29</v>
      </c>
    </row>
    <row r="3" spans="1:3" x14ac:dyDescent="0.25">
      <c r="A3" t="s">
        <v>41</v>
      </c>
      <c r="C3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 de la Luz Rios Varela</cp:lastModifiedBy>
  <cp:lastPrinted>2022-01-21T16:41:32Z</cp:lastPrinted>
  <dcterms:created xsi:type="dcterms:W3CDTF">2022-01-20T19:03:52Z</dcterms:created>
  <dcterms:modified xsi:type="dcterms:W3CDTF">2023-03-21T17:55:58Z</dcterms:modified>
</cp:coreProperties>
</file>