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EE471254-147C-4A40-8314-853FCB8F6A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nda quincena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O7" i="4"/>
  <c r="O6" i="4"/>
  <c r="J8" i="4"/>
  <c r="K8" i="4"/>
  <c r="L8" i="4"/>
  <c r="M8" i="4"/>
  <c r="N8" i="4"/>
  <c r="J15" i="4"/>
  <c r="K15" i="4"/>
  <c r="L15" i="4"/>
  <c r="M15" i="4"/>
  <c r="N15" i="4"/>
  <c r="O13" i="4"/>
  <c r="O14" i="4"/>
  <c r="O12" i="4"/>
  <c r="O22" i="4"/>
  <c r="O23" i="4"/>
  <c r="O21" i="4"/>
  <c r="O19" i="4"/>
  <c r="O20" i="4"/>
  <c r="J24" i="4"/>
  <c r="K24" i="4"/>
  <c r="L24" i="4"/>
  <c r="M24" i="4"/>
  <c r="N24" i="4"/>
  <c r="J31" i="4"/>
  <c r="K31" i="4"/>
  <c r="L31" i="4"/>
  <c r="M31" i="4"/>
  <c r="N31" i="4"/>
  <c r="O30" i="4"/>
  <c r="O29" i="4"/>
  <c r="O40" i="4"/>
  <c r="O73" i="4"/>
  <c r="O45" i="4"/>
  <c r="O46" i="4"/>
  <c r="O47" i="4"/>
  <c r="O48" i="4"/>
  <c r="O49" i="4"/>
  <c r="O50" i="4"/>
  <c r="O51" i="4"/>
  <c r="O52" i="4"/>
  <c r="O53" i="4"/>
  <c r="O54" i="4"/>
  <c r="O55" i="4"/>
  <c r="O58" i="4"/>
  <c r="O59" i="4"/>
  <c r="O61" i="4"/>
  <c r="O62" i="4"/>
  <c r="O63" i="4"/>
  <c r="O64" i="4"/>
  <c r="O65" i="4"/>
  <c r="O66" i="4"/>
  <c r="O67" i="4"/>
  <c r="O69" i="4"/>
  <c r="O70" i="4"/>
  <c r="O71" i="4"/>
  <c r="O72" i="4"/>
  <c r="O44" i="4"/>
  <c r="M74" i="4"/>
  <c r="J74" i="4"/>
  <c r="K74" i="4"/>
  <c r="L74" i="4"/>
  <c r="O24" i="4" l="1"/>
  <c r="O31" i="4"/>
  <c r="O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</author>
  </authors>
  <commentList>
    <comment ref="F6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Roman: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<sst xmlns="http://schemas.openxmlformats.org/spreadsheetml/2006/main" count="204" uniqueCount="77">
  <si>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</si>
  <si>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</si>
  <si>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</si>
  <si>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</si>
  <si>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</si>
  <si>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</si>
  <si>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</si>
  <si>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</si>
  <si>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</si>
  <si>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</si>
  <si>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</si>
  <si>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</si>
  <si>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</si>
  <si>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</si>
  <si>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</si>
  <si>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</si>
  <si>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</si>
  <si>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</si>
  <si>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</si>
  <si>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</si>
  <si>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</si>
  <si>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</si>
  <si>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</si>
  <si>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</si>
  <si>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</si>
  <si>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</si>
  <si>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</si>
  <si>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</si>
  <si>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</si>
  <si>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</si>
  <si>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TURISTAS</t>
  </si>
  <si>
    <t>Total General de Turistas</t>
  </si>
  <si>
    <t>T. Nacionales</t>
  </si>
  <si>
    <t>T. Extranjeros</t>
  </si>
  <si>
    <t xml:space="preserve">Promedio </t>
  </si>
  <si>
    <t>El Tapatio</t>
  </si>
  <si>
    <t>Q. Don Jose</t>
  </si>
  <si>
    <t>la media luna</t>
  </si>
  <si>
    <t>Casa Tlaq.</t>
  </si>
  <si>
    <t>Holiday inn express</t>
  </si>
  <si>
    <t>City Junior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</si>
  <si>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</si>
  <si>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</si>
  <si>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</si>
  <si>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</si>
  <si>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</si>
  <si>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</si>
  <si>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</si>
  <si>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</si>
  <si>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</si>
  <si>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</si>
  <si>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</si>
  <si>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</si>
  <si>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</si>
  <si>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</si>
  <si>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</si>
  <si>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</si>
  <si>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</si>
  <si>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</si>
  <si>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</si>
  <si>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</si>
  <si>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</si>
  <si>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</si>
  <si>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</si>
  <si>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</si>
  <si>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</si>
  <si>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</si>
  <si>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</si>
  <si>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POCENTAJE DE OCUPACION 2022</t>
  </si>
  <si>
    <t>HOSPEDAJE 2022</t>
  </si>
  <si>
    <t>TOUR-OPERADORES 2022</t>
  </si>
  <si>
    <t>Hostal los soles</t>
  </si>
  <si>
    <t>Casa Alfareros</t>
  </si>
  <si>
    <t>Torre Luna</t>
  </si>
  <si>
    <t>f/s</t>
  </si>
  <si>
    <t>f.s.</t>
  </si>
  <si>
    <t>43,64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</si>
</sst>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3" fillId="0" borderId="1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30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9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10" fontId="4" fillId="0" borderId="0" xfId="0" applyNumberFormat="1" applyFont="1" applyAlignment="1">
      <alignment wrapText="1"/>
    </xf>
    <xf numFmtId="10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8"/>
  <sheetViews>
    <sheetView tabSelected="1" topLeftCell="B31" workbookViewId="0">
      <selection activeCell="N72" sqref="N72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6" ht="12" customHeight="1" thickTop="1" thickBot="1" x14ac:dyDescent="0.25"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6" ht="12" customHeight="1" thickTop="1" thickBot="1" x14ac:dyDescent="0.25">
      <c r="B3" s="67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6" ht="12.95" customHeight="1" thickTop="1" thickBot="1" x14ac:dyDescent="0.25">
      <c r="B4" s="68" t="s">
        <v>3</v>
      </c>
      <c r="C4" s="69">
        <v>2022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6" ht="24.75" thickTop="1" x14ac:dyDescent="0.2">
      <c r="B5" s="6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230</v>
      </c>
      <c r="D6" s="7">
        <v>775</v>
      </c>
      <c r="E6" s="7">
        <v>983</v>
      </c>
      <c r="F6" s="7">
        <v>3087</v>
      </c>
      <c r="G6" s="7">
        <v>1858</v>
      </c>
      <c r="H6" s="8">
        <v>1073</v>
      </c>
      <c r="I6" s="7">
        <v>1847</v>
      </c>
      <c r="J6" s="7">
        <v>2464</v>
      </c>
      <c r="K6" s="7">
        <v>2449</v>
      </c>
      <c r="L6" s="7">
        <v>1292</v>
      </c>
      <c r="M6" s="7">
        <v>2063</v>
      </c>
      <c r="N6" s="7">
        <v>388</v>
      </c>
      <c r="O6" s="11">
        <f>SUM(C6:N6)</f>
        <v>18509</v>
      </c>
    </row>
    <row r="7" spans="1:16" ht="17.25" customHeight="1" x14ac:dyDescent="0.2">
      <c r="B7" s="14" t="s">
        <v>18</v>
      </c>
      <c r="C7" s="3">
        <v>132</v>
      </c>
      <c r="D7" s="3">
        <v>298</v>
      </c>
      <c r="E7" s="3">
        <v>443</v>
      </c>
      <c r="F7" s="3">
        <v>1059</v>
      </c>
      <c r="G7" s="3">
        <v>567</v>
      </c>
      <c r="H7" s="10">
        <v>548</v>
      </c>
      <c r="I7" s="3">
        <v>622</v>
      </c>
      <c r="J7" s="3">
        <v>755</v>
      </c>
      <c r="K7" s="3">
        <v>606</v>
      </c>
      <c r="L7" s="3">
        <v>461</v>
      </c>
      <c r="M7" s="3">
        <v>1314</v>
      </c>
      <c r="N7" s="3">
        <v>185</v>
      </c>
      <c r="O7" s="11">
        <f>SUM(C7:N7)</f>
        <v>6990</v>
      </c>
    </row>
    <row r="8" spans="1:16" ht="15.75" customHeight="1" thickBot="1" x14ac:dyDescent="0.25">
      <c r="B8" s="15" t="s">
        <v>19</v>
      </c>
      <c r="C8" s="5">
        <v>362</v>
      </c>
      <c r="D8" s="5">
        <v>1073</v>
      </c>
      <c r="E8" s="5">
        <v>1426</v>
      </c>
      <c r="F8" s="5">
        <v>4146</v>
      </c>
      <c r="G8" s="5">
        <v>2425</v>
      </c>
      <c r="H8" s="5">
        <v>1621</v>
      </c>
      <c r="I8" s="5">
        <v>2469</v>
      </c>
      <c r="J8" s="5">
        <f t="shared" ref="J8:N8" si="0">SUM(J6,J7)</f>
        <v>3219</v>
      </c>
      <c r="K8" s="5">
        <f t="shared" si="0"/>
        <v>3055</v>
      </c>
      <c r="L8" s="5">
        <f t="shared" si="0"/>
        <v>1753</v>
      </c>
      <c r="M8" s="5">
        <f t="shared" si="0"/>
        <v>3377</v>
      </c>
      <c r="N8" s="5">
        <f t="shared" si="0"/>
        <v>573</v>
      </c>
      <c r="O8" s="5">
        <v>13522</v>
      </c>
    </row>
    <row r="9" spans="1:16" ht="12" customHeight="1" thickTop="1" thickBot="1" x14ac:dyDescent="0.25">
      <c r="B9" s="58" t="s">
        <v>20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6" ht="12.75" customHeight="1" thickBot="1" x14ac:dyDescent="0.25">
      <c r="B10" s="70" t="s">
        <v>3</v>
      </c>
      <c r="C10" s="72">
        <v>2022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6" ht="12" customHeight="1" thickTop="1" thickBot="1" x14ac:dyDescent="0.25">
      <c r="B11" s="71"/>
      <c r="C11" s="37" t="s">
        <v>4</v>
      </c>
      <c r="D11" s="38" t="s">
        <v>5</v>
      </c>
      <c r="E11" s="38" t="s">
        <v>6</v>
      </c>
      <c r="F11" s="38" t="s">
        <v>7</v>
      </c>
      <c r="G11" s="38" t="s">
        <v>8</v>
      </c>
      <c r="H11" s="38" t="s">
        <v>9</v>
      </c>
      <c r="I11" s="38" t="s">
        <v>10</v>
      </c>
      <c r="J11" s="38" t="s">
        <v>11</v>
      </c>
      <c r="K11" s="38" t="s">
        <v>12</v>
      </c>
      <c r="L11" s="38" t="s">
        <v>13</v>
      </c>
      <c r="M11" s="38" t="s">
        <v>14</v>
      </c>
      <c r="N11" s="38" t="s">
        <v>15</v>
      </c>
      <c r="O11" s="38" t="s">
        <v>16</v>
      </c>
    </row>
    <row r="12" spans="1:16" ht="18" customHeight="1" x14ac:dyDescent="0.2">
      <c r="B12" s="16" t="s">
        <v>21</v>
      </c>
      <c r="C12" s="1">
        <v>13</v>
      </c>
      <c r="D12" s="1">
        <v>14</v>
      </c>
      <c r="E12" s="9">
        <v>19</v>
      </c>
      <c r="F12" s="9">
        <v>15</v>
      </c>
      <c r="G12" s="11">
        <v>10</v>
      </c>
      <c r="H12" s="11">
        <v>20</v>
      </c>
      <c r="I12" s="9">
        <v>31</v>
      </c>
      <c r="J12" s="9">
        <v>12</v>
      </c>
      <c r="K12" s="9">
        <v>11</v>
      </c>
      <c r="L12" s="9">
        <v>21</v>
      </c>
      <c r="M12" s="9">
        <v>13</v>
      </c>
      <c r="N12" s="9">
        <v>8</v>
      </c>
      <c r="O12" s="9">
        <f>SUM(C12:N12)</f>
        <v>187</v>
      </c>
    </row>
    <row r="13" spans="1:16" ht="11.25" customHeight="1" x14ac:dyDescent="0.2">
      <c r="B13" s="17" t="s">
        <v>22</v>
      </c>
      <c r="C13" s="2">
        <v>106</v>
      </c>
      <c r="D13" s="2">
        <v>16</v>
      </c>
      <c r="E13" s="3">
        <v>523</v>
      </c>
      <c r="F13" s="3">
        <v>327</v>
      </c>
      <c r="G13" s="10">
        <v>231</v>
      </c>
      <c r="H13" s="10">
        <v>265</v>
      </c>
      <c r="I13" s="3">
        <v>811</v>
      </c>
      <c r="J13" s="3">
        <v>217</v>
      </c>
      <c r="K13" s="3">
        <v>487</v>
      </c>
      <c r="L13" s="3">
        <v>588</v>
      </c>
      <c r="M13" s="3">
        <v>239</v>
      </c>
      <c r="N13" s="3">
        <v>289</v>
      </c>
      <c r="O13" s="9">
        <f t="shared" ref="O13:O14" si="1">SUM(C13:N13)</f>
        <v>4099</v>
      </c>
    </row>
    <row r="14" spans="1:16" ht="11.25" customHeight="1" x14ac:dyDescent="0.2">
      <c r="B14" s="17" t="s">
        <v>23</v>
      </c>
      <c r="C14" s="2">
        <v>63</v>
      </c>
      <c r="D14" s="2">
        <v>80</v>
      </c>
      <c r="E14" s="3">
        <v>58</v>
      </c>
      <c r="F14" s="3">
        <v>22</v>
      </c>
      <c r="G14" s="10">
        <v>61</v>
      </c>
      <c r="H14" s="10">
        <v>72</v>
      </c>
      <c r="I14" s="3">
        <v>156</v>
      </c>
      <c r="J14" s="3">
        <v>31</v>
      </c>
      <c r="K14" s="3">
        <v>124</v>
      </c>
      <c r="L14" s="3">
        <v>65</v>
      </c>
      <c r="M14" s="3">
        <v>15</v>
      </c>
      <c r="N14" s="3">
        <v>0</v>
      </c>
      <c r="O14" s="9">
        <f t="shared" si="1"/>
        <v>747</v>
      </c>
    </row>
    <row r="15" spans="1:16" ht="14.25" customHeight="1" thickBot="1" x14ac:dyDescent="0.25">
      <c r="B15" s="15" t="s">
        <v>19</v>
      </c>
      <c r="C15" s="4">
        <v>169</v>
      </c>
      <c r="D15" s="4">
        <v>96</v>
      </c>
      <c r="E15" s="4">
        <v>581</v>
      </c>
      <c r="F15" s="4">
        <v>349</v>
      </c>
      <c r="G15" s="4">
        <v>292</v>
      </c>
      <c r="H15" s="4">
        <v>337</v>
      </c>
      <c r="I15" s="4">
        <v>967</v>
      </c>
      <c r="J15" s="4">
        <f t="shared" ref="J15" si="2">SUM(J13,J14)</f>
        <v>248</v>
      </c>
      <c r="K15" s="4">
        <f t="shared" ref="K15" si="3">SUM(K13,K14)</f>
        <v>611</v>
      </c>
      <c r="L15" s="4">
        <f t="shared" ref="L15:M15" si="4">SUM(L13,L14)</f>
        <v>653</v>
      </c>
      <c r="M15" s="4">
        <f t="shared" si="4"/>
        <v>254</v>
      </c>
      <c r="N15" s="4">
        <f t="shared" ref="N15" si="5">SUM(N13,N14)</f>
        <v>289</v>
      </c>
      <c r="O15" s="5">
        <f>SUM(O13,O14)</f>
        <v>4846</v>
      </c>
      <c r="P15" s="39"/>
    </row>
    <row r="16" spans="1:16" ht="12" customHeight="1" thickTop="1" thickBot="1" x14ac:dyDescent="0.25">
      <c r="B16" s="58" t="s">
        <v>24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23" t="s">
        <v>25</v>
      </c>
    </row>
    <row r="17" spans="2:16" ht="12" customHeight="1" thickBot="1" x14ac:dyDescent="0.25">
      <c r="B17" s="74" t="s">
        <v>26</v>
      </c>
      <c r="C17" s="73" t="s">
        <v>69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6" ht="12" customHeight="1" thickTop="1" thickBot="1" x14ac:dyDescent="0.25">
      <c r="B18" s="75"/>
      <c r="C18" s="38" t="s">
        <v>4</v>
      </c>
      <c r="D18" s="38" t="s">
        <v>5</v>
      </c>
      <c r="E18" s="38" t="s">
        <v>6</v>
      </c>
      <c r="F18" s="38" t="s">
        <v>7</v>
      </c>
      <c r="G18" s="38" t="s">
        <v>8</v>
      </c>
      <c r="H18" s="38" t="s">
        <v>9</v>
      </c>
      <c r="I18" s="38" t="s">
        <v>10</v>
      </c>
      <c r="J18" s="38" t="s">
        <v>11</v>
      </c>
      <c r="K18" s="38" t="s">
        <v>12</v>
      </c>
      <c r="L18" s="38" t="s">
        <v>13</v>
      </c>
      <c r="M18" s="38" t="s">
        <v>14</v>
      </c>
      <c r="N18" s="38" t="s">
        <v>15</v>
      </c>
      <c r="O18" s="38" t="s">
        <v>16</v>
      </c>
    </row>
    <row r="19" spans="2:16" ht="12" x14ac:dyDescent="0.2">
      <c r="B19" s="13" t="s">
        <v>45</v>
      </c>
      <c r="C19" s="6">
        <v>28170</v>
      </c>
      <c r="D19" s="7">
        <v>25452</v>
      </c>
      <c r="E19" s="6">
        <v>28210</v>
      </c>
      <c r="F19" s="7">
        <v>27931</v>
      </c>
      <c r="G19" s="8">
        <v>27931</v>
      </c>
      <c r="H19" s="8">
        <v>27030</v>
      </c>
      <c r="I19" s="7">
        <v>27931</v>
      </c>
      <c r="J19" s="7">
        <v>27931</v>
      </c>
      <c r="K19" s="7">
        <v>26430</v>
      </c>
      <c r="L19" s="7">
        <v>27311</v>
      </c>
      <c r="M19" s="7">
        <v>26430</v>
      </c>
      <c r="N19" s="7">
        <v>27311</v>
      </c>
      <c r="O19" s="9">
        <f>SUM(C19:N19)</f>
        <v>328068</v>
      </c>
    </row>
    <row r="20" spans="2:16" ht="12" x14ac:dyDescent="0.2">
      <c r="B20" s="17" t="s">
        <v>47</v>
      </c>
      <c r="C20" s="27">
        <v>40.49</v>
      </c>
      <c r="D20" s="27">
        <v>53.09</v>
      </c>
      <c r="E20" s="27">
        <v>55.09</v>
      </c>
      <c r="F20" s="27">
        <v>55.21</v>
      </c>
      <c r="G20" s="28">
        <v>61.42</v>
      </c>
      <c r="H20" s="28">
        <v>52.21</v>
      </c>
      <c r="I20" s="27">
        <v>56.87</v>
      </c>
      <c r="J20" s="27">
        <v>55.66</v>
      </c>
      <c r="K20" s="27">
        <v>51.6</v>
      </c>
      <c r="L20" s="27">
        <v>56.45</v>
      </c>
      <c r="M20" s="27">
        <v>66.56</v>
      </c>
      <c r="N20" s="27">
        <v>50.93</v>
      </c>
      <c r="O20" s="54">
        <f>AVERAGE(C20:N20)</f>
        <v>54.631666666666668</v>
      </c>
    </row>
    <row r="21" spans="2:16" ht="12" x14ac:dyDescent="0.2">
      <c r="B21" s="17" t="s">
        <v>46</v>
      </c>
      <c r="C21" s="3">
        <v>9048</v>
      </c>
      <c r="D21" s="3">
        <v>10863</v>
      </c>
      <c r="E21" s="3">
        <v>12070</v>
      </c>
      <c r="F21" s="3">
        <v>15484</v>
      </c>
      <c r="G21" s="10">
        <v>15935</v>
      </c>
      <c r="H21" s="10">
        <v>14112</v>
      </c>
      <c r="I21" s="3">
        <v>15884</v>
      </c>
      <c r="J21" s="3">
        <v>15546</v>
      </c>
      <c r="K21" s="3">
        <v>13659</v>
      </c>
      <c r="L21" s="3">
        <v>15417</v>
      </c>
      <c r="M21" s="3">
        <v>17589</v>
      </c>
      <c r="N21" s="3">
        <v>15551</v>
      </c>
      <c r="O21" s="11">
        <f>SUM(C21:N21)</f>
        <v>171158</v>
      </c>
    </row>
    <row r="22" spans="2:16" ht="12" x14ac:dyDescent="0.2">
      <c r="B22" s="14" t="s">
        <v>27</v>
      </c>
      <c r="C22" s="3">
        <v>11938</v>
      </c>
      <c r="D22" s="3">
        <v>14340</v>
      </c>
      <c r="E22" s="3">
        <v>15926</v>
      </c>
      <c r="F22" s="3">
        <v>20431</v>
      </c>
      <c r="G22" s="10">
        <v>21026</v>
      </c>
      <c r="H22" s="10">
        <v>19090</v>
      </c>
      <c r="I22" s="3">
        <v>18208</v>
      </c>
      <c r="J22" s="3">
        <v>18337</v>
      </c>
      <c r="K22" s="3">
        <v>17914</v>
      </c>
      <c r="L22" s="3">
        <v>17800</v>
      </c>
      <c r="M22" s="3">
        <v>19161</v>
      </c>
      <c r="N22" s="3">
        <v>20520</v>
      </c>
      <c r="O22" s="11">
        <f t="shared" ref="O22:O23" si="6">SUM(C22:N22)</f>
        <v>214691</v>
      </c>
    </row>
    <row r="23" spans="2:16" ht="12" x14ac:dyDescent="0.2">
      <c r="B23" s="14" t="s">
        <v>28</v>
      </c>
      <c r="C23" s="3">
        <v>2801</v>
      </c>
      <c r="D23" s="3">
        <v>3364</v>
      </c>
      <c r="E23" s="3">
        <v>3736</v>
      </c>
      <c r="F23" s="3">
        <v>4792</v>
      </c>
      <c r="G23" s="10">
        <v>4932</v>
      </c>
      <c r="H23" s="10">
        <v>4477</v>
      </c>
      <c r="I23" s="3">
        <v>4271</v>
      </c>
      <c r="J23" s="3">
        <v>4301</v>
      </c>
      <c r="K23" s="3">
        <v>4214</v>
      </c>
      <c r="L23" s="3">
        <v>4175</v>
      </c>
      <c r="M23" s="3">
        <v>4495</v>
      </c>
      <c r="N23" s="3">
        <v>4813</v>
      </c>
      <c r="O23" s="11">
        <f t="shared" si="6"/>
        <v>50371</v>
      </c>
    </row>
    <row r="24" spans="2:16" ht="26.25" customHeight="1" thickBot="1" x14ac:dyDescent="0.25">
      <c r="B24" s="15" t="s">
        <v>29</v>
      </c>
      <c r="C24" s="5">
        <v>14739</v>
      </c>
      <c r="D24" s="5">
        <v>17704</v>
      </c>
      <c r="E24" s="5">
        <v>19662</v>
      </c>
      <c r="F24" s="5">
        <v>25223</v>
      </c>
      <c r="G24" s="5">
        <v>25958</v>
      </c>
      <c r="H24" s="5">
        <v>23567</v>
      </c>
      <c r="I24" s="5">
        <v>22479</v>
      </c>
      <c r="J24" s="5">
        <f t="shared" ref="J24" si="7">SUM(J22,J23)</f>
        <v>22638</v>
      </c>
      <c r="K24" s="5">
        <f t="shared" ref="K24" si="8">SUM(K22,K23)</f>
        <v>22128</v>
      </c>
      <c r="L24" s="5">
        <f t="shared" ref="L24" si="9">SUM(L22,L23)</f>
        <v>21975</v>
      </c>
      <c r="M24" s="5">
        <f t="shared" ref="M24" si="10">SUM(M22,M23)</f>
        <v>23656</v>
      </c>
      <c r="N24" s="5">
        <f t="shared" ref="N24:O24" si="11">SUM(N22,N23)</f>
        <v>25333</v>
      </c>
      <c r="O24" s="5">
        <f t="shared" si="11"/>
        <v>265062</v>
      </c>
    </row>
    <row r="25" spans="2:16" ht="12" customHeight="1" thickTop="1" thickBot="1" x14ac:dyDescent="0.25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2:16" ht="12.75" customHeight="1" thickTop="1" thickBot="1" x14ac:dyDescent="0.25">
      <c r="B26" s="67" t="s">
        <v>70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</row>
    <row r="27" spans="2:16" ht="12.75" customHeight="1" thickTop="1" thickBot="1" x14ac:dyDescent="0.25">
      <c r="B27" s="68" t="s">
        <v>3</v>
      </c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40"/>
    </row>
    <row r="28" spans="2:16" ht="24.75" thickTop="1" x14ac:dyDescent="0.2">
      <c r="B28" s="6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1"/>
    </row>
    <row r="29" spans="2:16" ht="13.5" customHeight="1" x14ac:dyDescent="0.2">
      <c r="B29" s="13" t="s">
        <v>17</v>
      </c>
      <c r="C29" s="7">
        <v>169</v>
      </c>
      <c r="D29" s="7">
        <v>843</v>
      </c>
      <c r="E29" s="7">
        <v>106</v>
      </c>
      <c r="F29" s="7">
        <v>400</v>
      </c>
      <c r="G29" s="7">
        <v>442</v>
      </c>
      <c r="H29" s="8">
        <v>128</v>
      </c>
      <c r="I29" s="7">
        <v>347</v>
      </c>
      <c r="J29" s="7">
        <v>310</v>
      </c>
      <c r="K29" s="7">
        <v>1125</v>
      </c>
      <c r="L29" s="7">
        <v>626</v>
      </c>
      <c r="M29" s="7">
        <v>937</v>
      </c>
      <c r="N29" s="7">
        <v>1014</v>
      </c>
      <c r="O29" s="11">
        <f>SUM(C29:N29)</f>
        <v>6447</v>
      </c>
    </row>
    <row r="30" spans="2:16" ht="15" customHeight="1" x14ac:dyDescent="0.2">
      <c r="B30" s="14" t="s">
        <v>18</v>
      </c>
      <c r="C30" s="3">
        <v>76</v>
      </c>
      <c r="D30" s="3">
        <v>282</v>
      </c>
      <c r="E30" s="3">
        <v>36</v>
      </c>
      <c r="F30" s="3">
        <v>6</v>
      </c>
      <c r="G30" s="3">
        <v>148</v>
      </c>
      <c r="H30" s="10">
        <v>143</v>
      </c>
      <c r="I30" s="3">
        <v>113</v>
      </c>
      <c r="J30" s="3">
        <v>10</v>
      </c>
      <c r="K30" s="3">
        <v>15</v>
      </c>
      <c r="L30" s="3">
        <v>104</v>
      </c>
      <c r="M30" s="3">
        <v>272</v>
      </c>
      <c r="N30" s="3">
        <v>302</v>
      </c>
      <c r="O30" s="11">
        <f t="shared" ref="O30:O31" si="12">SUM(C30:N30)</f>
        <v>1507</v>
      </c>
    </row>
    <row r="31" spans="2:16" ht="12.75" customHeight="1" thickBot="1" x14ac:dyDescent="0.25">
      <c r="B31" s="15" t="s">
        <v>19</v>
      </c>
      <c r="C31" s="5">
        <v>245</v>
      </c>
      <c r="D31" s="5">
        <v>1125</v>
      </c>
      <c r="E31" s="5">
        <v>142</v>
      </c>
      <c r="F31" s="5">
        <v>406</v>
      </c>
      <c r="G31" s="5">
        <v>590</v>
      </c>
      <c r="H31" s="5">
        <v>271</v>
      </c>
      <c r="I31" s="5">
        <v>460</v>
      </c>
      <c r="J31" s="5">
        <f>SUM(J29:J30)</f>
        <v>320</v>
      </c>
      <c r="K31" s="5">
        <f t="shared" ref="K31" si="13">SUM(K29:K30)</f>
        <v>1140</v>
      </c>
      <c r="L31" s="5">
        <f t="shared" ref="L31" si="14">SUM(L29:L30)</f>
        <v>730</v>
      </c>
      <c r="M31" s="5">
        <f t="shared" ref="M31" si="15">SUM(M29:M30)</f>
        <v>1209</v>
      </c>
      <c r="N31" s="5">
        <f t="shared" ref="N31" si="16">SUM(N29:N30)</f>
        <v>1316</v>
      </c>
      <c r="O31" s="11">
        <f t="shared" si="12"/>
        <v>7954</v>
      </c>
    </row>
    <row r="32" spans="2:16" ht="12.75" customHeight="1" thickTop="1" x14ac:dyDescent="0.2">
      <c r="B32" s="1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9" ht="12.75" customHeight="1" x14ac:dyDescent="0.2">
      <c r="B33" s="68" t="s">
        <v>44</v>
      </c>
      <c r="C33" s="43" t="s">
        <v>4</v>
      </c>
      <c r="D33" s="43" t="s">
        <v>5</v>
      </c>
      <c r="E33" s="43" t="s">
        <v>6</v>
      </c>
      <c r="F33" s="43" t="s">
        <v>7</v>
      </c>
      <c r="G33" s="43" t="s">
        <v>8</v>
      </c>
      <c r="H33" s="43" t="s">
        <v>9</v>
      </c>
      <c r="I33" s="43" t="s">
        <v>10</v>
      </c>
      <c r="J33" s="43" t="s">
        <v>11</v>
      </c>
      <c r="K33" s="43" t="s">
        <v>12</v>
      </c>
      <c r="L33" s="43" t="s">
        <v>13</v>
      </c>
      <c r="M33" s="43" t="s">
        <v>14</v>
      </c>
      <c r="N33" s="43" t="s">
        <v>15</v>
      </c>
      <c r="O33" s="43" t="s">
        <v>16</v>
      </c>
    </row>
    <row r="34" spans="2:19" ht="12.75" customHeight="1" x14ac:dyDescent="0.2">
      <c r="B34" s="68"/>
      <c r="C34" s="44">
        <v>9</v>
      </c>
      <c r="D34" s="44">
        <v>54</v>
      </c>
      <c r="E34" s="44">
        <v>9</v>
      </c>
      <c r="F34" s="44">
        <v>32</v>
      </c>
      <c r="G34" s="44">
        <v>35</v>
      </c>
      <c r="H34" s="44">
        <v>7</v>
      </c>
      <c r="I34" s="44">
        <v>11</v>
      </c>
      <c r="J34" s="44">
        <v>10</v>
      </c>
      <c r="K34" s="44">
        <v>36</v>
      </c>
      <c r="L34" s="44">
        <v>26</v>
      </c>
      <c r="M34" s="44">
        <v>34</v>
      </c>
      <c r="N34" s="44">
        <v>37</v>
      </c>
      <c r="O34" s="44">
        <v>41</v>
      </c>
    </row>
    <row r="35" spans="2:19" ht="12.75" customHeight="1" x14ac:dyDescent="0.2">
      <c r="B35" s="18"/>
      <c r="C35" s="42"/>
      <c r="D35" s="42"/>
      <c r="E35" s="42"/>
      <c r="F35" s="42"/>
      <c r="G35" s="42"/>
      <c r="H35" s="42" t="s">
        <v>66</v>
      </c>
      <c r="I35" s="42"/>
      <c r="J35" s="42"/>
      <c r="K35" s="42"/>
      <c r="L35" s="42"/>
      <c r="M35" s="42"/>
      <c r="N35" s="42"/>
      <c r="O35" s="42"/>
    </row>
    <row r="36" spans="2:19" ht="9.9499999999999993" customHeight="1" thickBot="1" x14ac:dyDescent="0.25">
      <c r="B36" s="19"/>
      <c r="C36" s="22"/>
      <c r="D36" s="22"/>
      <c r="E36" s="22"/>
      <c r="F36" s="45"/>
      <c r="G36" s="22"/>
      <c r="H36" s="45" t="s">
        <v>67</v>
      </c>
      <c r="I36" s="22"/>
      <c r="J36" s="22"/>
      <c r="K36" s="45"/>
      <c r="L36" s="22"/>
      <c r="M36" s="45"/>
      <c r="N36" s="22"/>
      <c r="O36" s="46"/>
    </row>
    <row r="37" spans="2:19" ht="12" customHeight="1" thickBot="1" x14ac:dyDescent="0.25">
      <c r="B37" s="20" t="s">
        <v>30</v>
      </c>
      <c r="C37" s="47" t="s">
        <v>4</v>
      </c>
      <c r="D37" s="48" t="s">
        <v>5</v>
      </c>
      <c r="E37" s="49" t="s">
        <v>6</v>
      </c>
      <c r="F37" s="49" t="s">
        <v>7</v>
      </c>
      <c r="G37" s="49" t="s">
        <v>8</v>
      </c>
      <c r="H37" s="49" t="s">
        <v>9</v>
      </c>
      <c r="I37" s="49" t="s">
        <v>10</v>
      </c>
      <c r="J37" s="49" t="s">
        <v>11</v>
      </c>
      <c r="K37" s="49" t="s">
        <v>12</v>
      </c>
      <c r="L37" s="49" t="s">
        <v>13</v>
      </c>
      <c r="M37" s="49" t="s">
        <v>14</v>
      </c>
      <c r="N37" s="49" t="s">
        <v>15</v>
      </c>
      <c r="O37" s="49" t="s">
        <v>16</v>
      </c>
    </row>
    <row r="38" spans="2:19" ht="13.5" customHeight="1" thickTop="1" x14ac:dyDescent="0.2">
      <c r="B38" s="21" t="s">
        <v>31</v>
      </c>
      <c r="C38" s="3">
        <v>15515</v>
      </c>
      <c r="D38" s="3">
        <v>19998</v>
      </c>
      <c r="E38" s="3">
        <v>21811</v>
      </c>
      <c r="F38" s="3">
        <v>30124</v>
      </c>
      <c r="G38" s="3">
        <v>29265</v>
      </c>
      <c r="H38" s="3">
        <v>25796</v>
      </c>
      <c r="I38" s="3">
        <v>26375</v>
      </c>
      <c r="J38" s="3">
        <v>26425</v>
      </c>
      <c r="K38" s="3">
        <v>26934</v>
      </c>
      <c r="L38" s="3">
        <v>25111</v>
      </c>
      <c r="M38" s="3">
        <v>28496</v>
      </c>
      <c r="N38" s="3">
        <v>26195</v>
      </c>
      <c r="O38" s="7">
        <v>303361</v>
      </c>
      <c r="P38" s="50"/>
    </row>
    <row r="39" spans="2:19" ht="12" x14ac:dyDescent="0.2">
      <c r="B39" s="12" t="s">
        <v>32</v>
      </c>
      <c r="C39" s="3">
        <v>12443</v>
      </c>
      <c r="D39" s="3">
        <v>15974</v>
      </c>
      <c r="E39" s="3">
        <v>17538</v>
      </c>
      <c r="F39" s="3">
        <v>24245</v>
      </c>
      <c r="G39" s="3">
        <v>23557</v>
      </c>
      <c r="H39" s="3">
        <v>20556</v>
      </c>
      <c r="I39" s="3">
        <v>21213</v>
      </c>
      <c r="J39" s="3">
        <v>21328</v>
      </c>
      <c r="K39" s="3">
        <v>21975</v>
      </c>
      <c r="L39" s="3">
        <v>20306</v>
      </c>
      <c r="M39" s="3">
        <v>22400</v>
      </c>
      <c r="N39" s="3">
        <v>22211</v>
      </c>
      <c r="O39" s="7">
        <v>243746</v>
      </c>
      <c r="P39" s="51"/>
    </row>
    <row r="40" spans="2:19" ht="12" x14ac:dyDescent="0.2">
      <c r="B40" s="12" t="s">
        <v>33</v>
      </c>
      <c r="C40" s="3">
        <v>3072</v>
      </c>
      <c r="D40" s="3">
        <v>4024</v>
      </c>
      <c r="E40" s="3">
        <v>4273</v>
      </c>
      <c r="F40" s="3">
        <v>5879</v>
      </c>
      <c r="G40" s="3">
        <v>5708</v>
      </c>
      <c r="H40" s="3">
        <v>5240</v>
      </c>
      <c r="I40" s="3">
        <v>5162</v>
      </c>
      <c r="J40" s="3">
        <v>5097</v>
      </c>
      <c r="K40" s="3">
        <v>4959</v>
      </c>
      <c r="L40" s="3">
        <v>4805</v>
      </c>
      <c r="M40" s="3">
        <v>6096</v>
      </c>
      <c r="N40" s="3">
        <v>5300</v>
      </c>
      <c r="O40" s="7">
        <f t="shared" ref="O40" si="17">SUM(C40:N40)</f>
        <v>59615</v>
      </c>
      <c r="P40" s="51"/>
    </row>
    <row r="41" spans="2:19" ht="9.9499999999999993" customHeight="1" thickBot="1" x14ac:dyDescent="0.25">
      <c r="B41" s="22"/>
      <c r="C41" s="22"/>
      <c r="D41" s="22"/>
      <c r="E41" s="22"/>
      <c r="F41" s="22"/>
      <c r="G41" s="52"/>
      <c r="H41" s="22"/>
      <c r="I41" s="22"/>
      <c r="J41" s="22"/>
      <c r="K41" s="22"/>
      <c r="L41" s="22"/>
      <c r="M41" s="22"/>
      <c r="N41" s="22"/>
      <c r="O41" s="52"/>
    </row>
    <row r="42" spans="2:19" ht="12.75" thickBot="1" x14ac:dyDescent="0.25">
      <c r="B42" s="25"/>
      <c r="C42" s="76" t="s">
        <v>68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</row>
    <row r="43" spans="2:19" ht="13.5" thickTop="1" thickBot="1" x14ac:dyDescent="0.25">
      <c r="B43" s="26"/>
      <c r="C43" s="38" t="s">
        <v>4</v>
      </c>
      <c r="D43" s="38" t="s">
        <v>5</v>
      </c>
      <c r="E43" s="38" t="s">
        <v>6</v>
      </c>
      <c r="F43" s="38" t="s">
        <v>7</v>
      </c>
      <c r="G43" s="38" t="s">
        <v>8</v>
      </c>
      <c r="H43" s="38" t="s">
        <v>9</v>
      </c>
      <c r="I43" s="38" t="s">
        <v>10</v>
      </c>
      <c r="J43" s="38" t="s">
        <v>11</v>
      </c>
      <c r="K43" s="38" t="s">
        <v>12</v>
      </c>
      <c r="L43" s="38" t="s">
        <v>13</v>
      </c>
      <c r="M43" s="38" t="s">
        <v>14</v>
      </c>
      <c r="N43" s="38" t="s">
        <v>15</v>
      </c>
      <c r="O43" s="38" t="s">
        <v>34</v>
      </c>
    </row>
    <row r="44" spans="2:19" ht="9.9499999999999993" customHeight="1" x14ac:dyDescent="0.2">
      <c r="B44" s="13" t="s">
        <v>52</v>
      </c>
      <c r="C44" s="30">
        <v>20.63</v>
      </c>
      <c r="D44" s="30">
        <v>26.98</v>
      </c>
      <c r="E44" s="30">
        <v>31.74</v>
      </c>
      <c r="F44" s="30">
        <v>26.34</v>
      </c>
      <c r="G44" s="31">
        <v>31.34</v>
      </c>
      <c r="H44" s="31">
        <v>21.02</v>
      </c>
      <c r="I44" s="30">
        <v>21.02</v>
      </c>
      <c r="J44" s="30">
        <v>26.58</v>
      </c>
      <c r="K44" s="30">
        <v>23.8</v>
      </c>
      <c r="L44" s="30">
        <v>16.14</v>
      </c>
      <c r="M44" s="30">
        <v>56.74</v>
      </c>
      <c r="N44" s="30">
        <v>28.56</v>
      </c>
      <c r="O44" s="29">
        <f>AVERAGE(C44:N44)</f>
        <v>27.57416666666667</v>
      </c>
      <c r="S44" s="23">
        <v>1</v>
      </c>
    </row>
    <row r="45" spans="2:19" ht="9.9499999999999993" customHeight="1" x14ac:dyDescent="0.2">
      <c r="B45" s="14" t="s">
        <v>35</v>
      </c>
      <c r="C45" s="27">
        <v>28.88</v>
      </c>
      <c r="D45" s="27">
        <v>29.4</v>
      </c>
      <c r="E45" s="27">
        <v>34.83</v>
      </c>
      <c r="F45" s="27">
        <v>49.59</v>
      </c>
      <c r="G45" s="28">
        <v>62.56</v>
      </c>
      <c r="H45" s="28">
        <v>49.76</v>
      </c>
      <c r="I45" s="27">
        <v>57.54</v>
      </c>
      <c r="J45" s="27">
        <v>55.45</v>
      </c>
      <c r="K45" s="27">
        <v>49.64</v>
      </c>
      <c r="L45" s="27">
        <v>45.17</v>
      </c>
      <c r="M45" s="27">
        <v>53.77</v>
      </c>
      <c r="N45" s="27">
        <v>42.81</v>
      </c>
      <c r="O45" s="29">
        <f t="shared" ref="O45:O73" si="18">AVERAGE(C45:N45)</f>
        <v>46.616666666666674</v>
      </c>
    </row>
    <row r="46" spans="2:19" ht="9.9499999999999993" customHeight="1" x14ac:dyDescent="0.2">
      <c r="B46" s="14" t="s">
        <v>53</v>
      </c>
      <c r="C46" s="27">
        <v>11.28</v>
      </c>
      <c r="D46" s="27">
        <v>12.06</v>
      </c>
      <c r="E46" s="27">
        <v>14.36</v>
      </c>
      <c r="F46" s="27">
        <v>13.47</v>
      </c>
      <c r="G46" s="28">
        <v>12.97</v>
      </c>
      <c r="H46" s="28">
        <v>13.68</v>
      </c>
      <c r="I46" s="27">
        <v>14.87</v>
      </c>
      <c r="J46" s="27">
        <v>12.93</v>
      </c>
      <c r="K46" s="27">
        <v>13.9</v>
      </c>
      <c r="L46" s="27">
        <v>13.44</v>
      </c>
      <c r="M46" s="27">
        <v>15.63</v>
      </c>
      <c r="N46" s="27">
        <v>14.94</v>
      </c>
      <c r="O46" s="29">
        <f t="shared" si="18"/>
        <v>13.6275</v>
      </c>
      <c r="P46" s="23" t="s">
        <v>25</v>
      </c>
    </row>
    <row r="47" spans="2:19" ht="9.9499999999999993" customHeight="1" x14ac:dyDescent="0.2">
      <c r="B47" s="14" t="s">
        <v>54</v>
      </c>
      <c r="C47" s="27">
        <v>60.53</v>
      </c>
      <c r="D47" s="27">
        <v>72.849999999999994</v>
      </c>
      <c r="E47" s="27">
        <v>76.42</v>
      </c>
      <c r="F47" s="27">
        <v>74.13</v>
      </c>
      <c r="G47" s="28">
        <v>82.14</v>
      </c>
      <c r="H47" s="28">
        <v>72.849999999999994</v>
      </c>
      <c r="I47" s="27">
        <v>87.67</v>
      </c>
      <c r="J47" s="27">
        <v>87.49</v>
      </c>
      <c r="K47" s="27">
        <v>74.81</v>
      </c>
      <c r="L47" s="27">
        <v>76.78</v>
      </c>
      <c r="M47" s="27">
        <v>89.1</v>
      </c>
      <c r="N47" s="27">
        <v>66.42</v>
      </c>
      <c r="O47" s="29">
        <f t="shared" si="18"/>
        <v>76.765833333333319</v>
      </c>
    </row>
    <row r="48" spans="2:19" ht="9.9499999999999993" customHeight="1" x14ac:dyDescent="0.2">
      <c r="B48" s="14" t="s">
        <v>55</v>
      </c>
      <c r="C48" s="27" t="s">
        <v>74</v>
      </c>
      <c r="D48" s="27" t="s">
        <v>74</v>
      </c>
      <c r="E48" s="27" t="s">
        <v>74</v>
      </c>
      <c r="F48" s="27" t="s">
        <v>74</v>
      </c>
      <c r="G48" s="28" t="s">
        <v>74</v>
      </c>
      <c r="H48" s="28" t="s">
        <v>74</v>
      </c>
      <c r="I48" s="27" t="s">
        <v>74</v>
      </c>
      <c r="J48" s="27" t="s">
        <v>74</v>
      </c>
      <c r="K48" s="27" t="s">
        <v>74</v>
      </c>
      <c r="L48" s="27" t="s">
        <v>74</v>
      </c>
      <c r="M48" s="27" t="s">
        <v>75</v>
      </c>
      <c r="N48" s="27" t="s">
        <v>74</v>
      </c>
      <c r="O48" s="29" t="e">
        <f t="shared" si="18"/>
        <v>#DIV/0!</v>
      </c>
    </row>
    <row r="49" spans="2:15" ht="9.9499999999999993" customHeight="1" x14ac:dyDescent="0.2">
      <c r="B49" s="14" t="s">
        <v>36</v>
      </c>
      <c r="C49" s="27">
        <v>70.03</v>
      </c>
      <c r="D49" s="27">
        <v>70.819999999999993</v>
      </c>
      <c r="E49" s="27">
        <v>64.84</v>
      </c>
      <c r="F49" s="27">
        <v>75.2</v>
      </c>
      <c r="G49" s="28">
        <v>69.540000000000006</v>
      </c>
      <c r="H49" s="28">
        <v>62.02</v>
      </c>
      <c r="I49" s="27">
        <v>71.040000000000006</v>
      </c>
      <c r="J49" s="27">
        <v>63.53</v>
      </c>
      <c r="K49" s="27">
        <v>68.41</v>
      </c>
      <c r="L49" s="27">
        <v>73.3</v>
      </c>
      <c r="M49" s="27">
        <v>81.95</v>
      </c>
      <c r="N49" s="27">
        <v>53.37</v>
      </c>
      <c r="O49" s="29">
        <f t="shared" si="18"/>
        <v>68.670833333333334</v>
      </c>
    </row>
    <row r="50" spans="2:15" ht="9.9499999999999993" customHeight="1" x14ac:dyDescent="0.2">
      <c r="B50" s="14" t="s">
        <v>56</v>
      </c>
      <c r="C50" s="27">
        <v>30.44</v>
      </c>
      <c r="D50" s="27">
        <v>31.17</v>
      </c>
      <c r="E50" s="27">
        <v>47.58</v>
      </c>
      <c r="F50" s="27">
        <v>43.08</v>
      </c>
      <c r="G50" s="28">
        <v>43.62</v>
      </c>
      <c r="H50" s="28">
        <v>36.96</v>
      </c>
      <c r="I50" s="27">
        <v>45.41</v>
      </c>
      <c r="J50" s="27">
        <v>35.56</v>
      </c>
      <c r="K50" s="27">
        <v>34.97</v>
      </c>
      <c r="L50" s="27">
        <v>54</v>
      </c>
      <c r="M50" s="27">
        <v>54.57</v>
      </c>
      <c r="N50" s="27">
        <v>29.59</v>
      </c>
      <c r="O50" s="29">
        <f t="shared" si="18"/>
        <v>40.579166666666659</v>
      </c>
    </row>
    <row r="51" spans="2:15" ht="9.9499999999999993" customHeight="1" x14ac:dyDescent="0.2">
      <c r="B51" s="14" t="s">
        <v>37</v>
      </c>
      <c r="C51" s="27">
        <v>11.47</v>
      </c>
      <c r="D51" s="27">
        <v>16.57</v>
      </c>
      <c r="E51" s="27">
        <v>17.34</v>
      </c>
      <c r="F51" s="27">
        <v>22.23</v>
      </c>
      <c r="G51" s="28">
        <v>49.99</v>
      </c>
      <c r="H51" s="28">
        <v>44.89</v>
      </c>
      <c r="I51" s="27">
        <v>42.34</v>
      </c>
      <c r="J51" s="27">
        <v>50.24</v>
      </c>
      <c r="K51" s="27">
        <v>39.79</v>
      </c>
      <c r="L51" s="27">
        <v>25.25</v>
      </c>
      <c r="M51" s="27">
        <v>25.25</v>
      </c>
      <c r="N51" s="27">
        <v>22.1</v>
      </c>
      <c r="O51" s="29">
        <f t="shared" si="18"/>
        <v>30.62166666666667</v>
      </c>
    </row>
    <row r="52" spans="2:15" ht="9.9499999999999993" customHeight="1" x14ac:dyDescent="0.2">
      <c r="B52" s="14" t="s">
        <v>57</v>
      </c>
      <c r="C52" s="27">
        <v>18.440000000000001</v>
      </c>
      <c r="D52" s="27">
        <v>22.91</v>
      </c>
      <c r="E52" s="27">
        <v>23.21</v>
      </c>
      <c r="F52" s="27">
        <v>22.85</v>
      </c>
      <c r="G52" s="28">
        <v>26.48</v>
      </c>
      <c r="H52" s="28">
        <v>30.35</v>
      </c>
      <c r="I52" s="27">
        <v>25.29</v>
      </c>
      <c r="J52" s="27">
        <v>26.78</v>
      </c>
      <c r="K52" s="27">
        <v>25.88</v>
      </c>
      <c r="L52" s="27">
        <v>32.729999999999997</v>
      </c>
      <c r="M52" s="27">
        <v>26.78</v>
      </c>
      <c r="N52" s="27">
        <v>21.42</v>
      </c>
      <c r="O52" s="29">
        <f t="shared" si="18"/>
        <v>25.26</v>
      </c>
    </row>
    <row r="53" spans="2:15" ht="9.9499999999999993" customHeight="1" x14ac:dyDescent="0.2">
      <c r="B53" s="14" t="s">
        <v>58</v>
      </c>
      <c r="C53" s="27">
        <v>28.05</v>
      </c>
      <c r="D53" s="27">
        <v>42.85</v>
      </c>
      <c r="E53" s="27">
        <v>54.58</v>
      </c>
      <c r="F53" s="27">
        <v>46.52</v>
      </c>
      <c r="G53" s="28">
        <v>51.52</v>
      </c>
      <c r="H53" s="28">
        <v>42.85</v>
      </c>
      <c r="I53" s="27">
        <v>50.5</v>
      </c>
      <c r="J53" s="27">
        <v>49.48</v>
      </c>
      <c r="K53" s="27">
        <v>44.38</v>
      </c>
      <c r="L53" s="27">
        <v>66.83</v>
      </c>
      <c r="M53" s="27">
        <v>71.930000000000007</v>
      </c>
      <c r="N53" s="27">
        <v>57.82</v>
      </c>
      <c r="O53" s="29">
        <f t="shared" si="18"/>
        <v>50.609166666666674</v>
      </c>
    </row>
    <row r="54" spans="2:15" ht="9.9499999999999993" customHeight="1" x14ac:dyDescent="0.2">
      <c r="B54" s="14" t="s">
        <v>59</v>
      </c>
      <c r="C54" s="27" t="s">
        <v>74</v>
      </c>
      <c r="D54" s="27" t="s">
        <v>74</v>
      </c>
      <c r="E54" s="27" t="s">
        <v>74</v>
      </c>
      <c r="F54" s="27" t="s">
        <v>74</v>
      </c>
      <c r="G54" s="28" t="s">
        <v>74</v>
      </c>
      <c r="H54" s="28" t="s">
        <v>74</v>
      </c>
      <c r="I54" s="27" t="s">
        <v>74</v>
      </c>
      <c r="J54" s="27" t="s">
        <v>74</v>
      </c>
      <c r="K54" s="27" t="s">
        <v>74</v>
      </c>
      <c r="L54" s="27" t="s">
        <v>74</v>
      </c>
      <c r="M54" s="27" t="s">
        <v>75</v>
      </c>
      <c r="N54" s="27" t="s">
        <v>74</v>
      </c>
      <c r="O54" s="29" t="e">
        <f t="shared" si="18"/>
        <v>#DIV/0!</v>
      </c>
    </row>
    <row r="55" spans="2:15" ht="9.9499999999999993" customHeight="1" x14ac:dyDescent="0.2">
      <c r="B55" s="14" t="s">
        <v>38</v>
      </c>
      <c r="C55" s="27">
        <v>19.04</v>
      </c>
      <c r="D55" s="27">
        <v>11.9</v>
      </c>
      <c r="E55" s="27">
        <v>28.56</v>
      </c>
      <c r="F55" s="27">
        <v>16.18</v>
      </c>
      <c r="G55" s="28">
        <v>48.01</v>
      </c>
      <c r="H55" s="28">
        <v>23.01</v>
      </c>
      <c r="I55" s="27">
        <v>17.850000000000001</v>
      </c>
      <c r="J55" s="27">
        <v>23.01</v>
      </c>
      <c r="K55" s="27">
        <v>13.48</v>
      </c>
      <c r="L55" s="27">
        <v>26.98</v>
      </c>
      <c r="M55" s="27">
        <v>63.48</v>
      </c>
      <c r="N55" s="27">
        <v>20.100000000000001</v>
      </c>
      <c r="O55" s="29">
        <f t="shared" si="18"/>
        <v>25.966666666666665</v>
      </c>
    </row>
    <row r="56" spans="2:15" ht="9.9499999999999993" customHeight="1" x14ac:dyDescent="0.2">
      <c r="B56" s="14"/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/>
    </row>
    <row r="57" spans="2:15" ht="9.9499999999999993" customHeight="1" x14ac:dyDescent="0.2">
      <c r="B57" s="14" t="s">
        <v>72</v>
      </c>
      <c r="C57" s="27">
        <v>60.71</v>
      </c>
      <c r="D57" s="27">
        <v>92.26</v>
      </c>
      <c r="E57" s="27">
        <v>72.02</v>
      </c>
      <c r="F57" s="27">
        <v>79.040000000000006</v>
      </c>
      <c r="G57" s="28">
        <v>72.02</v>
      </c>
      <c r="H57" s="28">
        <v>72.22</v>
      </c>
      <c r="I57" s="27">
        <v>54.75</v>
      </c>
      <c r="J57" s="27">
        <v>47.61</v>
      </c>
      <c r="K57" s="27">
        <v>61.9</v>
      </c>
      <c r="L57" s="27">
        <v>60.7</v>
      </c>
      <c r="M57" s="27">
        <v>88.68</v>
      </c>
      <c r="N57" s="27">
        <v>42.85</v>
      </c>
      <c r="O57" s="29">
        <v>60.71</v>
      </c>
    </row>
    <row r="58" spans="2:15" ht="9.9499999999999993" customHeight="1" x14ac:dyDescent="0.2">
      <c r="B58" s="14" t="s">
        <v>60</v>
      </c>
      <c r="C58" s="27" t="s">
        <v>74</v>
      </c>
      <c r="D58" s="27" t="s">
        <v>74</v>
      </c>
      <c r="E58" s="27" t="s">
        <v>74</v>
      </c>
      <c r="F58" s="27" t="s">
        <v>74</v>
      </c>
      <c r="G58" s="28" t="s">
        <v>74</v>
      </c>
      <c r="H58" s="28" t="s">
        <v>74</v>
      </c>
      <c r="I58" s="27" t="s">
        <v>74</v>
      </c>
      <c r="J58" s="27" t="s">
        <v>74</v>
      </c>
      <c r="K58" s="27" t="s">
        <v>74</v>
      </c>
      <c r="L58" s="27" t="s">
        <v>74</v>
      </c>
      <c r="M58" s="27" t="s">
        <v>75</v>
      </c>
      <c r="N58" s="27" t="s">
        <v>74</v>
      </c>
      <c r="O58" s="29" t="e">
        <f t="shared" si="18"/>
        <v>#DIV/0!</v>
      </c>
    </row>
    <row r="59" spans="2:15" ht="9.9499999999999993" customHeight="1" x14ac:dyDescent="0.2">
      <c r="B59" s="14" t="s">
        <v>61</v>
      </c>
      <c r="C59" s="27">
        <v>50.78</v>
      </c>
      <c r="D59" s="27">
        <v>64.28</v>
      </c>
      <c r="E59" s="27">
        <v>70.23</v>
      </c>
      <c r="F59" s="27" t="s">
        <v>74</v>
      </c>
      <c r="G59" s="28" t="s">
        <v>74</v>
      </c>
      <c r="H59" s="28" t="s">
        <v>74</v>
      </c>
      <c r="I59" s="27" t="s">
        <v>74</v>
      </c>
      <c r="J59" s="27" t="s">
        <v>74</v>
      </c>
      <c r="K59" s="27" t="s">
        <v>74</v>
      </c>
      <c r="L59" s="27" t="s">
        <v>74</v>
      </c>
      <c r="M59" s="27" t="s">
        <v>75</v>
      </c>
      <c r="N59" s="27" t="s">
        <v>74</v>
      </c>
      <c r="O59" s="29">
        <f t="shared" si="18"/>
        <v>61.763333333333343</v>
      </c>
    </row>
    <row r="60" spans="2:15" ht="9.9499999999999993" customHeight="1" x14ac:dyDescent="0.2">
      <c r="B60" s="14" t="s">
        <v>73</v>
      </c>
      <c r="C60" s="27"/>
      <c r="D60" s="27"/>
      <c r="E60" s="27"/>
      <c r="F60" s="27"/>
      <c r="G60" s="28"/>
      <c r="H60" s="28"/>
      <c r="I60" s="27"/>
      <c r="J60" s="27"/>
      <c r="K60" s="27"/>
      <c r="L60" s="27"/>
      <c r="M60" s="27"/>
      <c r="N60" s="27"/>
      <c r="O60" s="29"/>
    </row>
    <row r="61" spans="2:15" ht="9.9499999999999993" customHeight="1" x14ac:dyDescent="0.2">
      <c r="B61" s="14" t="s">
        <v>39</v>
      </c>
      <c r="C61" s="27">
        <v>57.24</v>
      </c>
      <c r="D61" s="27">
        <v>64.650000000000006</v>
      </c>
      <c r="E61" s="27">
        <v>79.430000000000007</v>
      </c>
      <c r="F61" s="27">
        <v>81.25</v>
      </c>
      <c r="G61" s="28">
        <v>85.97</v>
      </c>
      <c r="H61" s="28">
        <v>79.16</v>
      </c>
      <c r="I61" s="27">
        <v>89.84</v>
      </c>
      <c r="J61" s="27">
        <v>86.01</v>
      </c>
      <c r="K61" s="27">
        <v>81.760000000000005</v>
      </c>
      <c r="L61" s="27">
        <v>81.489999999999995</v>
      </c>
      <c r="M61" s="27">
        <v>88.3</v>
      </c>
      <c r="N61" s="27">
        <v>85.31</v>
      </c>
      <c r="O61" s="29">
        <f t="shared" si="18"/>
        <v>80.034166666666678</v>
      </c>
    </row>
    <row r="62" spans="2:15" ht="9.9499999999999993" customHeight="1" x14ac:dyDescent="0.2">
      <c r="B62" s="24" t="s">
        <v>40</v>
      </c>
      <c r="C62" s="32">
        <v>29.1</v>
      </c>
      <c r="D62" s="32">
        <v>39.25</v>
      </c>
      <c r="E62" s="32">
        <v>42.95</v>
      </c>
      <c r="F62" s="32">
        <v>42.37</v>
      </c>
      <c r="G62" s="33">
        <v>62.41</v>
      </c>
      <c r="H62" s="33">
        <v>51.84</v>
      </c>
      <c r="I62" s="32">
        <v>60.87</v>
      </c>
      <c r="J62" s="32">
        <v>52.14</v>
      </c>
      <c r="K62" s="32">
        <v>62.91</v>
      </c>
      <c r="L62" s="32">
        <v>66.25</v>
      </c>
      <c r="M62" s="32">
        <v>73.760000000000005</v>
      </c>
      <c r="N62" s="32">
        <v>68.84</v>
      </c>
      <c r="O62" s="29">
        <f t="shared" si="18"/>
        <v>54.390833333333326</v>
      </c>
    </row>
    <row r="63" spans="2:15" ht="9.9499999999999993" customHeight="1" x14ac:dyDescent="0.2">
      <c r="B63" s="24" t="s">
        <v>62</v>
      </c>
      <c r="C63" s="32">
        <v>27.92</v>
      </c>
      <c r="D63" s="32">
        <v>35.700000000000003</v>
      </c>
      <c r="E63" s="32">
        <v>29.21</v>
      </c>
      <c r="F63" s="32">
        <v>31.16</v>
      </c>
      <c r="G63" s="33">
        <v>39.93</v>
      </c>
      <c r="H63" s="33">
        <v>27.27</v>
      </c>
      <c r="I63" s="32">
        <v>33.76</v>
      </c>
      <c r="J63" s="32">
        <v>32.46</v>
      </c>
      <c r="K63" s="32">
        <v>27.27</v>
      </c>
      <c r="L63" s="32">
        <v>37.01</v>
      </c>
      <c r="M63" s="32">
        <v>33.76</v>
      </c>
      <c r="N63" s="32">
        <v>31.6</v>
      </c>
      <c r="O63" s="29">
        <f t="shared" si="18"/>
        <v>32.25416666666667</v>
      </c>
    </row>
    <row r="64" spans="2:15" ht="9.9499999999999993" customHeight="1" x14ac:dyDescent="0.2">
      <c r="B64" s="14" t="s">
        <v>41</v>
      </c>
      <c r="C64" s="27">
        <v>34.51</v>
      </c>
      <c r="D64" s="27">
        <v>68.44</v>
      </c>
      <c r="E64" s="32">
        <v>62.49</v>
      </c>
      <c r="F64" s="27">
        <v>55.23</v>
      </c>
      <c r="G64" s="28">
        <v>66.66</v>
      </c>
      <c r="H64" s="28">
        <v>44.04</v>
      </c>
      <c r="I64" s="27">
        <v>52.37</v>
      </c>
      <c r="J64" s="27">
        <v>47.61</v>
      </c>
      <c r="K64" s="27">
        <v>42.85</v>
      </c>
      <c r="L64" s="27">
        <v>41.66</v>
      </c>
      <c r="M64" s="27">
        <v>55.95</v>
      </c>
      <c r="N64" s="27" t="s">
        <v>76</v>
      </c>
      <c r="O64" s="29">
        <f t="shared" si="18"/>
        <v>51.982727272727281</v>
      </c>
    </row>
    <row r="65" spans="2:15" ht="9.9499999999999993" customHeight="1" x14ac:dyDescent="0.2">
      <c r="B65" s="14" t="s">
        <v>42</v>
      </c>
      <c r="C65" s="27">
        <v>47.54</v>
      </c>
      <c r="D65" s="27">
        <v>58.47</v>
      </c>
      <c r="E65" s="27">
        <v>51.02</v>
      </c>
      <c r="F65" s="27">
        <v>53.03</v>
      </c>
      <c r="G65" s="28">
        <v>50.66</v>
      </c>
      <c r="H65" s="28">
        <v>57.13</v>
      </c>
      <c r="I65" s="27">
        <v>72.81</v>
      </c>
      <c r="J65" s="27">
        <v>56.91</v>
      </c>
      <c r="K65" s="27">
        <v>54.23</v>
      </c>
      <c r="L65" s="27">
        <v>55.57</v>
      </c>
      <c r="M65" s="27">
        <v>59.82</v>
      </c>
      <c r="N65" s="27">
        <v>57.73</v>
      </c>
      <c r="O65" s="29">
        <f t="shared" si="18"/>
        <v>56.243333333333347</v>
      </c>
    </row>
    <row r="66" spans="2:15" ht="9.9499999999999993" customHeight="1" x14ac:dyDescent="0.2">
      <c r="B66" s="24" t="s">
        <v>43</v>
      </c>
      <c r="C66" s="32">
        <v>72.010000000000005</v>
      </c>
      <c r="D66" s="32">
        <v>78.56</v>
      </c>
      <c r="E66" s="27">
        <v>79.16</v>
      </c>
      <c r="F66" s="32">
        <v>78.09</v>
      </c>
      <c r="G66" s="33">
        <v>78.56</v>
      </c>
      <c r="H66" s="33">
        <v>77.97</v>
      </c>
      <c r="I66" s="32">
        <v>78.56</v>
      </c>
      <c r="J66" s="32">
        <v>74.989999999999995</v>
      </c>
      <c r="K66" s="32">
        <v>74.989999999999995</v>
      </c>
      <c r="L66" s="32">
        <v>79.16</v>
      </c>
      <c r="M66" s="32">
        <v>82.14</v>
      </c>
      <c r="N66" s="32">
        <v>74.59</v>
      </c>
      <c r="O66" s="29">
        <f t="shared" si="18"/>
        <v>77.398333333333341</v>
      </c>
    </row>
    <row r="67" spans="2:15" ht="12" x14ac:dyDescent="0.2">
      <c r="B67" s="24" t="s">
        <v>48</v>
      </c>
      <c r="C67" s="32">
        <v>58.3</v>
      </c>
      <c r="D67" s="32">
        <v>72.72</v>
      </c>
      <c r="E67" s="32">
        <v>72.64</v>
      </c>
      <c r="F67" s="32">
        <v>74.25</v>
      </c>
      <c r="G67" s="33">
        <v>74.05</v>
      </c>
      <c r="H67" s="33">
        <v>76.069999999999993</v>
      </c>
      <c r="I67" s="32">
        <v>83.27</v>
      </c>
      <c r="J67" s="32">
        <v>73.09</v>
      </c>
      <c r="K67" s="32">
        <v>67.569999999999993</v>
      </c>
      <c r="L67" s="32">
        <v>80.290000000000006</v>
      </c>
      <c r="M67" s="32">
        <v>82.16</v>
      </c>
      <c r="N67" s="32">
        <v>81.06</v>
      </c>
      <c r="O67" s="29">
        <f t="shared" si="18"/>
        <v>74.622500000000002</v>
      </c>
    </row>
    <row r="68" spans="2:15" ht="12" x14ac:dyDescent="0.2">
      <c r="B68" s="24" t="s">
        <v>71</v>
      </c>
      <c r="C68" s="32">
        <v>45.35</v>
      </c>
      <c r="D68" s="32">
        <v>86.07</v>
      </c>
      <c r="E68" s="32">
        <v>86.06</v>
      </c>
      <c r="F68" s="32">
        <v>93.42</v>
      </c>
      <c r="G68" s="33">
        <v>91.07</v>
      </c>
      <c r="H68" s="33">
        <v>50</v>
      </c>
      <c r="I68" s="32">
        <v>48.27</v>
      </c>
      <c r="J68" s="32">
        <v>63.92</v>
      </c>
      <c r="K68" s="32">
        <v>52.14</v>
      </c>
      <c r="L68" s="32">
        <v>56.07</v>
      </c>
      <c r="M68" s="32">
        <v>96.78</v>
      </c>
      <c r="N68" s="32">
        <v>62.37</v>
      </c>
      <c r="O68" s="29">
        <f t="shared" si="18"/>
        <v>69.293333333333337</v>
      </c>
    </row>
    <row r="69" spans="2:15" ht="9.9499999999999993" customHeight="1" x14ac:dyDescent="0.2">
      <c r="B69" s="24" t="s">
        <v>49</v>
      </c>
      <c r="C69" s="32">
        <v>49.99</v>
      </c>
      <c r="D69" s="32">
        <v>63.56</v>
      </c>
      <c r="E69" s="32">
        <v>70.7</v>
      </c>
      <c r="F69" s="32">
        <v>61.71</v>
      </c>
      <c r="G69" s="33">
        <v>61.06</v>
      </c>
      <c r="H69" s="33">
        <v>53.92</v>
      </c>
      <c r="I69" s="32">
        <v>58.92</v>
      </c>
      <c r="J69" s="32">
        <v>71.42</v>
      </c>
      <c r="K69" s="32">
        <v>58.56</v>
      </c>
      <c r="L69" s="32">
        <v>68.56</v>
      </c>
      <c r="M69" s="32">
        <v>75.349999999999994</v>
      </c>
      <c r="N69" s="32">
        <v>61.9</v>
      </c>
      <c r="O69" s="29">
        <f t="shared" si="18"/>
        <v>62.970833333333339</v>
      </c>
    </row>
    <row r="70" spans="2:15" ht="9.9499999999999993" customHeight="1" x14ac:dyDescent="0.2">
      <c r="B70" s="24" t="s">
        <v>50</v>
      </c>
      <c r="C70" s="32">
        <v>70.23</v>
      </c>
      <c r="D70" s="32">
        <v>92.25</v>
      </c>
      <c r="E70" s="32">
        <v>95.23</v>
      </c>
      <c r="F70" s="32">
        <v>90.94</v>
      </c>
      <c r="G70" s="33">
        <v>94.04</v>
      </c>
      <c r="H70" s="33">
        <v>86.9</v>
      </c>
      <c r="I70" s="32">
        <v>86.3</v>
      </c>
      <c r="J70" s="32">
        <v>88.09</v>
      </c>
      <c r="K70" s="32">
        <v>80.94</v>
      </c>
      <c r="L70" s="32">
        <v>83.33</v>
      </c>
      <c r="M70" s="32">
        <v>97.61</v>
      </c>
      <c r="N70" s="32">
        <v>80.95</v>
      </c>
      <c r="O70" s="29">
        <f t="shared" si="18"/>
        <v>87.234166666666681</v>
      </c>
    </row>
    <row r="71" spans="2:15" ht="9.9499999999999993" customHeight="1" x14ac:dyDescent="0.2">
      <c r="B71" s="24" t="s">
        <v>51</v>
      </c>
      <c r="C71" s="32">
        <v>38.340000000000003</v>
      </c>
      <c r="D71" s="32">
        <v>53.56</v>
      </c>
      <c r="E71" s="32">
        <v>57.93</v>
      </c>
      <c r="F71" s="32">
        <v>59.36</v>
      </c>
      <c r="G71" s="33">
        <v>76.58</v>
      </c>
      <c r="H71" s="33">
        <v>57.53</v>
      </c>
      <c r="I71" s="32">
        <v>68.239999999999995</v>
      </c>
      <c r="J71" s="32">
        <v>65.069999999999993</v>
      </c>
      <c r="K71" s="32">
        <v>64.28</v>
      </c>
      <c r="L71" s="32">
        <v>67.849999999999994</v>
      </c>
      <c r="M71" s="32">
        <v>72.209999999999994</v>
      </c>
      <c r="N71" s="32">
        <v>46.55</v>
      </c>
      <c r="O71" s="29">
        <f t="shared" si="18"/>
        <v>60.625</v>
      </c>
    </row>
    <row r="72" spans="2:15" ht="11.25" customHeight="1" x14ac:dyDescent="0.2">
      <c r="B72" s="24" t="s">
        <v>63</v>
      </c>
      <c r="C72" s="32">
        <v>34.630000000000003</v>
      </c>
      <c r="D72" s="32">
        <v>50.53</v>
      </c>
      <c r="E72" s="32">
        <v>56.6</v>
      </c>
      <c r="F72" s="32">
        <v>61.85</v>
      </c>
      <c r="G72" s="32">
        <v>63.74</v>
      </c>
      <c r="H72" s="32">
        <v>50.35</v>
      </c>
      <c r="I72" s="32">
        <v>66.78</v>
      </c>
      <c r="J72" s="32">
        <v>62.85</v>
      </c>
      <c r="K72" s="32"/>
      <c r="L72" s="32"/>
      <c r="M72" s="32"/>
      <c r="N72" s="32"/>
      <c r="O72" s="29">
        <f t="shared" si="18"/>
        <v>55.916250000000005</v>
      </c>
    </row>
    <row r="73" spans="2:15" ht="9.9499999999999993" customHeight="1" x14ac:dyDescent="0.2">
      <c r="B73" s="55" t="s">
        <v>65</v>
      </c>
      <c r="C73" s="53">
        <v>37</v>
      </c>
      <c r="D73" s="53">
        <v>69.64</v>
      </c>
      <c r="E73" s="32">
        <v>58.33</v>
      </c>
      <c r="F73" s="53">
        <v>73.8</v>
      </c>
      <c r="G73" s="53">
        <v>79.16</v>
      </c>
      <c r="H73" s="53">
        <v>71.42</v>
      </c>
      <c r="I73" s="56">
        <v>76.78</v>
      </c>
      <c r="J73" s="56">
        <v>82.73</v>
      </c>
      <c r="K73" s="56">
        <v>70.23</v>
      </c>
      <c r="L73" s="56">
        <v>89.87</v>
      </c>
      <c r="M73" s="56">
        <v>85.11</v>
      </c>
      <c r="N73" s="56">
        <v>76.98</v>
      </c>
      <c r="O73" s="29">
        <f t="shared" si="18"/>
        <v>72.587500000000006</v>
      </c>
    </row>
    <row r="74" spans="2:15" ht="9.9499999999999993" customHeight="1" x14ac:dyDescent="0.2">
      <c r="B74" s="55" t="s">
        <v>64</v>
      </c>
      <c r="C74" s="28">
        <v>40.49</v>
      </c>
      <c r="D74" s="28">
        <v>53.09</v>
      </c>
      <c r="E74" s="56">
        <v>55.09</v>
      </c>
      <c r="F74" s="28">
        <v>55.21</v>
      </c>
      <c r="G74" s="28">
        <v>61.42</v>
      </c>
      <c r="H74" s="28">
        <v>52.21</v>
      </c>
      <c r="I74" s="28">
        <v>56.87</v>
      </c>
      <c r="J74" s="28">
        <f t="shared" ref="J74:L74" si="19">AVERAGE(J44:J73)</f>
        <v>55.664583333333326</v>
      </c>
      <c r="K74" s="28">
        <f t="shared" si="19"/>
        <v>51.682173913043478</v>
      </c>
      <c r="L74" s="28">
        <f t="shared" si="19"/>
        <v>56.453478260869559</v>
      </c>
      <c r="M74" s="28">
        <f>AVERAGE(M44:M73)</f>
        <v>66.55782608695651</v>
      </c>
      <c r="N74" s="28">
        <v>50.93</v>
      </c>
      <c r="O74" s="28">
        <v>54.63</v>
      </c>
    </row>
    <row r="75" spans="2:15" ht="9.9499999999999993" customHeight="1" x14ac:dyDescent="0.2">
      <c r="E75" s="28"/>
      <c r="N75" s="57"/>
    </row>
    <row r="76" spans="2:15" ht="9.9499999999999993" customHeight="1" x14ac:dyDescent="0.2">
      <c r="N76" s="57"/>
    </row>
    <row r="77" spans="2:15" ht="9.9499999999999993" customHeight="1" x14ac:dyDescent="0.2">
      <c r="N77" s="57"/>
    </row>
    <row r="78" spans="2:15" ht="9.9499999999999993" customHeight="1" x14ac:dyDescent="0.2">
      <c r="N78" s="5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Segunda quincena 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Eliab López López</cp:lastModifiedBy>
  <cp:lastPrinted>2013-01-24T20:06:13Z</cp:lastPrinted>
  <dcterms:created xsi:type="dcterms:W3CDTF">2013-01-24T19:28:51Z</dcterms:created>
  <dcterms:modified xsi:type="dcterms:W3CDTF">2023-02-01T19:48:48Z</dcterms:modified>
</cp:coreProperties>
</file>