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2240" tabRatio="845"/>
  </bookViews>
  <sheets>
    <sheet name="Tot" sheetId="19" r:id="rId1"/>
  </sheets>
  <definedNames>
    <definedName name="_xlnm.Print_Area" localSheetId="0">Tot!$A$1:$M$148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1" i="19"/>
  <c r="L62" l="1"/>
  <c r="L114" l="1"/>
  <c r="L84"/>
  <c r="M84" s="1"/>
  <c r="L74"/>
  <c r="M74" s="1"/>
  <c r="L48"/>
  <c r="L42"/>
  <c r="M114"/>
  <c r="M111"/>
  <c r="M110"/>
  <c r="M109"/>
  <c r="M108"/>
  <c r="M107"/>
  <c r="M106"/>
  <c r="M105"/>
  <c r="M101"/>
  <c r="M97"/>
  <c r="M96"/>
  <c r="M95"/>
  <c r="M94"/>
  <c r="M93"/>
  <c r="M92"/>
  <c r="M91"/>
  <c r="M90"/>
  <c r="M89"/>
  <c r="M88"/>
  <c r="M81"/>
  <c r="M80"/>
  <c r="M79"/>
  <c r="M78"/>
  <c r="M71"/>
  <c r="M70"/>
  <c r="M69"/>
  <c r="M68"/>
  <c r="M67"/>
  <c r="M66"/>
  <c r="M62"/>
  <c r="M61"/>
  <c r="M60"/>
  <c r="M59"/>
  <c r="M58"/>
  <c r="M57"/>
  <c r="M56"/>
  <c r="M55"/>
  <c r="M54"/>
  <c r="M53"/>
  <c r="M52"/>
  <c r="M48"/>
  <c r="M47"/>
  <c r="M46"/>
  <c r="M42"/>
  <c r="M41"/>
  <c r="M40"/>
  <c r="M36"/>
  <c r="M35"/>
  <c r="M34"/>
  <c r="M30"/>
  <c r="M29"/>
  <c r="M28"/>
  <c r="M24"/>
  <c r="M23"/>
  <c r="M22"/>
  <c r="M18"/>
  <c r="M17"/>
  <c r="M16"/>
  <c r="M10"/>
  <c r="M9"/>
  <c r="M8"/>
  <c r="L10"/>
  <c r="L24"/>
  <c r="L36" l="1"/>
  <c r="L30"/>
  <c r="L18"/>
  <c r="L147" l="1"/>
  <c r="L133"/>
  <c r="K62" l="1"/>
  <c r="K84"/>
  <c r="K74" l="1"/>
  <c r="K30"/>
  <c r="K101"/>
  <c r="K114"/>
  <c r="K48"/>
  <c r="K42"/>
  <c r="K36"/>
  <c r="K10"/>
  <c r="K18"/>
  <c r="K24"/>
  <c r="K147"/>
  <c r="K133"/>
  <c r="J101" l="1"/>
  <c r="J18" l="1"/>
  <c r="H114" l="1"/>
  <c r="B18" l="1"/>
  <c r="B10"/>
  <c r="C74" l="1"/>
  <c r="J30" l="1"/>
  <c r="I30"/>
  <c r="H30"/>
  <c r="G30"/>
  <c r="F30"/>
  <c r="E30"/>
  <c r="D30"/>
  <c r="C30"/>
  <c r="B30"/>
  <c r="C133"/>
  <c r="J147" l="1"/>
  <c r="I147"/>
  <c r="H147"/>
  <c r="H11" s="1"/>
  <c r="G147"/>
  <c r="G11" s="1"/>
  <c r="F147"/>
  <c r="E147"/>
  <c r="E11" s="1"/>
  <c r="D147"/>
  <c r="C147"/>
  <c r="B147"/>
  <c r="J36"/>
  <c r="I36"/>
  <c r="H36"/>
  <c r="G36"/>
  <c r="F36"/>
  <c r="E36"/>
  <c r="D36"/>
  <c r="C36"/>
  <c r="B36"/>
  <c r="M72"/>
  <c r="M73"/>
  <c r="M82"/>
  <c r="M83"/>
  <c r="M98"/>
  <c r="M99"/>
  <c r="M100"/>
  <c r="M112"/>
  <c r="M113"/>
  <c r="C12"/>
  <c r="E133"/>
  <c r="E12" s="1"/>
  <c r="F133"/>
  <c r="F12" s="1"/>
  <c r="G133"/>
  <c r="G12" s="1"/>
  <c r="H133"/>
  <c r="H12" s="1"/>
  <c r="I133"/>
  <c r="I12" s="1"/>
  <c r="J133"/>
  <c r="B133"/>
  <c r="B12" s="1"/>
  <c r="C114"/>
  <c r="D114"/>
  <c r="E114"/>
  <c r="F114"/>
  <c r="G114"/>
  <c r="I114"/>
  <c r="J114"/>
  <c r="B114"/>
  <c r="C101"/>
  <c r="D101"/>
  <c r="D133" s="1"/>
  <c r="D12" s="1"/>
  <c r="E101"/>
  <c r="F101"/>
  <c r="G101"/>
  <c r="H101"/>
  <c r="I101"/>
  <c r="B101"/>
  <c r="C84"/>
  <c r="D84"/>
  <c r="E84"/>
  <c r="F84"/>
  <c r="G84"/>
  <c r="H84"/>
  <c r="I84"/>
  <c r="J84"/>
  <c r="B84"/>
  <c r="D74"/>
  <c r="E74"/>
  <c r="F74"/>
  <c r="G74"/>
  <c r="H74"/>
  <c r="I74"/>
  <c r="J74"/>
  <c r="B74"/>
  <c r="C62"/>
  <c r="D62"/>
  <c r="E62"/>
  <c r="F62"/>
  <c r="G62"/>
  <c r="H62"/>
  <c r="I62"/>
  <c r="J62"/>
  <c r="B62"/>
  <c r="C24"/>
  <c r="C9" s="1"/>
  <c r="D24"/>
  <c r="D9" s="1"/>
  <c r="E24"/>
  <c r="E9" s="1"/>
  <c r="F24"/>
  <c r="G24"/>
  <c r="H24"/>
  <c r="H9" s="1"/>
  <c r="I24"/>
  <c r="I9" s="1"/>
  <c r="J24"/>
  <c r="J9" s="1"/>
  <c r="B24"/>
  <c r="J12"/>
  <c r="C18"/>
  <c r="C8" s="1"/>
  <c r="D18"/>
  <c r="D8" s="1"/>
  <c r="E18"/>
  <c r="E8" s="1"/>
  <c r="F18"/>
  <c r="F8" s="1"/>
  <c r="G18"/>
  <c r="G8" s="1"/>
  <c r="H18"/>
  <c r="I18"/>
  <c r="I8" s="1"/>
  <c r="I10" s="1"/>
  <c r="J8"/>
  <c r="C10" l="1"/>
  <c r="J10"/>
  <c r="H8"/>
  <c r="H10" s="1"/>
  <c r="G9"/>
  <c r="G10" s="1"/>
  <c r="F9"/>
  <c r="F10" s="1"/>
  <c r="E10"/>
  <c r="D10"/>
  <c r="D119"/>
  <c r="E119"/>
  <c r="F119"/>
  <c r="G119"/>
  <c r="H119"/>
  <c r="I119"/>
  <c r="J119"/>
  <c r="C119"/>
  <c r="C48" l="1"/>
  <c r="D48"/>
  <c r="E48"/>
  <c r="F48"/>
  <c r="G48"/>
  <c r="H48"/>
  <c r="I48"/>
  <c r="J48"/>
  <c r="B48"/>
  <c r="C42"/>
  <c r="D42"/>
  <c r="E42"/>
  <c r="F42"/>
  <c r="G42"/>
  <c r="H42"/>
  <c r="I42"/>
  <c r="J42"/>
  <c r="B42"/>
  <c r="BA3" l="1"/>
  <c r="BA5"/>
  <c r="BA7"/>
  <c r="BA12"/>
  <c r="BA25"/>
  <c r="BA50"/>
  <c r="BA52"/>
  <c r="BA54"/>
  <c r="BA56"/>
  <c r="BA58"/>
  <c r="BA60"/>
  <c r="BA2"/>
  <c r="BA4"/>
  <c r="BA6"/>
  <c r="BA8"/>
  <c r="BA13"/>
  <c r="BA51"/>
  <c r="BA53"/>
  <c r="BA55"/>
  <c r="BA57"/>
  <c r="BA59"/>
  <c r="BA63"/>
</calcChain>
</file>

<file path=xl/sharedStrings.xml><?xml version="1.0" encoding="utf-8"?>
<sst xmlns="http://schemas.openxmlformats.org/spreadsheetml/2006/main" count="317" uniqueCount="97">
  <si>
    <t>Total</t>
  </si>
  <si>
    <t>Mujeres</t>
  </si>
  <si>
    <t>Mes</t>
  </si>
  <si>
    <t>Menor de 17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</si>
  <si>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</si>
  <si>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</si>
  <si>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</si>
  <si>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</si>
  <si>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</si>
  <si>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</si>
  <si>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</si>
  <si>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</si>
  <si>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</si>
  <si>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</si>
  <si>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</si>
  <si>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</si>
  <si>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</si>
  <si>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</si>
  <si>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</si>
  <si>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</si>
  <si>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</si>
  <si>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</si>
  <si>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</si>
  <si>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</si>
  <si>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</si>
  <si>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</si>
  <si>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</si>
  <si>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</si>
  <si>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</si>
  <si>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</si>
  <si>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</si>
  <si>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</si>
  <si>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</si>
  <si>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</si>
  <si>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</si>
  <si>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</si>
  <si>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</si>
  <si>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</si>
  <si>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</si>
  <si>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</si>
  <si>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</si>
  <si>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</si>
  <si>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</si>
  <si>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</si>
  <si>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</si>
  <si>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</si>
  <si>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</si>
  <si>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</si>
  <si>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</si>
  <si>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</si>
  <si>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</si>
  <si>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</si>
  <si>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</si>
  <si>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</si>
  <si>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</si>
  <si>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</si>
  <si>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</si>
  <si>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</si>
  <si>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</si>
  <si>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</si>
  <si>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</si>
  <si>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</si>
  <si>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</si>
  <si>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</si>
  <si>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</si>
  <si>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</si>
  <si>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</si>
  <si>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</si>
  <si>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</si>
  <si>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</si>
  <si>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</si>
  <si>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</si>
  <si>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</si>
  <si>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</si>
  <si>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</si>
  <si>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</si>
  <si>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</si>
  <si>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</si>
  <si>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</si>
  <si>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</si>
  <si>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</si>
  <si>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</si>
  <si>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</si>
  <si>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</si>
  <si>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</si>
  <si>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</si>
  <si>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51 a 59</t>
  </si>
  <si>
    <t>Mayor de 60</t>
  </si>
  <si>
    <t>Total por Genero Adultos Mayores</t>
  </si>
  <si>
    <t>Total por Genero Adultos Mayores de Te Queremos con Chamba</t>
  </si>
  <si>
    <t>Nov</t>
  </si>
  <si>
    <t>Total por Genero Discapacitados</t>
  </si>
  <si>
    <t>Puestos Ofertados por Empresa</t>
  </si>
  <si>
    <t>Puestos Ofertados</t>
  </si>
  <si>
    <t>Total por Genero Te Queremos con Chamba</t>
  </si>
  <si>
    <t>Total por Genero de Empleo Temporal</t>
  </si>
  <si>
    <t>Fuente: Base de Datos de Promoción Laboral a 31 Octubre del 2022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</si>
</sst>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11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3" fontId="8" fillId="0" borderId="0" xfId="0" applyNumberFormat="1" applyFont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8"/>
  <sheetViews>
    <sheetView tabSelected="1" view="pageBreakPreview" topLeftCell="A74" zoomScaleSheetLayoutView="100" workbookViewId="0">
      <selection activeCell="L90" sqref="L90"/>
    </sheetView>
  </sheetViews>
  <sheetFormatPr baseColWidth="10" defaultColWidth="28.28515625" defaultRowHeight="15"/>
  <cols>
    <col min="1" max="1" width="54.42578125" bestFit="1" customWidth="1"/>
    <col min="2" max="2" width="6.5703125" customWidth="1"/>
    <col min="3" max="9" width="6.28515625" customWidth="1"/>
    <col min="10" max="10" width="7" customWidth="1"/>
    <col min="11" max="11" width="8.28515625" customWidth="1"/>
    <col min="12" max="12" width="7.7109375" customWidth="1"/>
    <col min="13" max="13" width="9.85546875" customWidth="1"/>
    <col min="14" max="14" width="9.5703125" customWidth="1"/>
    <col min="15" max="15" width="10" customWidth="1"/>
    <col min="16" max="16" width="10.7109375" customWidth="1"/>
    <col min="17" max="18" width="12.140625" customWidth="1"/>
  </cols>
  <sheetData>
    <row r="1" spans="1:53">
      <c r="A1" s="57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53" ht="15.75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BA2" t="e">
        <f>SUM(Tot!#REF!)</f>
        <v>#REF!</v>
      </c>
    </row>
    <row r="3" spans="1:53" ht="15.75">
      <c r="A3" s="61" t="s">
        <v>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BA3" t="e">
        <f>SUM(Tot!#REF!)</f>
        <v>#REF!</v>
      </c>
    </row>
    <row r="4" spans="1:53" ht="15.75">
      <c r="A4" s="61" t="s">
        <v>73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49"/>
      <c r="BA4" t="e">
        <f>SUM(Tot!#REF!)</f>
        <v>#REF!</v>
      </c>
    </row>
    <row r="5" spans="1:53" ht="15.7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BA5" t="e">
        <f>SUM(Tot!#REF!)</f>
        <v>#REF!</v>
      </c>
    </row>
    <row r="6" spans="1:53" ht="18.75">
      <c r="A6" s="59" t="s">
        <v>52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BA6" t="e">
        <f>SUM(Tot!#REF!)</f>
        <v>#REF!</v>
      </c>
    </row>
    <row r="7" spans="1:53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4" t="s">
        <v>81</v>
      </c>
      <c r="H7" s="24" t="s">
        <v>82</v>
      </c>
      <c r="I7" s="24" t="s">
        <v>83</v>
      </c>
      <c r="J7" s="24" t="s">
        <v>84</v>
      </c>
      <c r="K7" s="24" t="s">
        <v>85</v>
      </c>
      <c r="L7" s="24" t="s">
        <v>90</v>
      </c>
      <c r="M7" s="1" t="s">
        <v>0</v>
      </c>
      <c r="BA7" t="e">
        <f>SUM(Tot!#REF!)</f>
        <v>#REF!</v>
      </c>
    </row>
    <row r="8" spans="1:53" ht="15.75">
      <c r="A8" s="20" t="s">
        <v>24</v>
      </c>
      <c r="B8" s="30">
        <v>35</v>
      </c>
      <c r="C8" s="30">
        <f t="shared" ref="C8:H8" si="0">C18</f>
        <v>32</v>
      </c>
      <c r="D8" s="30">
        <f t="shared" si="0"/>
        <v>41</v>
      </c>
      <c r="E8" s="30">
        <f t="shared" si="0"/>
        <v>15</v>
      </c>
      <c r="F8" s="30">
        <f t="shared" si="0"/>
        <v>39</v>
      </c>
      <c r="G8" s="30">
        <f t="shared" si="0"/>
        <v>44</v>
      </c>
      <c r="H8" s="30">
        <f t="shared" si="0"/>
        <v>30</v>
      </c>
      <c r="I8" s="30">
        <f>I18</f>
        <v>28</v>
      </c>
      <c r="J8" s="30">
        <f>J18</f>
        <v>21</v>
      </c>
      <c r="K8" s="30">
        <v>20</v>
      </c>
      <c r="L8" s="30">
        <v>63</v>
      </c>
      <c r="M8" s="31">
        <f>SUM(B8:L8)</f>
        <v>368</v>
      </c>
      <c r="BA8" t="e">
        <f>SUM(Tot!#REF!)</f>
        <v>#REF!</v>
      </c>
    </row>
    <row r="9" spans="1:53" ht="15.75">
      <c r="A9" s="20" t="s">
        <v>79</v>
      </c>
      <c r="B9" s="30">
        <v>116</v>
      </c>
      <c r="C9" s="30">
        <f>C24+C30</f>
        <v>249</v>
      </c>
      <c r="D9" s="30">
        <f>D24+D30</f>
        <v>309</v>
      </c>
      <c r="E9" s="30">
        <f>E24+E30</f>
        <v>20</v>
      </c>
      <c r="F9" s="30">
        <f>F24+F30</f>
        <v>186</v>
      </c>
      <c r="G9" s="30">
        <f>G24+G30</f>
        <v>231</v>
      </c>
      <c r="H9" s="30">
        <f>SUM(H24+H30)</f>
        <v>165</v>
      </c>
      <c r="I9" s="30">
        <f>SUM(I24+I30)</f>
        <v>91</v>
      </c>
      <c r="J9" s="30">
        <f>J24+J30</f>
        <v>53</v>
      </c>
      <c r="K9" s="30">
        <v>81</v>
      </c>
      <c r="L9" s="30">
        <v>37</v>
      </c>
      <c r="M9" s="31">
        <f>SUM(B9:L9)</f>
        <v>1538</v>
      </c>
    </row>
    <row r="10" spans="1:53" ht="15.75">
      <c r="A10" s="21" t="s">
        <v>80</v>
      </c>
      <c r="B10" s="32">
        <f>SUM(B8:B9)</f>
        <v>151</v>
      </c>
      <c r="C10" s="32">
        <f t="shared" ref="C10:L10" si="1">SUM(C8:C9)</f>
        <v>281</v>
      </c>
      <c r="D10" s="32">
        <f t="shared" si="1"/>
        <v>350</v>
      </c>
      <c r="E10" s="32">
        <f t="shared" si="1"/>
        <v>35</v>
      </c>
      <c r="F10" s="32">
        <f t="shared" si="1"/>
        <v>225</v>
      </c>
      <c r="G10" s="32">
        <f t="shared" si="1"/>
        <v>275</v>
      </c>
      <c r="H10" s="32">
        <f>SUM(H8:H9)</f>
        <v>195</v>
      </c>
      <c r="I10" s="32">
        <f t="shared" si="1"/>
        <v>119</v>
      </c>
      <c r="J10" s="32">
        <f t="shared" si="1"/>
        <v>74</v>
      </c>
      <c r="K10" s="32">
        <f t="shared" si="1"/>
        <v>101</v>
      </c>
      <c r="L10" s="32">
        <f t="shared" si="1"/>
        <v>100</v>
      </c>
      <c r="M10" s="32">
        <f>SUM(B10:L10)</f>
        <v>1906</v>
      </c>
    </row>
    <row r="11" spans="1:53" ht="15.75">
      <c r="A11" s="45" t="s">
        <v>93</v>
      </c>
      <c r="B11" s="46">
        <v>1225</v>
      </c>
      <c r="C11" s="46">
        <v>2370</v>
      </c>
      <c r="D11" s="46">
        <v>3191</v>
      </c>
      <c r="E11" s="46">
        <f>E147</f>
        <v>3028</v>
      </c>
      <c r="F11" s="46">
        <v>3802</v>
      </c>
      <c r="G11" s="46">
        <f>G147</f>
        <v>3966</v>
      </c>
      <c r="H11" s="46">
        <f>H147</f>
        <v>4775</v>
      </c>
      <c r="I11" s="46"/>
      <c r="J11" s="46"/>
      <c r="K11" s="32">
        <v>4658</v>
      </c>
      <c r="L11" s="32">
        <v>4745</v>
      </c>
      <c r="M11" s="55"/>
    </row>
    <row r="12" spans="1:53" ht="15.75">
      <c r="A12" s="22" t="s">
        <v>23</v>
      </c>
      <c r="B12" s="34">
        <f>B133</f>
        <v>94</v>
      </c>
      <c r="C12" s="34">
        <f t="shared" ref="C12:J12" si="2">C133</f>
        <v>186</v>
      </c>
      <c r="D12" s="34">
        <f t="shared" si="2"/>
        <v>207</v>
      </c>
      <c r="E12" s="34">
        <f t="shared" si="2"/>
        <v>170</v>
      </c>
      <c r="F12" s="34">
        <f t="shared" si="2"/>
        <v>255</v>
      </c>
      <c r="G12" s="34">
        <f t="shared" si="2"/>
        <v>297</v>
      </c>
      <c r="H12" s="34">
        <f>H133</f>
        <v>355</v>
      </c>
      <c r="I12" s="34">
        <f t="shared" si="2"/>
        <v>330</v>
      </c>
      <c r="J12" s="34">
        <f t="shared" si="2"/>
        <v>346</v>
      </c>
      <c r="K12" s="34">
        <v>294</v>
      </c>
      <c r="L12" s="34">
        <v>317</v>
      </c>
      <c r="M12" s="56"/>
      <c r="BA12" t="e">
        <f>SUM(Tot!#REF!)</f>
        <v>#REF!</v>
      </c>
    </row>
    <row r="13" spans="1:53">
      <c r="A13" s="62" t="s">
        <v>96</v>
      </c>
      <c r="B13" s="62"/>
      <c r="C13" s="62"/>
      <c r="D13" s="62"/>
      <c r="E13" s="62"/>
      <c r="F13" s="62"/>
      <c r="G13" s="62"/>
      <c r="H13" s="63"/>
      <c r="I13" s="63"/>
      <c r="J13" s="63"/>
      <c r="K13" s="63"/>
      <c r="L13" s="63"/>
      <c r="M13" s="63"/>
      <c r="BA13" t="e">
        <f>SUM(Tot!#REF!)</f>
        <v>#REF!</v>
      </c>
    </row>
    <row r="14" spans="1:53" ht="18.75">
      <c r="A14" s="64" t="s">
        <v>78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53">
      <c r="A15" s="14" t="s">
        <v>11</v>
      </c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24" t="s">
        <v>81</v>
      </c>
      <c r="H15" s="24" t="s">
        <v>82</v>
      </c>
      <c r="I15" s="24" t="s">
        <v>83</v>
      </c>
      <c r="J15" s="24" t="s">
        <v>84</v>
      </c>
      <c r="K15" s="24" t="s">
        <v>85</v>
      </c>
      <c r="L15" s="24" t="s">
        <v>90</v>
      </c>
      <c r="M15" s="1" t="s">
        <v>0</v>
      </c>
      <c r="O15" s="28"/>
      <c r="P15" s="28"/>
      <c r="Q15" s="28"/>
      <c r="R15" s="28"/>
    </row>
    <row r="16" spans="1:53">
      <c r="A16" s="3" t="s">
        <v>1</v>
      </c>
      <c r="B16" s="35">
        <v>18</v>
      </c>
      <c r="C16" s="35">
        <v>16</v>
      </c>
      <c r="D16" s="35">
        <v>22</v>
      </c>
      <c r="E16" s="35">
        <v>7</v>
      </c>
      <c r="F16" s="35">
        <v>27</v>
      </c>
      <c r="G16" s="35">
        <v>22</v>
      </c>
      <c r="H16" s="35">
        <v>21</v>
      </c>
      <c r="I16" s="37">
        <v>11</v>
      </c>
      <c r="J16" s="35">
        <v>8</v>
      </c>
      <c r="K16" s="35">
        <v>12</v>
      </c>
      <c r="L16" s="35">
        <v>41</v>
      </c>
      <c r="M16" s="31">
        <f>SUM(B16:L16)</f>
        <v>205</v>
      </c>
      <c r="N16" s="25"/>
      <c r="O16" s="26"/>
      <c r="P16" s="26"/>
      <c r="Q16" s="28"/>
      <c r="R16" s="26"/>
    </row>
    <row r="17" spans="1:53">
      <c r="A17" s="3" t="s">
        <v>12</v>
      </c>
      <c r="B17" s="35">
        <v>17</v>
      </c>
      <c r="C17" s="35">
        <v>16</v>
      </c>
      <c r="D17" s="35">
        <v>19</v>
      </c>
      <c r="E17" s="35">
        <v>8</v>
      </c>
      <c r="F17" s="35">
        <v>12</v>
      </c>
      <c r="G17" s="35">
        <v>22</v>
      </c>
      <c r="H17" s="35">
        <v>9</v>
      </c>
      <c r="I17" s="37">
        <v>17</v>
      </c>
      <c r="J17" s="35">
        <v>13</v>
      </c>
      <c r="K17" s="35">
        <v>8</v>
      </c>
      <c r="L17" s="35">
        <v>22</v>
      </c>
      <c r="M17" s="31">
        <f>SUM(B17:L17)</f>
        <v>163</v>
      </c>
      <c r="N17" s="25"/>
      <c r="O17" s="26"/>
      <c r="P17" s="26"/>
      <c r="Q17" s="28"/>
      <c r="R17" s="28"/>
    </row>
    <row r="18" spans="1:53">
      <c r="A18" s="6" t="s">
        <v>0</v>
      </c>
      <c r="B18" s="36">
        <f>SUM(B16:B17)</f>
        <v>35</v>
      </c>
      <c r="C18" s="36">
        <f t="shared" ref="C18:I18" si="3">SUM(C16:C17)</f>
        <v>32</v>
      </c>
      <c r="D18" s="36">
        <f t="shared" si="3"/>
        <v>41</v>
      </c>
      <c r="E18" s="36">
        <f t="shared" si="3"/>
        <v>15</v>
      </c>
      <c r="F18" s="36">
        <f t="shared" si="3"/>
        <v>39</v>
      </c>
      <c r="G18" s="36">
        <f t="shared" si="3"/>
        <v>44</v>
      </c>
      <c r="H18" s="36">
        <f t="shared" si="3"/>
        <v>30</v>
      </c>
      <c r="I18" s="36">
        <f t="shared" si="3"/>
        <v>28</v>
      </c>
      <c r="J18" s="36">
        <f>SUM(J16:J17)</f>
        <v>21</v>
      </c>
      <c r="K18" s="36">
        <f>SUM(K16:K17)</f>
        <v>20</v>
      </c>
      <c r="L18" s="36">
        <f>SUM(L16:L17)</f>
        <v>63</v>
      </c>
      <c r="M18" s="36">
        <f>SUM(B18:L18)</f>
        <v>368</v>
      </c>
      <c r="O18" s="28"/>
      <c r="P18" s="28"/>
      <c r="Q18" s="28"/>
      <c r="R18" s="28"/>
    </row>
    <row r="19" spans="1:53">
      <c r="A19" s="62" t="s">
        <v>96</v>
      </c>
      <c r="B19" s="62"/>
      <c r="C19" s="62"/>
      <c r="D19" s="62"/>
      <c r="E19" s="62"/>
      <c r="F19" s="62"/>
      <c r="G19" s="62"/>
      <c r="H19" s="63"/>
      <c r="I19" s="63"/>
      <c r="J19" s="63"/>
      <c r="K19" s="63"/>
      <c r="L19" s="63"/>
      <c r="M19" s="63"/>
      <c r="O19" s="28"/>
      <c r="P19" s="28"/>
      <c r="Q19" s="28"/>
      <c r="R19" s="28"/>
    </row>
    <row r="20" spans="1:53" ht="18.75">
      <c r="A20" s="64" t="s">
        <v>95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O20" s="28"/>
      <c r="P20" s="28"/>
      <c r="Q20" s="28"/>
      <c r="R20" s="28"/>
    </row>
    <row r="21" spans="1:53">
      <c r="A21" s="18"/>
      <c r="B21" s="17" t="s">
        <v>13</v>
      </c>
      <c r="C21" s="17" t="s">
        <v>14</v>
      </c>
      <c r="D21" s="17" t="s">
        <v>15</v>
      </c>
      <c r="E21" s="17" t="s">
        <v>16</v>
      </c>
      <c r="F21" s="17" t="s">
        <v>17</v>
      </c>
      <c r="G21" s="24" t="s">
        <v>81</v>
      </c>
      <c r="H21" s="24" t="s">
        <v>82</v>
      </c>
      <c r="I21" s="24" t="s">
        <v>83</v>
      </c>
      <c r="J21" s="24" t="s">
        <v>84</v>
      </c>
      <c r="K21" s="24" t="s">
        <v>85</v>
      </c>
      <c r="L21" s="24" t="s">
        <v>90</v>
      </c>
      <c r="M21" s="17" t="s">
        <v>0</v>
      </c>
      <c r="O21" s="28"/>
      <c r="P21" s="28"/>
      <c r="Q21" s="28"/>
      <c r="R21" s="28"/>
    </row>
    <row r="22" spans="1:53">
      <c r="A22" s="7" t="s">
        <v>76</v>
      </c>
      <c r="B22" s="37">
        <v>52</v>
      </c>
      <c r="C22" s="37">
        <v>89</v>
      </c>
      <c r="D22" s="30">
        <v>62</v>
      </c>
      <c r="E22" s="37">
        <v>12</v>
      </c>
      <c r="F22" s="37">
        <v>28</v>
      </c>
      <c r="G22" s="37">
        <v>63</v>
      </c>
      <c r="H22" s="37">
        <v>29</v>
      </c>
      <c r="I22" s="37">
        <v>31</v>
      </c>
      <c r="J22" s="30">
        <v>9</v>
      </c>
      <c r="K22" s="30">
        <v>13</v>
      </c>
      <c r="L22" s="30">
        <v>0</v>
      </c>
      <c r="M22" s="31">
        <f>SUM(B22:L22)</f>
        <v>388</v>
      </c>
      <c r="N22" s="27"/>
      <c r="O22" s="29"/>
      <c r="P22" s="29"/>
      <c r="Q22" s="29"/>
      <c r="R22" s="28"/>
    </row>
    <row r="23" spans="1:53">
      <c r="A23" s="7" t="s">
        <v>77</v>
      </c>
      <c r="B23" s="37">
        <v>64</v>
      </c>
      <c r="C23" s="37">
        <v>53</v>
      </c>
      <c r="D23" s="30">
        <v>54</v>
      </c>
      <c r="E23" s="37">
        <v>8</v>
      </c>
      <c r="F23" s="37">
        <v>7</v>
      </c>
      <c r="G23" s="37">
        <v>46</v>
      </c>
      <c r="H23" s="37">
        <v>18</v>
      </c>
      <c r="I23" s="37">
        <v>19</v>
      </c>
      <c r="J23" s="30">
        <v>3</v>
      </c>
      <c r="K23" s="30">
        <v>13</v>
      </c>
      <c r="L23" s="30">
        <v>5</v>
      </c>
      <c r="M23" s="31">
        <f>SUM(B23:L23)</f>
        <v>290</v>
      </c>
      <c r="N23" s="27"/>
      <c r="O23" s="29"/>
      <c r="P23" s="29"/>
      <c r="Q23" s="29"/>
      <c r="R23" s="28"/>
    </row>
    <row r="24" spans="1:53">
      <c r="A24" s="19" t="s">
        <v>24</v>
      </c>
      <c r="B24" s="38">
        <f>SUM(B22:B23)</f>
        <v>116</v>
      </c>
      <c r="C24" s="38">
        <f t="shared" ref="C24:L24" si="4">SUM(C22:C23)</f>
        <v>142</v>
      </c>
      <c r="D24" s="38">
        <f t="shared" si="4"/>
        <v>116</v>
      </c>
      <c r="E24" s="38">
        <f t="shared" si="4"/>
        <v>20</v>
      </c>
      <c r="F24" s="38">
        <f t="shared" si="4"/>
        <v>35</v>
      </c>
      <c r="G24" s="38">
        <f t="shared" si="4"/>
        <v>109</v>
      </c>
      <c r="H24" s="38">
        <f t="shared" si="4"/>
        <v>47</v>
      </c>
      <c r="I24" s="38">
        <f t="shared" si="4"/>
        <v>50</v>
      </c>
      <c r="J24" s="38">
        <f t="shared" si="4"/>
        <v>12</v>
      </c>
      <c r="K24" s="38">
        <f t="shared" si="4"/>
        <v>26</v>
      </c>
      <c r="L24" s="38">
        <f t="shared" si="4"/>
        <v>5</v>
      </c>
      <c r="M24" s="38">
        <f>SUM(B24:L24)</f>
        <v>678</v>
      </c>
      <c r="N24" s="49"/>
      <c r="O24" s="28"/>
      <c r="P24" s="28"/>
      <c r="Q24" s="28"/>
      <c r="R24" s="28"/>
    </row>
    <row r="25" spans="1:53">
      <c r="A25" s="62" t="s">
        <v>96</v>
      </c>
      <c r="B25" s="62"/>
      <c r="C25" s="62"/>
      <c r="D25" s="62"/>
      <c r="E25" s="62"/>
      <c r="F25" s="62"/>
      <c r="G25" s="62"/>
      <c r="H25" s="63"/>
      <c r="I25" s="63"/>
      <c r="J25" s="63"/>
      <c r="K25" s="63"/>
      <c r="L25" s="63"/>
      <c r="M25" s="63"/>
      <c r="BA25" t="e">
        <f>SUM(Tot!#REF!)</f>
        <v>#REF!</v>
      </c>
    </row>
    <row r="26" spans="1:53" ht="18.75">
      <c r="A26" s="65" t="s">
        <v>94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53">
      <c r="A27" s="18"/>
      <c r="B27" s="24" t="s">
        <v>13</v>
      </c>
      <c r="C27" s="24" t="s">
        <v>14</v>
      </c>
      <c r="D27" s="24" t="s">
        <v>15</v>
      </c>
      <c r="E27" s="24" t="s">
        <v>16</v>
      </c>
      <c r="F27" s="24" t="s">
        <v>17</v>
      </c>
      <c r="G27" s="24" t="s">
        <v>81</v>
      </c>
      <c r="H27" s="24" t="s">
        <v>82</v>
      </c>
      <c r="I27" s="24" t="s">
        <v>83</v>
      </c>
      <c r="J27" s="24" t="s">
        <v>84</v>
      </c>
      <c r="K27" s="24" t="s">
        <v>85</v>
      </c>
      <c r="L27" s="24" t="s">
        <v>90</v>
      </c>
      <c r="M27" s="24" t="s">
        <v>0</v>
      </c>
    </row>
    <row r="28" spans="1:53">
      <c r="A28" s="7" t="s">
        <v>76</v>
      </c>
      <c r="B28" s="37">
        <v>0</v>
      </c>
      <c r="C28" s="37">
        <v>76</v>
      </c>
      <c r="D28" s="30">
        <v>133</v>
      </c>
      <c r="E28" s="37">
        <v>0</v>
      </c>
      <c r="F28" s="37">
        <v>98</v>
      </c>
      <c r="G28" s="37">
        <v>79</v>
      </c>
      <c r="H28" s="37">
        <v>72</v>
      </c>
      <c r="I28" s="50">
        <v>24</v>
      </c>
      <c r="J28" s="30">
        <v>24</v>
      </c>
      <c r="K28" s="30">
        <v>30</v>
      </c>
      <c r="L28" s="30">
        <v>15</v>
      </c>
      <c r="M28" s="31">
        <f>SUM(B28:L28)</f>
        <v>551</v>
      </c>
    </row>
    <row r="29" spans="1:53">
      <c r="A29" s="7" t="s">
        <v>77</v>
      </c>
      <c r="B29" s="37">
        <v>0</v>
      </c>
      <c r="C29" s="37">
        <v>31</v>
      </c>
      <c r="D29" s="30">
        <v>60</v>
      </c>
      <c r="E29" s="37">
        <v>0</v>
      </c>
      <c r="F29" s="37">
        <v>53</v>
      </c>
      <c r="G29" s="37">
        <v>43</v>
      </c>
      <c r="H29" s="37">
        <v>46</v>
      </c>
      <c r="I29" s="50">
        <v>17</v>
      </c>
      <c r="J29" s="30">
        <v>17</v>
      </c>
      <c r="K29" s="30">
        <v>25</v>
      </c>
      <c r="L29" s="30">
        <v>17</v>
      </c>
      <c r="M29" s="31">
        <f>SUM(B29:L29)</f>
        <v>309</v>
      </c>
    </row>
    <row r="30" spans="1:53">
      <c r="A30" s="19" t="s">
        <v>24</v>
      </c>
      <c r="B30" s="38">
        <f>SUM(B28:B29)</f>
        <v>0</v>
      </c>
      <c r="C30" s="38">
        <f t="shared" ref="C30:L30" si="5">SUM(C28:C29)</f>
        <v>107</v>
      </c>
      <c r="D30" s="38">
        <f t="shared" si="5"/>
        <v>193</v>
      </c>
      <c r="E30" s="38">
        <f t="shared" si="5"/>
        <v>0</v>
      </c>
      <c r="F30" s="38">
        <f t="shared" si="5"/>
        <v>151</v>
      </c>
      <c r="G30" s="38">
        <f t="shared" si="5"/>
        <v>122</v>
      </c>
      <c r="H30" s="38">
        <f t="shared" si="5"/>
        <v>118</v>
      </c>
      <c r="I30" s="38">
        <f t="shared" si="5"/>
        <v>41</v>
      </c>
      <c r="J30" s="38">
        <f t="shared" si="5"/>
        <v>41</v>
      </c>
      <c r="K30" s="38">
        <f t="shared" si="5"/>
        <v>55</v>
      </c>
      <c r="L30" s="38">
        <f t="shared" si="5"/>
        <v>32</v>
      </c>
      <c r="M30" s="38">
        <f>SUM(B30:L30)</f>
        <v>860</v>
      </c>
    </row>
    <row r="31" spans="1:53">
      <c r="A31" s="62" t="s">
        <v>96</v>
      </c>
      <c r="B31" s="62"/>
      <c r="C31" s="62"/>
      <c r="D31" s="62"/>
      <c r="E31" s="62"/>
      <c r="F31" s="62"/>
      <c r="G31" s="62"/>
      <c r="H31" s="63"/>
      <c r="I31" s="63"/>
      <c r="J31" s="63"/>
      <c r="K31" s="63"/>
      <c r="L31" s="63"/>
      <c r="M31" s="63"/>
    </row>
    <row r="32" spans="1:53" ht="18.75">
      <c r="A32" s="65" t="s">
        <v>91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>
      <c r="A33" s="18"/>
      <c r="B33" s="24" t="s">
        <v>13</v>
      </c>
      <c r="C33" s="24" t="s">
        <v>14</v>
      </c>
      <c r="D33" s="24" t="s">
        <v>15</v>
      </c>
      <c r="E33" s="24" t="s">
        <v>16</v>
      </c>
      <c r="F33" s="24" t="s">
        <v>17</v>
      </c>
      <c r="G33" s="24" t="s">
        <v>81</v>
      </c>
      <c r="H33" s="24" t="s">
        <v>82</v>
      </c>
      <c r="I33" s="24" t="s">
        <v>83</v>
      </c>
      <c r="J33" s="24" t="s">
        <v>84</v>
      </c>
      <c r="K33" s="24" t="s">
        <v>85</v>
      </c>
      <c r="L33" s="24" t="s">
        <v>90</v>
      </c>
      <c r="M33" s="24" t="s">
        <v>0</v>
      </c>
    </row>
    <row r="34" spans="1:13">
      <c r="A34" s="7" t="s">
        <v>76</v>
      </c>
      <c r="B34" s="37">
        <v>0</v>
      </c>
      <c r="C34" s="37">
        <v>0</v>
      </c>
      <c r="D34" s="30">
        <v>3</v>
      </c>
      <c r="E34" s="37">
        <v>0</v>
      </c>
      <c r="F34" s="37">
        <v>0</v>
      </c>
      <c r="G34" s="37">
        <v>1</v>
      </c>
      <c r="H34" s="37">
        <v>0</v>
      </c>
      <c r="I34" s="37">
        <v>0</v>
      </c>
      <c r="J34" s="30">
        <v>0</v>
      </c>
      <c r="K34" s="30">
        <v>0</v>
      </c>
      <c r="L34" s="30">
        <v>0</v>
      </c>
      <c r="M34" s="31">
        <f>SUM(B34:L34)</f>
        <v>4</v>
      </c>
    </row>
    <row r="35" spans="1:13">
      <c r="A35" s="7" t="s">
        <v>77</v>
      </c>
      <c r="B35" s="37">
        <v>0</v>
      </c>
      <c r="C35" s="37">
        <v>0</v>
      </c>
      <c r="D35" s="30">
        <v>2</v>
      </c>
      <c r="E35" s="37">
        <v>0</v>
      </c>
      <c r="F35" s="37">
        <v>0</v>
      </c>
      <c r="G35" s="37">
        <v>1</v>
      </c>
      <c r="H35" s="37">
        <v>0</v>
      </c>
      <c r="I35" s="37">
        <v>3</v>
      </c>
      <c r="J35" s="30">
        <v>1</v>
      </c>
      <c r="K35" s="30">
        <v>0</v>
      </c>
      <c r="L35" s="30">
        <v>0</v>
      </c>
      <c r="M35" s="31">
        <f>SUM(B35:L35)</f>
        <v>7</v>
      </c>
    </row>
    <row r="36" spans="1:13">
      <c r="A36" s="19" t="s">
        <v>24</v>
      </c>
      <c r="B36" s="38">
        <f>SUM(B34:B35)</f>
        <v>0</v>
      </c>
      <c r="C36" s="38">
        <f t="shared" ref="C36:L36" si="6">SUM(C34:C35)</f>
        <v>0</v>
      </c>
      <c r="D36" s="38">
        <f t="shared" si="6"/>
        <v>5</v>
      </c>
      <c r="E36" s="38">
        <f t="shared" si="6"/>
        <v>0</v>
      </c>
      <c r="F36" s="38">
        <f t="shared" si="6"/>
        <v>0</v>
      </c>
      <c r="G36" s="38">
        <f t="shared" si="6"/>
        <v>2</v>
      </c>
      <c r="H36" s="38">
        <f t="shared" si="6"/>
        <v>0</v>
      </c>
      <c r="I36" s="38">
        <f t="shared" si="6"/>
        <v>3</v>
      </c>
      <c r="J36" s="38">
        <f t="shared" si="6"/>
        <v>1</v>
      </c>
      <c r="K36" s="38">
        <f t="shared" si="6"/>
        <v>0</v>
      </c>
      <c r="L36" s="38">
        <f t="shared" si="6"/>
        <v>0</v>
      </c>
      <c r="M36" s="38">
        <f>SUM(B36:L36)</f>
        <v>11</v>
      </c>
    </row>
    <row r="37" spans="1:13">
      <c r="A37" s="62" t="s">
        <v>96</v>
      </c>
      <c r="B37" s="62"/>
      <c r="C37" s="62"/>
      <c r="D37" s="62"/>
      <c r="E37" s="62"/>
      <c r="F37" s="62"/>
      <c r="G37" s="62"/>
      <c r="H37" s="63"/>
      <c r="I37" s="63"/>
      <c r="J37" s="63"/>
      <c r="K37" s="63"/>
      <c r="L37" s="63"/>
      <c r="M37" s="63"/>
    </row>
    <row r="38" spans="1:13" ht="18.75">
      <c r="A38" s="65" t="s">
        <v>88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>
      <c r="A39" s="18"/>
      <c r="B39" s="24" t="s">
        <v>13</v>
      </c>
      <c r="C39" s="24" t="s">
        <v>14</v>
      </c>
      <c r="D39" s="24" t="s">
        <v>15</v>
      </c>
      <c r="E39" s="24" t="s">
        <v>16</v>
      </c>
      <c r="F39" s="24" t="s">
        <v>17</v>
      </c>
      <c r="G39" s="24" t="s">
        <v>81</v>
      </c>
      <c r="H39" s="24" t="s">
        <v>82</v>
      </c>
      <c r="I39" s="24" t="s">
        <v>83</v>
      </c>
      <c r="J39" s="24" t="s">
        <v>84</v>
      </c>
      <c r="K39" s="24" t="s">
        <v>85</v>
      </c>
      <c r="L39" s="24" t="s">
        <v>90</v>
      </c>
      <c r="M39" s="24" t="s">
        <v>0</v>
      </c>
    </row>
    <row r="40" spans="1:13">
      <c r="A40" s="7" t="s">
        <v>76</v>
      </c>
      <c r="B40" s="37">
        <v>0</v>
      </c>
      <c r="C40" s="37">
        <v>0</v>
      </c>
      <c r="D40" s="30">
        <v>0</v>
      </c>
      <c r="E40" s="37">
        <v>0</v>
      </c>
      <c r="F40" s="37">
        <v>2</v>
      </c>
      <c r="G40" s="37">
        <v>0</v>
      </c>
      <c r="H40" s="37">
        <v>0</v>
      </c>
      <c r="I40" s="37">
        <v>0</v>
      </c>
      <c r="J40" s="30">
        <v>0</v>
      </c>
      <c r="K40" s="30">
        <v>4</v>
      </c>
      <c r="L40" s="30">
        <v>1</v>
      </c>
      <c r="M40" s="31">
        <f>SUM(B40:L40)</f>
        <v>7</v>
      </c>
    </row>
    <row r="41" spans="1:13">
      <c r="A41" s="7" t="s">
        <v>77</v>
      </c>
      <c r="B41" s="37">
        <v>1</v>
      </c>
      <c r="C41" s="37">
        <v>2</v>
      </c>
      <c r="D41" s="30">
        <v>1</v>
      </c>
      <c r="E41" s="37">
        <v>1</v>
      </c>
      <c r="F41" s="37">
        <v>1</v>
      </c>
      <c r="G41" s="37">
        <v>1</v>
      </c>
      <c r="H41" s="37">
        <v>0</v>
      </c>
      <c r="I41" s="37">
        <v>1</v>
      </c>
      <c r="J41" s="30">
        <v>0</v>
      </c>
      <c r="K41" s="30">
        <v>3</v>
      </c>
      <c r="L41" s="30">
        <v>3</v>
      </c>
      <c r="M41" s="31">
        <f>SUM(B41:L41)</f>
        <v>14</v>
      </c>
    </row>
    <row r="42" spans="1:13">
      <c r="A42" s="19" t="s">
        <v>24</v>
      </c>
      <c r="B42" s="38">
        <f>SUM(B40:B41)</f>
        <v>1</v>
      </c>
      <c r="C42" s="38">
        <f t="shared" ref="C42:L42" si="7">SUM(C40:C41)</f>
        <v>2</v>
      </c>
      <c r="D42" s="38">
        <f t="shared" si="7"/>
        <v>1</v>
      </c>
      <c r="E42" s="38">
        <f t="shared" si="7"/>
        <v>1</v>
      </c>
      <c r="F42" s="38">
        <f t="shared" si="7"/>
        <v>3</v>
      </c>
      <c r="G42" s="38">
        <f t="shared" si="7"/>
        <v>1</v>
      </c>
      <c r="H42" s="38">
        <f t="shared" si="7"/>
        <v>0</v>
      </c>
      <c r="I42" s="38">
        <f t="shared" si="7"/>
        <v>1</v>
      </c>
      <c r="J42" s="38">
        <f t="shared" si="7"/>
        <v>0</v>
      </c>
      <c r="K42" s="38">
        <f t="shared" si="7"/>
        <v>7</v>
      </c>
      <c r="L42" s="38">
        <f t="shared" si="7"/>
        <v>4</v>
      </c>
      <c r="M42" s="38">
        <f>SUM(B42:L42)</f>
        <v>21</v>
      </c>
    </row>
    <row r="43" spans="1:13">
      <c r="A43" s="62" t="s">
        <v>96</v>
      </c>
      <c r="B43" s="62"/>
      <c r="C43" s="62"/>
      <c r="D43" s="62"/>
      <c r="E43" s="62"/>
      <c r="F43" s="62"/>
      <c r="G43" s="62"/>
      <c r="H43" s="63"/>
      <c r="I43" s="63"/>
      <c r="J43" s="63"/>
      <c r="K43" s="63"/>
      <c r="L43" s="63"/>
      <c r="M43" s="63"/>
    </row>
    <row r="44" spans="1:13" ht="18.75">
      <c r="A44" s="64" t="s">
        <v>89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>
      <c r="A45" s="18"/>
      <c r="B45" s="24" t="s">
        <v>13</v>
      </c>
      <c r="C45" s="24" t="s">
        <v>14</v>
      </c>
      <c r="D45" s="24" t="s">
        <v>15</v>
      </c>
      <c r="E45" s="24" t="s">
        <v>16</v>
      </c>
      <c r="F45" s="24" t="s">
        <v>17</v>
      </c>
      <c r="G45" s="24" t="s">
        <v>81</v>
      </c>
      <c r="H45" s="24" t="s">
        <v>82</v>
      </c>
      <c r="I45" s="24" t="s">
        <v>83</v>
      </c>
      <c r="J45" s="24" t="s">
        <v>84</v>
      </c>
      <c r="K45" s="24" t="s">
        <v>85</v>
      </c>
      <c r="L45" s="24" t="s">
        <v>90</v>
      </c>
      <c r="M45" s="24" t="s">
        <v>0</v>
      </c>
    </row>
    <row r="46" spans="1:13">
      <c r="A46" s="7" t="s">
        <v>76</v>
      </c>
      <c r="B46" s="37">
        <v>0</v>
      </c>
      <c r="C46" s="37">
        <v>1</v>
      </c>
      <c r="D46" s="30">
        <v>1</v>
      </c>
      <c r="E46" s="37">
        <v>0</v>
      </c>
      <c r="F46" s="37">
        <v>0</v>
      </c>
      <c r="G46" s="37">
        <v>2</v>
      </c>
      <c r="H46" s="37">
        <v>0</v>
      </c>
      <c r="I46" s="37">
        <v>0</v>
      </c>
      <c r="J46" s="30">
        <v>0</v>
      </c>
      <c r="K46" s="30">
        <v>3</v>
      </c>
      <c r="L46" s="30">
        <v>4</v>
      </c>
      <c r="M46" s="31">
        <f>SUM(B46:L46)</f>
        <v>11</v>
      </c>
    </row>
    <row r="47" spans="1:13">
      <c r="A47" s="7" t="s">
        <v>77</v>
      </c>
      <c r="B47" s="37">
        <v>0</v>
      </c>
      <c r="C47" s="37">
        <v>0</v>
      </c>
      <c r="D47" s="30">
        <v>2</v>
      </c>
      <c r="E47" s="37">
        <v>0</v>
      </c>
      <c r="F47" s="37">
        <v>0</v>
      </c>
      <c r="G47" s="37">
        <v>2</v>
      </c>
      <c r="H47" s="37">
        <v>1</v>
      </c>
      <c r="I47" s="37">
        <v>1</v>
      </c>
      <c r="J47" s="30">
        <v>1</v>
      </c>
      <c r="K47" s="30">
        <v>3</v>
      </c>
      <c r="L47" s="30">
        <v>0</v>
      </c>
      <c r="M47" s="31">
        <f>SUM(B47:L47)</f>
        <v>10</v>
      </c>
    </row>
    <row r="48" spans="1:13">
      <c r="A48" s="19" t="s">
        <v>24</v>
      </c>
      <c r="B48" s="38">
        <f>SUM(B46:B47)</f>
        <v>0</v>
      </c>
      <c r="C48" s="38">
        <f t="shared" ref="C48:L48" si="8">SUM(C46:C47)</f>
        <v>1</v>
      </c>
      <c r="D48" s="38">
        <f t="shared" si="8"/>
        <v>3</v>
      </c>
      <c r="E48" s="38">
        <f t="shared" si="8"/>
        <v>0</v>
      </c>
      <c r="F48" s="38">
        <f t="shared" si="8"/>
        <v>0</v>
      </c>
      <c r="G48" s="38">
        <f t="shared" si="8"/>
        <v>4</v>
      </c>
      <c r="H48" s="38">
        <f t="shared" si="8"/>
        <v>1</v>
      </c>
      <c r="I48" s="38">
        <f t="shared" si="8"/>
        <v>1</v>
      </c>
      <c r="J48" s="38">
        <f t="shared" si="8"/>
        <v>1</v>
      </c>
      <c r="K48" s="38">
        <f t="shared" si="8"/>
        <v>6</v>
      </c>
      <c r="L48" s="38">
        <f t="shared" si="8"/>
        <v>4</v>
      </c>
      <c r="M48" s="38">
        <f>SUM(B48:L48)</f>
        <v>21</v>
      </c>
    </row>
    <row r="49" spans="1:53">
      <c r="A49" s="62" t="s">
        <v>96</v>
      </c>
      <c r="B49" s="62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</row>
    <row r="50" spans="1:53" ht="18.75">
      <c r="A50" s="59" t="s">
        <v>68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BA50" t="e">
        <f>SUM(Tot!#REF!)</f>
        <v>#REF!</v>
      </c>
    </row>
    <row r="51" spans="1:53">
      <c r="A51" s="1" t="s">
        <v>2</v>
      </c>
      <c r="B51" s="1" t="s">
        <v>13</v>
      </c>
      <c r="C51" s="1" t="s">
        <v>14</v>
      </c>
      <c r="D51" s="1" t="s">
        <v>15</v>
      </c>
      <c r="E51" s="1" t="s">
        <v>16</v>
      </c>
      <c r="F51" s="1" t="s">
        <v>17</v>
      </c>
      <c r="G51" s="24" t="s">
        <v>81</v>
      </c>
      <c r="H51" s="24" t="s">
        <v>82</v>
      </c>
      <c r="I51" s="24" t="s">
        <v>83</v>
      </c>
      <c r="J51" s="24" t="s">
        <v>84</v>
      </c>
      <c r="K51" s="24" t="s">
        <v>85</v>
      </c>
      <c r="L51" s="24" t="s">
        <v>90</v>
      </c>
      <c r="M51" s="1" t="s">
        <v>0</v>
      </c>
      <c r="BA51" t="e">
        <f>SUM(Tot!#REF!)</f>
        <v>#REF!</v>
      </c>
    </row>
    <row r="52" spans="1:53">
      <c r="A52" s="3" t="s">
        <v>42</v>
      </c>
      <c r="B52" s="30">
        <v>2</v>
      </c>
      <c r="C52" s="30">
        <v>1</v>
      </c>
      <c r="D52" s="30">
        <v>2</v>
      </c>
      <c r="E52" s="30">
        <v>3</v>
      </c>
      <c r="F52" s="30">
        <v>1</v>
      </c>
      <c r="G52" s="30">
        <v>0</v>
      </c>
      <c r="H52" s="30">
        <v>0</v>
      </c>
      <c r="I52" s="30">
        <v>0</v>
      </c>
      <c r="J52" s="53">
        <v>0</v>
      </c>
      <c r="K52" s="30">
        <v>4</v>
      </c>
      <c r="L52" s="30">
        <v>0</v>
      </c>
      <c r="M52" s="31">
        <f t="shared" ref="M52:M62" si="9">SUM(B52:L52)</f>
        <v>13</v>
      </c>
      <c r="BA52" t="e">
        <f>SUM(Tot!#REF!)</f>
        <v>#REF!</v>
      </c>
    </row>
    <row r="53" spans="1:53">
      <c r="A53" s="3" t="s">
        <v>43</v>
      </c>
      <c r="B53" s="30">
        <v>6</v>
      </c>
      <c r="C53" s="30">
        <v>10</v>
      </c>
      <c r="D53" s="30">
        <v>5</v>
      </c>
      <c r="E53" s="30">
        <v>0</v>
      </c>
      <c r="F53" s="30">
        <v>16</v>
      </c>
      <c r="G53" s="30">
        <v>18</v>
      </c>
      <c r="H53" s="30">
        <v>13</v>
      </c>
      <c r="I53" s="30">
        <v>3</v>
      </c>
      <c r="J53" s="53">
        <v>1</v>
      </c>
      <c r="K53" s="30">
        <v>5</v>
      </c>
      <c r="L53" s="30">
        <v>2</v>
      </c>
      <c r="M53" s="31">
        <f t="shared" si="9"/>
        <v>79</v>
      </c>
      <c r="BA53" t="e">
        <f>SUM(Tot!#REF!)</f>
        <v>#REF!</v>
      </c>
    </row>
    <row r="54" spans="1:53">
      <c r="A54" s="3" t="s">
        <v>44</v>
      </c>
      <c r="B54" s="30">
        <v>30</v>
      </c>
      <c r="C54" s="30">
        <v>35</v>
      </c>
      <c r="D54" s="30">
        <v>42</v>
      </c>
      <c r="E54" s="30">
        <v>6</v>
      </c>
      <c r="F54" s="30">
        <v>28</v>
      </c>
      <c r="G54" s="30">
        <v>52</v>
      </c>
      <c r="H54" s="30">
        <v>35</v>
      </c>
      <c r="I54" s="30">
        <v>11</v>
      </c>
      <c r="J54" s="53">
        <v>13</v>
      </c>
      <c r="K54" s="30">
        <v>18</v>
      </c>
      <c r="L54" s="30">
        <v>21</v>
      </c>
      <c r="M54" s="31">
        <f t="shared" si="9"/>
        <v>291</v>
      </c>
      <c r="BA54" t="e">
        <f>SUM(Tot!#REF!)</f>
        <v>#REF!</v>
      </c>
    </row>
    <row r="55" spans="1:53">
      <c r="A55" s="3" t="s">
        <v>45</v>
      </c>
      <c r="B55" s="30">
        <v>18</v>
      </c>
      <c r="C55" s="30">
        <v>21</v>
      </c>
      <c r="D55" s="30">
        <v>7</v>
      </c>
      <c r="E55" s="30">
        <v>3</v>
      </c>
      <c r="F55" s="30">
        <v>4</v>
      </c>
      <c r="G55" s="30">
        <v>9</v>
      </c>
      <c r="H55" s="30">
        <v>20</v>
      </c>
      <c r="I55" s="30">
        <v>11</v>
      </c>
      <c r="J55" s="53">
        <v>10</v>
      </c>
      <c r="K55" s="30">
        <v>18</v>
      </c>
      <c r="L55" s="30">
        <v>11</v>
      </c>
      <c r="M55" s="31">
        <f t="shared" si="9"/>
        <v>132</v>
      </c>
      <c r="BA55" t="e">
        <f>SUM(Tot!#REF!)</f>
        <v>#REF!</v>
      </c>
    </row>
    <row r="56" spans="1:53">
      <c r="A56" s="3" t="s">
        <v>46</v>
      </c>
      <c r="B56" s="30">
        <v>8</v>
      </c>
      <c r="C56" s="30">
        <v>4</v>
      </c>
      <c r="D56" s="30">
        <v>10</v>
      </c>
      <c r="E56" s="30">
        <v>1</v>
      </c>
      <c r="F56" s="30">
        <v>1</v>
      </c>
      <c r="G56" s="30">
        <v>5</v>
      </c>
      <c r="H56" s="30">
        <v>4</v>
      </c>
      <c r="I56" s="30">
        <v>0</v>
      </c>
      <c r="J56" s="53">
        <v>0</v>
      </c>
      <c r="K56" s="30">
        <v>2</v>
      </c>
      <c r="L56" s="30">
        <v>4</v>
      </c>
      <c r="M56" s="31">
        <f t="shared" si="9"/>
        <v>39</v>
      </c>
      <c r="BA56" t="e">
        <f>SUM(Tot!#REF!)</f>
        <v>#REF!</v>
      </c>
    </row>
    <row r="57" spans="1:53">
      <c r="A57" s="3" t="s">
        <v>50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53">
        <v>0</v>
      </c>
      <c r="K57" s="30">
        <v>0</v>
      </c>
      <c r="L57" s="30">
        <v>0</v>
      </c>
      <c r="M57" s="31">
        <f t="shared" si="9"/>
        <v>0</v>
      </c>
      <c r="BA57" t="e">
        <f>SUM(Tot!#REF!)</f>
        <v>#REF!</v>
      </c>
    </row>
    <row r="58" spans="1:53">
      <c r="A58" s="3" t="s">
        <v>47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53">
        <v>0</v>
      </c>
      <c r="K58" s="30">
        <v>0</v>
      </c>
      <c r="L58" s="30">
        <v>0</v>
      </c>
      <c r="M58" s="31">
        <f t="shared" si="9"/>
        <v>0</v>
      </c>
      <c r="BA58" t="e">
        <f>SUM(Tot!#REF!)</f>
        <v>#REF!</v>
      </c>
    </row>
    <row r="59" spans="1:53">
      <c r="A59" s="3" t="s">
        <v>49</v>
      </c>
      <c r="B59" s="30">
        <v>16</v>
      </c>
      <c r="C59" s="30">
        <v>16</v>
      </c>
      <c r="D59" s="30">
        <v>16</v>
      </c>
      <c r="E59" s="30">
        <v>3</v>
      </c>
      <c r="F59" s="30">
        <v>1</v>
      </c>
      <c r="G59" s="30">
        <v>7</v>
      </c>
      <c r="H59" s="30">
        <v>9</v>
      </c>
      <c r="I59" s="30">
        <v>5</v>
      </c>
      <c r="J59" s="53">
        <v>6</v>
      </c>
      <c r="K59" s="30">
        <v>5</v>
      </c>
      <c r="L59" s="30">
        <v>2</v>
      </c>
      <c r="M59" s="31">
        <f t="shared" si="9"/>
        <v>86</v>
      </c>
      <c r="BA59" t="e">
        <f>SUM(Tot!#REF!)</f>
        <v>#REF!</v>
      </c>
    </row>
    <row r="60" spans="1:53">
      <c r="A60" s="3" t="s">
        <v>48</v>
      </c>
      <c r="B60" s="30">
        <v>63</v>
      </c>
      <c r="C60" s="30">
        <v>191</v>
      </c>
      <c r="D60" s="30">
        <v>256</v>
      </c>
      <c r="E60" s="30">
        <v>17</v>
      </c>
      <c r="F60" s="30">
        <v>18</v>
      </c>
      <c r="G60" s="30">
        <v>183</v>
      </c>
      <c r="H60" s="30">
        <v>107</v>
      </c>
      <c r="I60" s="30">
        <v>87</v>
      </c>
      <c r="J60" s="53">
        <v>44</v>
      </c>
      <c r="K60" s="30">
        <v>47</v>
      </c>
      <c r="L60" s="30">
        <v>57</v>
      </c>
      <c r="M60" s="31">
        <f t="shared" si="9"/>
        <v>1070</v>
      </c>
      <c r="BA60" t="e">
        <f>SUM(Tot!#REF!)</f>
        <v>#REF!</v>
      </c>
    </row>
    <row r="61" spans="1:53">
      <c r="A61" s="3" t="s">
        <v>54</v>
      </c>
      <c r="B61" s="30">
        <v>10</v>
      </c>
      <c r="C61" s="30">
        <v>3</v>
      </c>
      <c r="D61" s="30">
        <v>12</v>
      </c>
      <c r="E61" s="30">
        <v>2</v>
      </c>
      <c r="F61" s="30">
        <v>5</v>
      </c>
      <c r="G61" s="30">
        <v>1</v>
      </c>
      <c r="H61" s="30">
        <v>7</v>
      </c>
      <c r="I61" s="30">
        <v>2</v>
      </c>
      <c r="J61" s="53">
        <v>0</v>
      </c>
      <c r="K61" s="30">
        <v>2</v>
      </c>
      <c r="L61" s="30">
        <v>3</v>
      </c>
      <c r="M61" s="31">
        <f t="shared" si="9"/>
        <v>47</v>
      </c>
    </row>
    <row r="62" spans="1:53">
      <c r="A62" s="2" t="s">
        <v>0</v>
      </c>
      <c r="B62" s="32">
        <f>SUM(B52:B61)</f>
        <v>153</v>
      </c>
      <c r="C62" s="32">
        <f t="shared" ref="C62:L62" si="10">SUM(C52:C61)</f>
        <v>281</v>
      </c>
      <c r="D62" s="32">
        <f t="shared" si="10"/>
        <v>350</v>
      </c>
      <c r="E62" s="32">
        <f t="shared" si="10"/>
        <v>35</v>
      </c>
      <c r="F62" s="32">
        <f t="shared" si="10"/>
        <v>74</v>
      </c>
      <c r="G62" s="32">
        <f t="shared" si="10"/>
        <v>275</v>
      </c>
      <c r="H62" s="32">
        <f t="shared" si="10"/>
        <v>195</v>
      </c>
      <c r="I62" s="32">
        <f t="shared" si="10"/>
        <v>119</v>
      </c>
      <c r="J62" s="32">
        <f t="shared" si="10"/>
        <v>74</v>
      </c>
      <c r="K62" s="32">
        <f t="shared" si="10"/>
        <v>101</v>
      </c>
      <c r="L62" s="32">
        <f t="shared" si="10"/>
        <v>100</v>
      </c>
      <c r="M62" s="38">
        <f t="shared" si="9"/>
        <v>1757</v>
      </c>
    </row>
    <row r="63" spans="1:53">
      <c r="A63" s="62" t="s">
        <v>96</v>
      </c>
      <c r="B63" s="62"/>
      <c r="C63" s="62"/>
      <c r="D63" s="62"/>
      <c r="E63" s="62"/>
      <c r="F63" s="62"/>
      <c r="G63" s="62"/>
      <c r="H63" s="63"/>
      <c r="I63" s="63"/>
      <c r="J63" s="63"/>
      <c r="K63" s="63"/>
      <c r="L63" s="63"/>
      <c r="M63" s="63"/>
      <c r="BA63" t="e">
        <f>SUM(Tot!#REF!)</f>
        <v>#REF!</v>
      </c>
    </row>
    <row r="64" spans="1:53" ht="18.75">
      <c r="A64" s="60" t="s">
        <v>56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>
      <c r="A65" s="1" t="s">
        <v>57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24" t="s">
        <v>81</v>
      </c>
      <c r="H65" s="24" t="s">
        <v>82</v>
      </c>
      <c r="I65" s="24" t="s">
        <v>83</v>
      </c>
      <c r="J65" s="24" t="s">
        <v>84</v>
      </c>
      <c r="K65" s="24" t="s">
        <v>85</v>
      </c>
      <c r="L65" s="24" t="s">
        <v>90</v>
      </c>
      <c r="M65" s="1" t="s">
        <v>0</v>
      </c>
    </row>
    <row r="66" spans="1:13">
      <c r="A66" s="11" t="s">
        <v>3</v>
      </c>
      <c r="B66" s="30">
        <v>1</v>
      </c>
      <c r="C66" s="30">
        <v>0</v>
      </c>
      <c r="D66" s="30">
        <v>0</v>
      </c>
      <c r="E66" s="30">
        <v>0</v>
      </c>
      <c r="F66" s="30">
        <v>1</v>
      </c>
      <c r="G66" s="30">
        <v>1</v>
      </c>
      <c r="H66" s="30">
        <v>0</v>
      </c>
      <c r="I66" s="30">
        <v>2</v>
      </c>
      <c r="J66" s="51">
        <v>1</v>
      </c>
      <c r="K66" s="30">
        <v>1</v>
      </c>
      <c r="L66" s="30">
        <v>0</v>
      </c>
      <c r="M66" s="31">
        <f t="shared" ref="M66:M71" si="11">SUM(B66:L66)</f>
        <v>7</v>
      </c>
    </row>
    <row r="67" spans="1:13">
      <c r="A67" s="11" t="s">
        <v>58</v>
      </c>
      <c r="B67" s="30">
        <v>8</v>
      </c>
      <c r="C67" s="30">
        <v>30</v>
      </c>
      <c r="D67" s="30">
        <v>21</v>
      </c>
      <c r="E67" s="30">
        <v>4</v>
      </c>
      <c r="F67" s="30">
        <v>9</v>
      </c>
      <c r="G67" s="30">
        <v>38</v>
      </c>
      <c r="H67" s="30">
        <v>32</v>
      </c>
      <c r="I67" s="30">
        <v>6</v>
      </c>
      <c r="J67" s="51">
        <v>4</v>
      </c>
      <c r="K67" s="30">
        <v>11</v>
      </c>
      <c r="L67" s="30">
        <v>5</v>
      </c>
      <c r="M67" s="31">
        <f t="shared" si="11"/>
        <v>168</v>
      </c>
    </row>
    <row r="68" spans="1:13">
      <c r="A68" s="11" t="s">
        <v>59</v>
      </c>
      <c r="B68" s="30">
        <v>26</v>
      </c>
      <c r="C68" s="30">
        <v>48</v>
      </c>
      <c r="D68" s="30">
        <v>65</v>
      </c>
      <c r="E68" s="30">
        <v>8</v>
      </c>
      <c r="F68" s="30">
        <v>36</v>
      </c>
      <c r="G68" s="30">
        <v>65</v>
      </c>
      <c r="H68" s="30">
        <v>31</v>
      </c>
      <c r="I68" s="30">
        <v>18</v>
      </c>
      <c r="J68" s="51">
        <v>13</v>
      </c>
      <c r="K68" s="30">
        <v>15</v>
      </c>
      <c r="L68" s="30">
        <v>17</v>
      </c>
      <c r="M68" s="31">
        <f t="shared" si="11"/>
        <v>342</v>
      </c>
    </row>
    <row r="69" spans="1:13">
      <c r="A69" s="11" t="s">
        <v>60</v>
      </c>
      <c r="B69" s="30">
        <v>41</v>
      </c>
      <c r="C69" s="30">
        <v>61</v>
      </c>
      <c r="D69" s="30">
        <v>80</v>
      </c>
      <c r="E69" s="30">
        <v>7</v>
      </c>
      <c r="F69" s="30">
        <v>8</v>
      </c>
      <c r="G69" s="30">
        <v>42</v>
      </c>
      <c r="H69" s="30">
        <v>35</v>
      </c>
      <c r="I69" s="30">
        <v>32</v>
      </c>
      <c r="J69" s="51">
        <v>21</v>
      </c>
      <c r="K69" s="30">
        <v>14</v>
      </c>
      <c r="L69" s="30">
        <v>20</v>
      </c>
      <c r="M69" s="31">
        <f t="shared" si="11"/>
        <v>361</v>
      </c>
    </row>
    <row r="70" spans="1:13">
      <c r="A70" s="11" t="s">
        <v>61</v>
      </c>
      <c r="B70" s="30">
        <v>39</v>
      </c>
      <c r="C70" s="30">
        <v>66</v>
      </c>
      <c r="D70" s="30">
        <v>73</v>
      </c>
      <c r="E70" s="30">
        <v>7</v>
      </c>
      <c r="F70" s="30">
        <v>8</v>
      </c>
      <c r="G70" s="30">
        <v>50</v>
      </c>
      <c r="H70" s="30">
        <v>35</v>
      </c>
      <c r="I70" s="30">
        <v>19</v>
      </c>
      <c r="J70" s="51">
        <v>12</v>
      </c>
      <c r="K70" s="30">
        <v>22</v>
      </c>
      <c r="L70" s="30">
        <v>25</v>
      </c>
      <c r="M70" s="31">
        <f t="shared" si="11"/>
        <v>356</v>
      </c>
    </row>
    <row r="71" spans="1:13">
      <c r="A71" s="11" t="s">
        <v>62</v>
      </c>
      <c r="B71" s="30">
        <v>15</v>
      </c>
      <c r="C71" s="30">
        <v>27</v>
      </c>
      <c r="D71" s="30">
        <v>42</v>
      </c>
      <c r="E71" s="30">
        <v>2</v>
      </c>
      <c r="F71" s="30">
        <v>5</v>
      </c>
      <c r="G71" s="30">
        <v>29</v>
      </c>
      <c r="H71" s="30">
        <v>26</v>
      </c>
      <c r="I71" s="30">
        <v>18</v>
      </c>
      <c r="J71" s="51">
        <v>9</v>
      </c>
      <c r="K71" s="30">
        <v>14</v>
      </c>
      <c r="L71" s="30">
        <v>13</v>
      </c>
      <c r="M71" s="31">
        <f t="shared" si="11"/>
        <v>200</v>
      </c>
    </row>
    <row r="72" spans="1:13">
      <c r="A72" s="11" t="s">
        <v>86</v>
      </c>
      <c r="B72" s="30">
        <v>16</v>
      </c>
      <c r="C72" s="30">
        <v>33</v>
      </c>
      <c r="D72" s="30">
        <v>52</v>
      </c>
      <c r="E72" s="30">
        <v>6</v>
      </c>
      <c r="F72" s="30">
        <v>5</v>
      </c>
      <c r="G72" s="30">
        <v>34</v>
      </c>
      <c r="H72" s="30">
        <v>25</v>
      </c>
      <c r="I72" s="30">
        <v>17</v>
      </c>
      <c r="J72" s="51">
        <v>9</v>
      </c>
      <c r="K72" s="30">
        <v>11</v>
      </c>
      <c r="L72" s="30">
        <v>12</v>
      </c>
      <c r="M72" s="31">
        <f>SUM(B72:J72)</f>
        <v>197</v>
      </c>
    </row>
    <row r="73" spans="1:13">
      <c r="A73" s="11" t="s">
        <v>87</v>
      </c>
      <c r="B73" s="9">
        <v>7</v>
      </c>
      <c r="C73" s="9">
        <v>16</v>
      </c>
      <c r="D73" s="9">
        <v>17</v>
      </c>
      <c r="E73" s="9">
        <v>1</v>
      </c>
      <c r="F73" s="9">
        <v>2</v>
      </c>
      <c r="G73" s="9">
        <v>16</v>
      </c>
      <c r="H73" s="9">
        <v>11</v>
      </c>
      <c r="I73" s="9">
        <v>7</v>
      </c>
      <c r="J73" s="51">
        <v>5</v>
      </c>
      <c r="K73" s="53">
        <v>13</v>
      </c>
      <c r="L73" s="53">
        <v>8</v>
      </c>
      <c r="M73" s="31">
        <f>SUM(B73:J73)</f>
        <v>82</v>
      </c>
    </row>
    <row r="74" spans="1:13">
      <c r="A74" s="13" t="s">
        <v>4</v>
      </c>
      <c r="B74" s="32">
        <f>SUM(B66:B73)</f>
        <v>153</v>
      </c>
      <c r="C74" s="32">
        <f>SUM(C66:C73)</f>
        <v>281</v>
      </c>
      <c r="D74" s="32">
        <f t="shared" ref="D74:L74" si="12">SUM(D66:D73)</f>
        <v>350</v>
      </c>
      <c r="E74" s="32">
        <f t="shared" si="12"/>
        <v>35</v>
      </c>
      <c r="F74" s="32">
        <f t="shared" si="12"/>
        <v>74</v>
      </c>
      <c r="G74" s="32">
        <f t="shared" si="12"/>
        <v>275</v>
      </c>
      <c r="H74" s="32">
        <f t="shared" si="12"/>
        <v>195</v>
      </c>
      <c r="I74" s="32">
        <f t="shared" si="12"/>
        <v>119</v>
      </c>
      <c r="J74" s="32">
        <f t="shared" si="12"/>
        <v>74</v>
      </c>
      <c r="K74" s="32">
        <f t="shared" si="12"/>
        <v>101</v>
      </c>
      <c r="L74" s="32">
        <f t="shared" si="12"/>
        <v>100</v>
      </c>
      <c r="M74" s="38">
        <f>SUM(B74:L74)</f>
        <v>1757</v>
      </c>
    </row>
    <row r="75" spans="1:13">
      <c r="A75" s="62" t="s">
        <v>96</v>
      </c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</row>
    <row r="76" spans="1:13" ht="18.75">
      <c r="A76" s="60" t="s">
        <v>63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>
      <c r="A77" s="6" t="s">
        <v>5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17</v>
      </c>
      <c r="G77" s="24" t="s">
        <v>81</v>
      </c>
      <c r="H77" s="24" t="s">
        <v>82</v>
      </c>
      <c r="I77" s="24" t="s">
        <v>83</v>
      </c>
      <c r="J77" s="24" t="s">
        <v>84</v>
      </c>
      <c r="K77" s="24" t="s">
        <v>85</v>
      </c>
      <c r="L77" s="24" t="s">
        <v>90</v>
      </c>
      <c r="M77" s="1" t="s">
        <v>0</v>
      </c>
    </row>
    <row r="78" spans="1:13">
      <c r="A78" s="4" t="s">
        <v>6</v>
      </c>
      <c r="B78" s="30">
        <v>0</v>
      </c>
      <c r="C78" s="47">
        <v>4</v>
      </c>
      <c r="D78" s="30">
        <v>13</v>
      </c>
      <c r="E78" s="30">
        <v>1</v>
      </c>
      <c r="F78" s="30">
        <v>0</v>
      </c>
      <c r="G78" s="30">
        <v>5</v>
      </c>
      <c r="H78" s="30">
        <v>1</v>
      </c>
      <c r="I78" s="30">
        <v>3</v>
      </c>
      <c r="J78" s="52">
        <v>2</v>
      </c>
      <c r="K78" s="30">
        <v>3</v>
      </c>
      <c r="L78" s="30">
        <v>3</v>
      </c>
      <c r="M78" s="31">
        <f>SUM(B78:L78)</f>
        <v>35</v>
      </c>
    </row>
    <row r="79" spans="1:13">
      <c r="A79" s="4" t="s">
        <v>7</v>
      </c>
      <c r="B79" s="30">
        <v>18</v>
      </c>
      <c r="C79" s="47">
        <v>43</v>
      </c>
      <c r="D79" s="30">
        <v>52</v>
      </c>
      <c r="E79" s="30">
        <v>6</v>
      </c>
      <c r="F79" s="30">
        <v>7</v>
      </c>
      <c r="G79" s="30">
        <v>26</v>
      </c>
      <c r="H79" s="30">
        <v>31</v>
      </c>
      <c r="I79" s="30">
        <v>17</v>
      </c>
      <c r="J79" s="52">
        <v>12</v>
      </c>
      <c r="K79" s="30">
        <v>13</v>
      </c>
      <c r="L79" s="30">
        <v>14</v>
      </c>
      <c r="M79" s="31">
        <f>SUM(B79:L79)</f>
        <v>239</v>
      </c>
    </row>
    <row r="80" spans="1:13">
      <c r="A80" s="4" t="s">
        <v>8</v>
      </c>
      <c r="B80" s="30">
        <v>49</v>
      </c>
      <c r="C80" s="47">
        <v>113</v>
      </c>
      <c r="D80" s="30">
        <v>144</v>
      </c>
      <c r="E80" s="30">
        <v>8</v>
      </c>
      <c r="F80" s="30">
        <v>11</v>
      </c>
      <c r="G80" s="30">
        <v>88</v>
      </c>
      <c r="H80" s="30">
        <v>57</v>
      </c>
      <c r="I80" s="30">
        <v>49</v>
      </c>
      <c r="J80" s="52">
        <v>25</v>
      </c>
      <c r="K80" s="30">
        <v>24</v>
      </c>
      <c r="L80" s="30">
        <v>42</v>
      </c>
      <c r="M80" s="31">
        <f>SUM(B80:L80)</f>
        <v>610</v>
      </c>
    </row>
    <row r="81" spans="1:13">
      <c r="A81" s="4" t="s">
        <v>9</v>
      </c>
      <c r="B81" s="30">
        <v>51</v>
      </c>
      <c r="C81" s="47">
        <v>73</v>
      </c>
      <c r="D81" s="30">
        <v>74</v>
      </c>
      <c r="E81" s="30">
        <v>14</v>
      </c>
      <c r="F81" s="30">
        <v>9</v>
      </c>
      <c r="G81" s="30">
        <v>70</v>
      </c>
      <c r="H81" s="30">
        <v>62</v>
      </c>
      <c r="I81" s="30">
        <v>26</v>
      </c>
      <c r="J81" s="52">
        <v>15</v>
      </c>
      <c r="K81" s="30">
        <v>36</v>
      </c>
      <c r="L81" s="30">
        <v>29</v>
      </c>
      <c r="M81" s="31">
        <f>SUM(B81:L81)</f>
        <v>459</v>
      </c>
    </row>
    <row r="82" spans="1:13">
      <c r="A82" s="4" t="s">
        <v>10</v>
      </c>
      <c r="B82" s="30">
        <v>34</v>
      </c>
      <c r="C82" s="47">
        <v>47</v>
      </c>
      <c r="D82" s="30">
        <v>65</v>
      </c>
      <c r="E82" s="30">
        <v>5</v>
      </c>
      <c r="F82" s="30">
        <v>47</v>
      </c>
      <c r="G82" s="30">
        <v>85</v>
      </c>
      <c r="H82" s="30">
        <v>41</v>
      </c>
      <c r="I82" s="30">
        <v>24</v>
      </c>
      <c r="J82" s="52">
        <v>20</v>
      </c>
      <c r="K82" s="30">
        <v>25</v>
      </c>
      <c r="L82" s="30">
        <v>12</v>
      </c>
      <c r="M82" s="31">
        <f>SUM(B82:J82)</f>
        <v>368</v>
      </c>
    </row>
    <row r="83" spans="1:13">
      <c r="A83" s="4" t="s">
        <v>71</v>
      </c>
      <c r="B83" s="30">
        <v>1</v>
      </c>
      <c r="C83" s="47">
        <v>1</v>
      </c>
      <c r="D83" s="30">
        <v>2</v>
      </c>
      <c r="E83" s="30">
        <v>1</v>
      </c>
      <c r="F83" s="30">
        <v>0</v>
      </c>
      <c r="G83" s="30">
        <v>1</v>
      </c>
      <c r="H83" s="30">
        <v>3</v>
      </c>
      <c r="I83" s="30">
        <v>0</v>
      </c>
      <c r="J83" s="52">
        <v>0</v>
      </c>
      <c r="K83" s="30">
        <v>0</v>
      </c>
      <c r="L83" s="30">
        <v>0</v>
      </c>
      <c r="M83" s="31">
        <f>SUM(B83:J83)</f>
        <v>9</v>
      </c>
    </row>
    <row r="84" spans="1:13">
      <c r="A84" s="5" t="s">
        <v>4</v>
      </c>
      <c r="B84" s="33">
        <f>SUM(B78:B83)</f>
        <v>153</v>
      </c>
      <c r="C84" s="33">
        <f t="shared" ref="C84:L84" si="13">SUM(C78:C83)</f>
        <v>281</v>
      </c>
      <c r="D84" s="33">
        <f t="shared" si="13"/>
        <v>350</v>
      </c>
      <c r="E84" s="33">
        <f t="shared" si="13"/>
        <v>35</v>
      </c>
      <c r="F84" s="33">
        <f t="shared" si="13"/>
        <v>74</v>
      </c>
      <c r="G84" s="33">
        <f t="shared" si="13"/>
        <v>275</v>
      </c>
      <c r="H84" s="33">
        <f t="shared" si="13"/>
        <v>195</v>
      </c>
      <c r="I84" s="33">
        <f t="shared" si="13"/>
        <v>119</v>
      </c>
      <c r="J84" s="33">
        <f t="shared" si="13"/>
        <v>74</v>
      </c>
      <c r="K84" s="33">
        <f t="shared" si="13"/>
        <v>101</v>
      </c>
      <c r="L84" s="33">
        <f t="shared" si="13"/>
        <v>100</v>
      </c>
      <c r="M84" s="38">
        <f>SUM(B84:L84)</f>
        <v>1757</v>
      </c>
    </row>
    <row r="85" spans="1:13">
      <c r="A85" s="62" t="s">
        <v>96</v>
      </c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</row>
    <row r="86" spans="1:13" ht="18.75">
      <c r="A86" s="68" t="s">
        <v>64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1:13">
      <c r="A87" s="1" t="s">
        <v>26</v>
      </c>
      <c r="B87" s="1" t="s">
        <v>13</v>
      </c>
      <c r="C87" s="1" t="s">
        <v>14</v>
      </c>
      <c r="D87" s="1" t="s">
        <v>15</v>
      </c>
      <c r="E87" s="1" t="s">
        <v>16</v>
      </c>
      <c r="F87" s="1" t="s">
        <v>17</v>
      </c>
      <c r="G87" s="24" t="s">
        <v>81</v>
      </c>
      <c r="H87" s="24" t="s">
        <v>82</v>
      </c>
      <c r="I87" s="24" t="s">
        <v>83</v>
      </c>
      <c r="J87" s="24" t="s">
        <v>84</v>
      </c>
      <c r="K87" s="24" t="s">
        <v>85</v>
      </c>
      <c r="L87" s="24" t="s">
        <v>90</v>
      </c>
      <c r="M87" s="1" t="s">
        <v>0</v>
      </c>
    </row>
    <row r="88" spans="1:13">
      <c r="A88" s="11" t="s">
        <v>27</v>
      </c>
      <c r="B88" s="40">
        <v>40</v>
      </c>
      <c r="C88" s="35">
        <v>54</v>
      </c>
      <c r="D88" s="35">
        <v>93</v>
      </c>
      <c r="E88" s="35">
        <v>13</v>
      </c>
      <c r="F88" s="35">
        <v>12</v>
      </c>
      <c r="G88" s="35">
        <v>59</v>
      </c>
      <c r="H88" s="35">
        <v>64</v>
      </c>
      <c r="I88" s="35">
        <v>39</v>
      </c>
      <c r="J88" s="35">
        <v>19</v>
      </c>
      <c r="K88" s="35">
        <v>21</v>
      </c>
      <c r="L88" s="35">
        <v>36</v>
      </c>
      <c r="M88" s="31">
        <f t="shared" ref="M88:M97" si="14">SUM(B88:L88)</f>
        <v>450</v>
      </c>
    </row>
    <row r="89" spans="1:13">
      <c r="A89" s="11" t="s">
        <v>18</v>
      </c>
      <c r="B89" s="40">
        <v>28</v>
      </c>
      <c r="C89" s="35">
        <v>38</v>
      </c>
      <c r="D89" s="35">
        <v>42</v>
      </c>
      <c r="E89" s="35">
        <v>4</v>
      </c>
      <c r="F89" s="35">
        <v>5</v>
      </c>
      <c r="G89" s="35">
        <v>40</v>
      </c>
      <c r="H89" s="35">
        <v>23</v>
      </c>
      <c r="I89" s="35">
        <v>14</v>
      </c>
      <c r="J89" s="35">
        <v>7</v>
      </c>
      <c r="K89" s="35">
        <v>11</v>
      </c>
      <c r="L89" s="35">
        <v>24</v>
      </c>
      <c r="M89" s="31">
        <f t="shared" si="14"/>
        <v>236</v>
      </c>
    </row>
    <row r="90" spans="1:13">
      <c r="A90" s="11" t="s">
        <v>25</v>
      </c>
      <c r="B90" s="40">
        <v>5</v>
      </c>
      <c r="C90" s="35">
        <v>11</v>
      </c>
      <c r="D90" s="35">
        <v>4</v>
      </c>
      <c r="E90" s="35">
        <v>1</v>
      </c>
      <c r="F90" s="35">
        <v>0</v>
      </c>
      <c r="G90" s="35">
        <v>5</v>
      </c>
      <c r="H90" s="35">
        <v>8</v>
      </c>
      <c r="I90" s="35">
        <v>5</v>
      </c>
      <c r="J90" s="35">
        <v>5</v>
      </c>
      <c r="K90" s="35">
        <v>0</v>
      </c>
      <c r="L90" s="35">
        <v>12</v>
      </c>
      <c r="M90" s="31">
        <f t="shared" si="14"/>
        <v>56</v>
      </c>
    </row>
    <row r="91" spans="1:13">
      <c r="A91" s="11" t="s">
        <v>28</v>
      </c>
      <c r="B91" s="40">
        <v>21</v>
      </c>
      <c r="C91" s="35">
        <v>70</v>
      </c>
      <c r="D91" s="35">
        <v>104</v>
      </c>
      <c r="E91" s="35">
        <v>5</v>
      </c>
      <c r="F91" s="35">
        <v>6</v>
      </c>
      <c r="G91" s="35">
        <v>59</v>
      </c>
      <c r="H91" s="35">
        <v>39</v>
      </c>
      <c r="I91" s="35">
        <v>19</v>
      </c>
      <c r="J91" s="35">
        <v>16</v>
      </c>
      <c r="K91" s="35">
        <v>12</v>
      </c>
      <c r="L91" s="35">
        <v>11</v>
      </c>
      <c r="M91" s="31">
        <f t="shared" si="14"/>
        <v>362</v>
      </c>
    </row>
    <row r="92" spans="1:13">
      <c r="A92" s="11" t="s">
        <v>29</v>
      </c>
      <c r="B92" s="40">
        <v>14</v>
      </c>
      <c r="C92" s="35">
        <v>43</v>
      </c>
      <c r="D92" s="35">
        <v>30</v>
      </c>
      <c r="E92" s="35">
        <v>4</v>
      </c>
      <c r="F92" s="35">
        <v>7</v>
      </c>
      <c r="G92" s="35">
        <v>15</v>
      </c>
      <c r="H92" s="35">
        <v>10</v>
      </c>
      <c r="I92" s="35">
        <v>21</v>
      </c>
      <c r="J92" s="35">
        <v>14</v>
      </c>
      <c r="K92" s="35">
        <v>7</v>
      </c>
      <c r="L92" s="35">
        <v>7</v>
      </c>
      <c r="M92" s="31">
        <f t="shared" si="14"/>
        <v>172</v>
      </c>
    </row>
    <row r="93" spans="1:13">
      <c r="A93" s="11" t="s">
        <v>30</v>
      </c>
      <c r="B93" s="40">
        <v>0</v>
      </c>
      <c r="C93" s="35">
        <v>1</v>
      </c>
      <c r="D93" s="35">
        <v>6</v>
      </c>
      <c r="E93" s="35">
        <v>1</v>
      </c>
      <c r="F93" s="35">
        <v>0</v>
      </c>
      <c r="G93" s="35">
        <v>3</v>
      </c>
      <c r="H93" s="35">
        <v>2</v>
      </c>
      <c r="I93" s="35">
        <v>0</v>
      </c>
      <c r="J93" s="35">
        <v>0</v>
      </c>
      <c r="K93" s="35">
        <v>7</v>
      </c>
      <c r="L93" s="35">
        <v>0</v>
      </c>
      <c r="M93" s="31">
        <f t="shared" si="14"/>
        <v>20</v>
      </c>
    </row>
    <row r="94" spans="1:13">
      <c r="A94" s="11" t="s">
        <v>31</v>
      </c>
      <c r="B94" s="40">
        <v>5</v>
      </c>
      <c r="C94" s="35">
        <v>1</v>
      </c>
      <c r="D94" s="35">
        <v>0</v>
      </c>
      <c r="E94" s="35">
        <v>0</v>
      </c>
      <c r="F94" s="35">
        <v>3</v>
      </c>
      <c r="G94" s="35">
        <v>0</v>
      </c>
      <c r="H94" s="35">
        <v>0</v>
      </c>
      <c r="I94" s="35">
        <v>0</v>
      </c>
      <c r="J94" s="35">
        <v>3</v>
      </c>
      <c r="K94" s="35">
        <v>0</v>
      </c>
      <c r="L94" s="35">
        <v>0</v>
      </c>
      <c r="M94" s="31">
        <f t="shared" si="14"/>
        <v>12</v>
      </c>
    </row>
    <row r="95" spans="1:13">
      <c r="A95" s="11" t="s">
        <v>20</v>
      </c>
      <c r="B95" s="40">
        <v>2</v>
      </c>
      <c r="C95" s="35">
        <v>1</v>
      </c>
      <c r="D95" s="35">
        <v>1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4</v>
      </c>
      <c r="L95" s="35">
        <v>4</v>
      </c>
      <c r="M95" s="31">
        <f t="shared" si="14"/>
        <v>12</v>
      </c>
    </row>
    <row r="96" spans="1:13">
      <c r="A96" s="11" t="s">
        <v>32</v>
      </c>
      <c r="B96" s="40">
        <v>0</v>
      </c>
      <c r="C96" s="35">
        <v>20</v>
      </c>
      <c r="D96" s="35">
        <v>0</v>
      </c>
      <c r="E96" s="35">
        <v>0</v>
      </c>
      <c r="F96" s="35">
        <v>0</v>
      </c>
      <c r="G96" s="35">
        <v>1</v>
      </c>
      <c r="H96" s="35">
        <v>0</v>
      </c>
      <c r="I96" s="35">
        <v>0</v>
      </c>
      <c r="J96" s="35">
        <v>0</v>
      </c>
      <c r="K96" s="35">
        <v>0</v>
      </c>
      <c r="L96" s="35">
        <v>4</v>
      </c>
      <c r="M96" s="31">
        <f t="shared" si="14"/>
        <v>25</v>
      </c>
    </row>
    <row r="97" spans="1:13">
      <c r="A97" s="11" t="s">
        <v>33</v>
      </c>
      <c r="B97" s="40">
        <v>0</v>
      </c>
      <c r="C97" s="35">
        <v>1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1">
        <f t="shared" si="14"/>
        <v>1</v>
      </c>
    </row>
    <row r="98" spans="1:13">
      <c r="A98" s="11" t="s">
        <v>19</v>
      </c>
      <c r="B98" s="40">
        <v>0</v>
      </c>
      <c r="C98" s="35">
        <v>1</v>
      </c>
      <c r="D98" s="35">
        <v>0</v>
      </c>
      <c r="E98" s="35">
        <v>0</v>
      </c>
      <c r="F98" s="35">
        <v>0</v>
      </c>
      <c r="G98" s="35">
        <v>0</v>
      </c>
      <c r="H98" s="35">
        <v>1</v>
      </c>
      <c r="I98" s="35">
        <v>2</v>
      </c>
      <c r="J98" s="35">
        <v>0</v>
      </c>
      <c r="K98" s="35">
        <v>2</v>
      </c>
      <c r="L98" s="35">
        <v>0</v>
      </c>
      <c r="M98" s="39">
        <f>SUM(B98:J98)</f>
        <v>4</v>
      </c>
    </row>
    <row r="99" spans="1:13">
      <c r="A99" s="11" t="s">
        <v>34</v>
      </c>
      <c r="B99" s="40">
        <v>0</v>
      </c>
      <c r="C99" s="35">
        <v>0</v>
      </c>
      <c r="D99" s="35">
        <v>0</v>
      </c>
      <c r="E99" s="35">
        <v>1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9</v>
      </c>
      <c r="L99" s="35">
        <v>2</v>
      </c>
      <c r="M99" s="39">
        <f>SUM(B99:J99)</f>
        <v>1</v>
      </c>
    </row>
    <row r="100" spans="1:13">
      <c r="A100" s="11" t="s">
        <v>35</v>
      </c>
      <c r="B100" s="40">
        <v>1</v>
      </c>
      <c r="C100" s="35">
        <v>12</v>
      </c>
      <c r="D100" s="35">
        <v>24</v>
      </c>
      <c r="E100" s="35">
        <v>2</v>
      </c>
      <c r="F100" s="35">
        <v>3</v>
      </c>
      <c r="G100" s="35">
        <v>18</v>
      </c>
      <c r="H100" s="35">
        <v>4</v>
      </c>
      <c r="I100" s="35">
        <v>1</v>
      </c>
      <c r="J100" s="35">
        <v>0</v>
      </c>
      <c r="K100" s="35">
        <v>0</v>
      </c>
      <c r="L100" s="35">
        <v>0</v>
      </c>
      <c r="M100" s="39">
        <f>SUM(B100:J100)</f>
        <v>65</v>
      </c>
    </row>
    <row r="101" spans="1:13">
      <c r="A101" s="2" t="s">
        <v>4</v>
      </c>
      <c r="B101" s="41">
        <f>SUM(B88:B100)</f>
        <v>116</v>
      </c>
      <c r="C101" s="41">
        <f t="shared" ref="C101:I101" si="15">SUM(C88:C100)</f>
        <v>253</v>
      </c>
      <c r="D101" s="41">
        <f t="shared" si="15"/>
        <v>304</v>
      </c>
      <c r="E101" s="41">
        <f t="shared" si="15"/>
        <v>31</v>
      </c>
      <c r="F101" s="41">
        <f t="shared" si="15"/>
        <v>36</v>
      </c>
      <c r="G101" s="41">
        <f t="shared" si="15"/>
        <v>200</v>
      </c>
      <c r="H101" s="41">
        <f t="shared" si="15"/>
        <v>151</v>
      </c>
      <c r="I101" s="41">
        <f t="shared" si="15"/>
        <v>101</v>
      </c>
      <c r="J101" s="41">
        <f>SUM(J88:J100)</f>
        <v>64</v>
      </c>
      <c r="K101" s="41">
        <f>SUM(K88:K100)</f>
        <v>73</v>
      </c>
      <c r="L101" s="41">
        <f>SUM(L88:L100)</f>
        <v>100</v>
      </c>
      <c r="M101" s="38">
        <f>SUM(B101:L101)</f>
        <v>1429</v>
      </c>
    </row>
    <row r="102" spans="1:13">
      <c r="A102" s="62" t="s">
        <v>96</v>
      </c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</row>
    <row r="103" spans="1:13" ht="18.75">
      <c r="A103" s="60" t="s">
        <v>70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>
      <c r="A104" s="6" t="s">
        <v>26</v>
      </c>
      <c r="B104" s="1" t="s">
        <v>13</v>
      </c>
      <c r="C104" s="1" t="s">
        <v>14</v>
      </c>
      <c r="D104" s="1" t="s">
        <v>15</v>
      </c>
      <c r="E104" s="1" t="s">
        <v>16</v>
      </c>
      <c r="F104" s="1" t="s">
        <v>17</v>
      </c>
      <c r="G104" s="24" t="s">
        <v>81</v>
      </c>
      <c r="H104" s="24" t="s">
        <v>82</v>
      </c>
      <c r="I104" s="24" t="s">
        <v>83</v>
      </c>
      <c r="J104" s="24" t="s">
        <v>84</v>
      </c>
      <c r="K104" s="24" t="s">
        <v>85</v>
      </c>
      <c r="L104" s="24" t="s">
        <v>90</v>
      </c>
      <c r="M104" s="1" t="s">
        <v>0</v>
      </c>
    </row>
    <row r="105" spans="1:13">
      <c r="A105" s="3" t="s">
        <v>22</v>
      </c>
      <c r="B105" s="35">
        <v>1</v>
      </c>
      <c r="C105" s="35">
        <v>6</v>
      </c>
      <c r="D105" s="35">
        <v>11</v>
      </c>
      <c r="E105" s="35">
        <v>0</v>
      </c>
      <c r="F105" s="9">
        <v>3</v>
      </c>
      <c r="G105" s="42">
        <v>4</v>
      </c>
      <c r="H105" s="42">
        <v>1</v>
      </c>
      <c r="I105" s="42">
        <v>1</v>
      </c>
      <c r="J105" s="42">
        <v>0</v>
      </c>
      <c r="K105" s="43">
        <v>2</v>
      </c>
      <c r="L105" s="43">
        <v>0</v>
      </c>
      <c r="M105" s="39">
        <f t="shared" ref="M105:M114" si="16">SUM(B105:J105)</f>
        <v>27</v>
      </c>
    </row>
    <row r="106" spans="1:13">
      <c r="A106" s="3" t="s">
        <v>67</v>
      </c>
      <c r="B106" s="35">
        <v>22</v>
      </c>
      <c r="C106" s="35">
        <v>17</v>
      </c>
      <c r="D106" s="35">
        <v>21</v>
      </c>
      <c r="E106" s="35">
        <v>4</v>
      </c>
      <c r="F106" s="9">
        <v>14</v>
      </c>
      <c r="G106" s="42">
        <v>29</v>
      </c>
      <c r="H106" s="42">
        <v>18</v>
      </c>
      <c r="I106" s="42">
        <v>9</v>
      </c>
      <c r="J106" s="42">
        <v>5</v>
      </c>
      <c r="K106" s="43">
        <v>15</v>
      </c>
      <c r="L106" s="43">
        <v>4</v>
      </c>
      <c r="M106" s="39">
        <f t="shared" si="16"/>
        <v>139</v>
      </c>
    </row>
    <row r="107" spans="1:13">
      <c r="A107" s="3" t="s">
        <v>40</v>
      </c>
      <c r="B107" s="35">
        <v>0</v>
      </c>
      <c r="C107" s="35">
        <v>0</v>
      </c>
      <c r="D107" s="35">
        <v>1</v>
      </c>
      <c r="E107" s="35">
        <v>0</v>
      </c>
      <c r="F107" s="9">
        <v>0</v>
      </c>
      <c r="G107" s="42">
        <v>1</v>
      </c>
      <c r="H107" s="42">
        <v>0</v>
      </c>
      <c r="I107" s="42">
        <v>0</v>
      </c>
      <c r="J107" s="42">
        <v>1</v>
      </c>
      <c r="K107" s="43">
        <v>2</v>
      </c>
      <c r="L107" s="43">
        <v>0</v>
      </c>
      <c r="M107" s="39">
        <f t="shared" si="16"/>
        <v>3</v>
      </c>
    </row>
    <row r="108" spans="1:13">
      <c r="A108" s="3" t="s">
        <v>75</v>
      </c>
      <c r="B108" s="35">
        <v>1</v>
      </c>
      <c r="C108" s="35">
        <v>0</v>
      </c>
      <c r="D108" s="35">
        <v>0</v>
      </c>
      <c r="E108" s="35">
        <v>0</v>
      </c>
      <c r="F108" s="9">
        <v>1</v>
      </c>
      <c r="G108" s="42">
        <v>2</v>
      </c>
      <c r="H108" s="42">
        <v>0</v>
      </c>
      <c r="I108" s="42">
        <v>0</v>
      </c>
      <c r="J108" s="42">
        <v>0</v>
      </c>
      <c r="K108" s="43">
        <v>0</v>
      </c>
      <c r="L108" s="43">
        <v>0</v>
      </c>
      <c r="M108" s="39">
        <f t="shared" si="16"/>
        <v>4</v>
      </c>
    </row>
    <row r="109" spans="1:13">
      <c r="A109" s="3" t="s">
        <v>39</v>
      </c>
      <c r="B109" s="35">
        <v>1</v>
      </c>
      <c r="C109" s="35">
        <v>0</v>
      </c>
      <c r="D109" s="35">
        <v>5</v>
      </c>
      <c r="E109" s="35">
        <v>0</v>
      </c>
      <c r="F109" s="9">
        <v>6</v>
      </c>
      <c r="G109" s="42">
        <v>2</v>
      </c>
      <c r="H109" s="42">
        <v>4</v>
      </c>
      <c r="I109" s="42">
        <v>2</v>
      </c>
      <c r="J109" s="42">
        <v>1</v>
      </c>
      <c r="K109" s="43">
        <v>3</v>
      </c>
      <c r="L109" s="43">
        <v>1</v>
      </c>
      <c r="M109" s="39">
        <f t="shared" si="16"/>
        <v>21</v>
      </c>
    </row>
    <row r="110" spans="1:13">
      <c r="A110" s="3" t="s">
        <v>21</v>
      </c>
      <c r="B110" s="35">
        <v>9</v>
      </c>
      <c r="C110" s="35">
        <v>5</v>
      </c>
      <c r="D110" s="35">
        <v>7</v>
      </c>
      <c r="E110" s="35">
        <v>0</v>
      </c>
      <c r="F110" s="9">
        <v>8</v>
      </c>
      <c r="G110" s="42">
        <v>19</v>
      </c>
      <c r="H110" s="42">
        <v>14</v>
      </c>
      <c r="I110" s="42">
        <v>1</v>
      </c>
      <c r="J110" s="42">
        <v>3</v>
      </c>
      <c r="K110" s="43">
        <v>5</v>
      </c>
      <c r="L110" s="43">
        <v>3</v>
      </c>
      <c r="M110" s="39">
        <f t="shared" si="16"/>
        <v>66</v>
      </c>
    </row>
    <row r="111" spans="1:13">
      <c r="A111" s="3" t="s">
        <v>36</v>
      </c>
      <c r="B111" s="35">
        <v>3</v>
      </c>
      <c r="C111" s="35">
        <v>0</v>
      </c>
      <c r="D111" s="35">
        <v>1</v>
      </c>
      <c r="E111" s="35">
        <v>0</v>
      </c>
      <c r="F111" s="9">
        <v>6</v>
      </c>
      <c r="G111" s="42">
        <v>4</v>
      </c>
      <c r="H111" s="42">
        <v>0</v>
      </c>
      <c r="I111" s="42">
        <v>0</v>
      </c>
      <c r="J111" s="42">
        <v>0</v>
      </c>
      <c r="K111" s="43">
        <v>1</v>
      </c>
      <c r="L111" s="43">
        <v>0</v>
      </c>
      <c r="M111" s="39">
        <f t="shared" si="16"/>
        <v>14</v>
      </c>
    </row>
    <row r="112" spans="1:13">
      <c r="A112" s="3" t="s">
        <v>72</v>
      </c>
      <c r="B112" s="35">
        <v>0</v>
      </c>
      <c r="C112" s="35">
        <v>0</v>
      </c>
      <c r="D112" s="35">
        <v>0</v>
      </c>
      <c r="E112" s="35">
        <v>0</v>
      </c>
      <c r="F112" s="9">
        <v>0</v>
      </c>
      <c r="G112" s="42">
        <v>0</v>
      </c>
      <c r="H112" s="42">
        <v>0</v>
      </c>
      <c r="I112" s="42">
        <v>0</v>
      </c>
      <c r="J112" s="42">
        <v>0</v>
      </c>
      <c r="K112" s="43">
        <v>0</v>
      </c>
      <c r="L112" s="43">
        <v>0</v>
      </c>
      <c r="M112" s="39">
        <f t="shared" si="16"/>
        <v>0</v>
      </c>
    </row>
    <row r="113" spans="1:13">
      <c r="A113" s="3" t="s">
        <v>41</v>
      </c>
      <c r="B113" s="35">
        <v>0</v>
      </c>
      <c r="C113" s="35">
        <v>0</v>
      </c>
      <c r="D113" s="35">
        <v>0</v>
      </c>
      <c r="E113" s="35">
        <v>0</v>
      </c>
      <c r="F113" s="9">
        <v>0</v>
      </c>
      <c r="G113" s="42">
        <v>14</v>
      </c>
      <c r="H113" s="42">
        <v>7</v>
      </c>
      <c r="I113" s="42">
        <v>5</v>
      </c>
      <c r="J113" s="42">
        <v>0</v>
      </c>
      <c r="K113" s="43">
        <v>0</v>
      </c>
      <c r="L113" s="43">
        <v>0</v>
      </c>
      <c r="M113" s="39">
        <f t="shared" si="16"/>
        <v>26</v>
      </c>
    </row>
    <row r="114" spans="1:13">
      <c r="A114" s="6" t="s">
        <v>0</v>
      </c>
      <c r="B114" s="41">
        <f>SUM(B105:B113)</f>
        <v>37</v>
      </c>
      <c r="C114" s="41">
        <f t="shared" ref="C114:L114" si="17">SUM(C105:C113)</f>
        <v>28</v>
      </c>
      <c r="D114" s="41">
        <f t="shared" si="17"/>
        <v>46</v>
      </c>
      <c r="E114" s="41">
        <f t="shared" si="17"/>
        <v>4</v>
      </c>
      <c r="F114" s="41">
        <f t="shared" si="17"/>
        <v>38</v>
      </c>
      <c r="G114" s="41">
        <f t="shared" si="17"/>
        <v>75</v>
      </c>
      <c r="H114" s="41">
        <f>SUM(H105:H113)</f>
        <v>44</v>
      </c>
      <c r="I114" s="41">
        <f t="shared" si="17"/>
        <v>18</v>
      </c>
      <c r="J114" s="41">
        <f t="shared" si="17"/>
        <v>10</v>
      </c>
      <c r="K114" s="41">
        <f t="shared" si="17"/>
        <v>28</v>
      </c>
      <c r="L114" s="41">
        <f t="shared" si="17"/>
        <v>8</v>
      </c>
      <c r="M114" s="38">
        <f t="shared" si="16"/>
        <v>300</v>
      </c>
    </row>
    <row r="115" spans="1:13">
      <c r="A115" s="62">
        <v>65</v>
      </c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</row>
    <row r="116" spans="1:13" ht="18.75">
      <c r="A116" s="60" t="s">
        <v>69</v>
      </c>
      <c r="B116" s="60"/>
      <c r="C116" s="60"/>
      <c r="D116" s="60"/>
      <c r="E116" s="60"/>
      <c r="F116" s="60"/>
      <c r="G116" s="66"/>
      <c r="H116" s="66"/>
      <c r="I116" s="66"/>
      <c r="J116" s="66"/>
      <c r="K116" s="66"/>
      <c r="L116" s="66"/>
      <c r="M116" s="66"/>
    </row>
    <row r="117" spans="1:13">
      <c r="A117" s="1" t="s">
        <v>38</v>
      </c>
      <c r="B117" s="1" t="s">
        <v>13</v>
      </c>
      <c r="C117" s="1" t="s">
        <v>14</v>
      </c>
      <c r="D117" s="1" t="s">
        <v>15</v>
      </c>
      <c r="E117" s="1" t="s">
        <v>16</v>
      </c>
      <c r="F117" s="24" t="s">
        <v>17</v>
      </c>
      <c r="G117" s="24" t="s">
        <v>81</v>
      </c>
      <c r="H117" s="24" t="s">
        <v>82</v>
      </c>
      <c r="I117" s="24" t="s">
        <v>83</v>
      </c>
      <c r="J117" s="24" t="s">
        <v>84</v>
      </c>
      <c r="K117" s="24" t="s">
        <v>85</v>
      </c>
      <c r="L117" s="24" t="s">
        <v>90</v>
      </c>
      <c r="M117" s="15"/>
    </row>
    <row r="118" spans="1:13">
      <c r="A118" s="7" t="s">
        <v>53</v>
      </c>
      <c r="B118" s="8">
        <v>404</v>
      </c>
      <c r="C118" s="12">
        <v>374</v>
      </c>
      <c r="D118" s="12">
        <v>377</v>
      </c>
      <c r="E118" s="12">
        <v>384</v>
      </c>
      <c r="F118" s="12">
        <v>399</v>
      </c>
      <c r="G118" s="12">
        <v>427</v>
      </c>
      <c r="H118" s="12">
        <v>446</v>
      </c>
      <c r="I118" s="12">
        <v>459</v>
      </c>
      <c r="J118" s="12">
        <v>467</v>
      </c>
      <c r="K118" s="12">
        <v>449</v>
      </c>
      <c r="L118" s="12">
        <v>454</v>
      </c>
      <c r="M118" s="15"/>
    </row>
    <row r="119" spans="1:13">
      <c r="A119" s="9" t="s">
        <v>37</v>
      </c>
      <c r="B119" s="16"/>
      <c r="C119" s="10">
        <f>C118-B118</f>
        <v>-30</v>
      </c>
      <c r="D119" s="10">
        <f t="shared" ref="D119:J119" si="18">D118-C118</f>
        <v>3</v>
      </c>
      <c r="E119" s="10">
        <f t="shared" si="18"/>
        <v>7</v>
      </c>
      <c r="F119" s="10">
        <f t="shared" si="18"/>
        <v>15</v>
      </c>
      <c r="G119" s="10">
        <f t="shared" si="18"/>
        <v>28</v>
      </c>
      <c r="H119" s="10">
        <f t="shared" si="18"/>
        <v>19</v>
      </c>
      <c r="I119" s="10">
        <f t="shared" si="18"/>
        <v>13</v>
      </c>
      <c r="J119" s="10">
        <f t="shared" si="18"/>
        <v>8</v>
      </c>
      <c r="K119" s="10">
        <v>7</v>
      </c>
      <c r="L119" s="10">
        <v>5</v>
      </c>
      <c r="M119" s="48"/>
    </row>
    <row r="120" spans="1:13">
      <c r="A120" s="62" t="s">
        <v>96</v>
      </c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</row>
    <row r="121" spans="1:13" ht="18.75">
      <c r="A121" s="59" t="s">
        <v>55</v>
      </c>
      <c r="B121" s="59"/>
      <c r="C121" s="59"/>
      <c r="D121" s="59"/>
      <c r="E121" s="59"/>
      <c r="F121" s="59"/>
      <c r="G121" s="67"/>
      <c r="H121" s="67"/>
      <c r="I121" s="67"/>
      <c r="J121" s="67"/>
      <c r="K121" s="67"/>
      <c r="L121" s="67"/>
      <c r="M121" s="67"/>
    </row>
    <row r="122" spans="1:13">
      <c r="A122" s="6" t="s">
        <v>51</v>
      </c>
      <c r="B122" s="1" t="s">
        <v>13</v>
      </c>
      <c r="C122" s="1" t="s">
        <v>14</v>
      </c>
      <c r="D122" s="1" t="s">
        <v>15</v>
      </c>
      <c r="E122" s="1" t="s">
        <v>16</v>
      </c>
      <c r="F122" s="1" t="s">
        <v>17</v>
      </c>
      <c r="G122" s="24" t="s">
        <v>81</v>
      </c>
      <c r="H122" s="24" t="s">
        <v>82</v>
      </c>
      <c r="I122" s="24" t="s">
        <v>83</v>
      </c>
      <c r="J122" s="24" t="s">
        <v>84</v>
      </c>
      <c r="K122" s="24" t="s">
        <v>85</v>
      </c>
      <c r="L122" s="24" t="s">
        <v>90</v>
      </c>
      <c r="M122" s="15"/>
    </row>
    <row r="123" spans="1:13">
      <c r="A123" s="3" t="s">
        <v>42</v>
      </c>
      <c r="B123" s="44">
        <v>1</v>
      </c>
      <c r="C123" s="30">
        <v>6</v>
      </c>
      <c r="D123" s="30">
        <v>5</v>
      </c>
      <c r="E123" s="30">
        <v>5</v>
      </c>
      <c r="F123" s="30">
        <v>7</v>
      </c>
      <c r="G123" s="30">
        <v>22</v>
      </c>
      <c r="H123" s="30">
        <v>21</v>
      </c>
      <c r="I123" s="30">
        <v>13</v>
      </c>
      <c r="J123" s="30">
        <v>9</v>
      </c>
      <c r="K123" s="30">
        <v>11</v>
      </c>
      <c r="L123" s="54">
        <v>11</v>
      </c>
      <c r="M123" s="23"/>
    </row>
    <row r="124" spans="1:13">
      <c r="A124" s="3" t="s">
        <v>43</v>
      </c>
      <c r="B124" s="44">
        <v>4</v>
      </c>
      <c r="C124" s="30">
        <v>5</v>
      </c>
      <c r="D124" s="30">
        <v>13</v>
      </c>
      <c r="E124" s="30">
        <v>11</v>
      </c>
      <c r="F124" s="30">
        <v>13</v>
      </c>
      <c r="G124" s="30">
        <v>16</v>
      </c>
      <c r="H124" s="30">
        <v>19</v>
      </c>
      <c r="I124" s="30">
        <v>22</v>
      </c>
      <c r="J124" s="30">
        <v>18</v>
      </c>
      <c r="K124" s="30">
        <v>14</v>
      </c>
      <c r="L124" s="54">
        <v>19</v>
      </c>
      <c r="M124" s="23"/>
    </row>
    <row r="125" spans="1:13">
      <c r="A125" s="3" t="s">
        <v>44</v>
      </c>
      <c r="B125" s="44">
        <v>7</v>
      </c>
      <c r="C125" s="30">
        <v>9</v>
      </c>
      <c r="D125" s="30">
        <v>7</v>
      </c>
      <c r="E125" s="30">
        <v>16</v>
      </c>
      <c r="F125" s="30">
        <v>19</v>
      </c>
      <c r="G125" s="30">
        <v>16</v>
      </c>
      <c r="H125" s="30">
        <v>21</v>
      </c>
      <c r="I125" s="30">
        <v>20</v>
      </c>
      <c r="J125" s="30">
        <v>16</v>
      </c>
      <c r="K125" s="30">
        <v>17</v>
      </c>
      <c r="L125" s="54">
        <v>18</v>
      </c>
      <c r="M125" s="23"/>
    </row>
    <row r="126" spans="1:13">
      <c r="A126" s="3" t="s">
        <v>45</v>
      </c>
      <c r="B126" s="44">
        <v>11</v>
      </c>
      <c r="C126" s="30">
        <v>20</v>
      </c>
      <c r="D126" s="30">
        <v>19</v>
      </c>
      <c r="E126" s="30">
        <v>22</v>
      </c>
      <c r="F126" s="30">
        <v>25</v>
      </c>
      <c r="G126" s="30">
        <v>41</v>
      </c>
      <c r="H126" s="30">
        <v>32</v>
      </c>
      <c r="I126" s="30">
        <v>31</v>
      </c>
      <c r="J126" s="30">
        <v>36</v>
      </c>
      <c r="K126" s="30">
        <v>29</v>
      </c>
      <c r="L126" s="54">
        <v>33</v>
      </c>
      <c r="M126" s="23"/>
    </row>
    <row r="127" spans="1:13">
      <c r="A127" s="3" t="s">
        <v>46</v>
      </c>
      <c r="B127" s="44">
        <v>4</v>
      </c>
      <c r="C127" s="30">
        <v>12</v>
      </c>
      <c r="D127" s="30">
        <v>11</v>
      </c>
      <c r="E127" s="30">
        <v>7</v>
      </c>
      <c r="F127" s="30">
        <v>13</v>
      </c>
      <c r="G127" s="30">
        <v>7</v>
      </c>
      <c r="H127" s="30">
        <v>19</v>
      </c>
      <c r="I127" s="30">
        <v>16</v>
      </c>
      <c r="J127" s="30">
        <v>20</v>
      </c>
      <c r="K127" s="30">
        <v>14</v>
      </c>
      <c r="L127" s="54">
        <v>15</v>
      </c>
      <c r="M127" s="23"/>
    </row>
    <row r="128" spans="1:13">
      <c r="A128" s="3" t="s">
        <v>50</v>
      </c>
      <c r="B128" s="44">
        <v>0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54">
        <v>0</v>
      </c>
      <c r="M128" s="23"/>
    </row>
    <row r="129" spans="1:13">
      <c r="A129" s="3" t="s">
        <v>47</v>
      </c>
      <c r="B129" s="44">
        <v>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54">
        <v>0</v>
      </c>
      <c r="M129" s="23"/>
    </row>
    <row r="130" spans="1:13">
      <c r="A130" s="3" t="s">
        <v>49</v>
      </c>
      <c r="B130" s="44">
        <v>14</v>
      </c>
      <c r="C130" s="30">
        <v>29</v>
      </c>
      <c r="D130" s="30">
        <v>25</v>
      </c>
      <c r="E130" s="30">
        <v>24</v>
      </c>
      <c r="F130" s="30">
        <v>31</v>
      </c>
      <c r="G130" s="30">
        <v>39</v>
      </c>
      <c r="H130" s="30">
        <v>43</v>
      </c>
      <c r="I130" s="30">
        <v>44</v>
      </c>
      <c r="J130" s="30">
        <v>45</v>
      </c>
      <c r="K130" s="30">
        <v>31</v>
      </c>
      <c r="L130" s="54">
        <v>35</v>
      </c>
      <c r="M130" s="23"/>
    </row>
    <row r="131" spans="1:13">
      <c r="A131" s="3" t="s">
        <v>48</v>
      </c>
      <c r="B131" s="44">
        <v>44</v>
      </c>
      <c r="C131" s="30">
        <v>88</v>
      </c>
      <c r="D131" s="30">
        <v>114</v>
      </c>
      <c r="E131" s="30">
        <v>67</v>
      </c>
      <c r="F131" s="30">
        <v>133</v>
      </c>
      <c r="G131" s="30">
        <v>146</v>
      </c>
      <c r="H131" s="30">
        <v>180</v>
      </c>
      <c r="I131" s="30">
        <v>157</v>
      </c>
      <c r="J131" s="30">
        <v>167</v>
      </c>
      <c r="K131" s="30">
        <v>161</v>
      </c>
      <c r="L131" s="54">
        <v>169</v>
      </c>
      <c r="M131" s="23"/>
    </row>
    <row r="132" spans="1:13">
      <c r="A132" s="3" t="s">
        <v>54</v>
      </c>
      <c r="B132" s="44">
        <v>9</v>
      </c>
      <c r="C132" s="30">
        <v>17</v>
      </c>
      <c r="D132" s="30">
        <v>13</v>
      </c>
      <c r="E132" s="30">
        <v>18</v>
      </c>
      <c r="F132" s="30">
        <v>14</v>
      </c>
      <c r="G132" s="30">
        <v>10</v>
      </c>
      <c r="H132" s="30">
        <v>20</v>
      </c>
      <c r="I132" s="30">
        <v>27</v>
      </c>
      <c r="J132" s="30">
        <v>35</v>
      </c>
      <c r="K132" s="30">
        <v>17</v>
      </c>
      <c r="L132" s="54">
        <v>17</v>
      </c>
      <c r="M132" s="23"/>
    </row>
    <row r="133" spans="1:13">
      <c r="A133" s="2" t="s">
        <v>0</v>
      </c>
      <c r="B133" s="32">
        <f>SUM(B123:B132)</f>
        <v>94</v>
      </c>
      <c r="C133" s="32">
        <f>SUM(C123:C132)</f>
        <v>186</v>
      </c>
      <c r="D133" s="32">
        <f t="shared" ref="D133:L133" si="19">SUM(D123:D132)</f>
        <v>207</v>
      </c>
      <c r="E133" s="32">
        <f t="shared" si="19"/>
        <v>170</v>
      </c>
      <c r="F133" s="32">
        <f t="shared" si="19"/>
        <v>255</v>
      </c>
      <c r="G133" s="32">
        <f t="shared" si="19"/>
        <v>297</v>
      </c>
      <c r="H133" s="32">
        <f t="shared" si="19"/>
        <v>355</v>
      </c>
      <c r="I133" s="32">
        <f t="shared" si="19"/>
        <v>330</v>
      </c>
      <c r="J133" s="32">
        <f t="shared" si="19"/>
        <v>346</v>
      </c>
      <c r="K133" s="32">
        <f t="shared" si="19"/>
        <v>294</v>
      </c>
      <c r="L133" s="32">
        <f t="shared" si="19"/>
        <v>317</v>
      </c>
      <c r="M133" s="15"/>
    </row>
    <row r="134" spans="1:13">
      <c r="A134" s="62" t="s">
        <v>96</v>
      </c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</row>
    <row r="135" spans="1:13" ht="18.75">
      <c r="A135" s="59" t="s">
        <v>92</v>
      </c>
      <c r="B135" s="59"/>
      <c r="C135" s="59"/>
      <c r="D135" s="59"/>
      <c r="E135" s="59"/>
      <c r="F135" s="59"/>
      <c r="G135" s="67"/>
      <c r="H135" s="67"/>
      <c r="I135" s="67"/>
      <c r="J135" s="67"/>
      <c r="K135" s="67"/>
      <c r="L135" s="67"/>
      <c r="M135" s="67"/>
    </row>
    <row r="136" spans="1:13">
      <c r="A136" s="6" t="s">
        <v>51</v>
      </c>
      <c r="B136" s="24" t="s">
        <v>13</v>
      </c>
      <c r="C136" s="24" t="s">
        <v>14</v>
      </c>
      <c r="D136" s="24" t="s">
        <v>15</v>
      </c>
      <c r="E136" s="24" t="s">
        <v>16</v>
      </c>
      <c r="F136" s="24" t="s">
        <v>17</v>
      </c>
      <c r="G136" s="24" t="s">
        <v>81</v>
      </c>
      <c r="H136" s="24" t="s">
        <v>82</v>
      </c>
      <c r="I136" s="24" t="s">
        <v>83</v>
      </c>
      <c r="J136" s="24" t="s">
        <v>84</v>
      </c>
      <c r="K136" s="24" t="s">
        <v>85</v>
      </c>
      <c r="L136" s="24" t="s">
        <v>90</v>
      </c>
      <c r="M136" s="15"/>
    </row>
    <row r="137" spans="1:13">
      <c r="A137" s="3" t="s">
        <v>42</v>
      </c>
      <c r="B137" s="44">
        <v>1</v>
      </c>
      <c r="C137" s="30">
        <v>8</v>
      </c>
      <c r="D137" s="30">
        <v>18</v>
      </c>
      <c r="E137" s="30">
        <v>15</v>
      </c>
      <c r="F137" s="30">
        <v>71</v>
      </c>
      <c r="G137" s="30">
        <v>16</v>
      </c>
      <c r="H137" s="30">
        <v>73</v>
      </c>
      <c r="I137" s="30">
        <v>80</v>
      </c>
      <c r="J137" s="30">
        <v>69</v>
      </c>
      <c r="K137" s="30">
        <v>116</v>
      </c>
      <c r="L137" s="54">
        <v>116</v>
      </c>
      <c r="M137" s="23"/>
    </row>
    <row r="138" spans="1:13">
      <c r="A138" s="3" t="s">
        <v>43</v>
      </c>
      <c r="B138" s="44">
        <v>7</v>
      </c>
      <c r="C138" s="30">
        <v>14</v>
      </c>
      <c r="D138" s="30">
        <v>79</v>
      </c>
      <c r="E138" s="30">
        <v>125</v>
      </c>
      <c r="F138" s="30">
        <v>153</v>
      </c>
      <c r="G138" s="30">
        <v>154</v>
      </c>
      <c r="H138" s="30">
        <v>158</v>
      </c>
      <c r="I138" s="30">
        <v>219</v>
      </c>
      <c r="J138" s="30">
        <v>160</v>
      </c>
      <c r="K138" s="30">
        <v>151</v>
      </c>
      <c r="L138" s="54">
        <v>156</v>
      </c>
      <c r="M138" s="23"/>
    </row>
    <row r="139" spans="1:13">
      <c r="A139" s="3" t="s">
        <v>44</v>
      </c>
      <c r="B139" s="44">
        <v>29</v>
      </c>
      <c r="C139" s="30">
        <v>105</v>
      </c>
      <c r="D139" s="30">
        <v>113</v>
      </c>
      <c r="E139" s="30">
        <v>126</v>
      </c>
      <c r="F139" s="30">
        <v>150</v>
      </c>
      <c r="G139" s="30">
        <v>144</v>
      </c>
      <c r="H139" s="30">
        <v>157</v>
      </c>
      <c r="I139" s="30">
        <v>40</v>
      </c>
      <c r="J139" s="30">
        <v>144</v>
      </c>
      <c r="K139" s="30">
        <v>144</v>
      </c>
      <c r="L139" s="54">
        <v>145</v>
      </c>
      <c r="M139" s="23"/>
    </row>
    <row r="140" spans="1:13">
      <c r="A140" s="3" t="s">
        <v>45</v>
      </c>
      <c r="B140" s="44">
        <v>25</v>
      </c>
      <c r="C140" s="30">
        <v>88</v>
      </c>
      <c r="D140" s="30">
        <v>130</v>
      </c>
      <c r="E140" s="30">
        <v>154</v>
      </c>
      <c r="F140" s="30">
        <v>297</v>
      </c>
      <c r="G140" s="30">
        <v>270</v>
      </c>
      <c r="H140" s="30">
        <v>213</v>
      </c>
      <c r="I140" s="30">
        <v>200</v>
      </c>
      <c r="J140" s="30">
        <v>394</v>
      </c>
      <c r="K140" s="30">
        <v>254</v>
      </c>
      <c r="L140" s="54">
        <v>267</v>
      </c>
      <c r="M140" s="23"/>
    </row>
    <row r="141" spans="1:13">
      <c r="A141" s="3" t="s">
        <v>46</v>
      </c>
      <c r="B141" s="44">
        <v>24</v>
      </c>
      <c r="C141" s="30">
        <v>237</v>
      </c>
      <c r="D141" s="30">
        <v>73</v>
      </c>
      <c r="E141" s="30">
        <v>323</v>
      </c>
      <c r="F141" s="30">
        <v>101</v>
      </c>
      <c r="G141" s="30">
        <v>108</v>
      </c>
      <c r="H141" s="30">
        <v>205</v>
      </c>
      <c r="I141" s="30">
        <v>104</v>
      </c>
      <c r="J141" s="30">
        <v>135</v>
      </c>
      <c r="K141" s="30">
        <v>106</v>
      </c>
      <c r="L141" s="54">
        <v>108</v>
      </c>
      <c r="M141" s="23"/>
    </row>
    <row r="142" spans="1:13">
      <c r="A142" s="3" t="s">
        <v>50</v>
      </c>
      <c r="B142" s="44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54">
        <v>0</v>
      </c>
      <c r="M142" s="23"/>
    </row>
    <row r="143" spans="1:13">
      <c r="A143" s="3" t="s">
        <v>47</v>
      </c>
      <c r="B143" s="44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54">
        <v>0</v>
      </c>
      <c r="M143" s="23"/>
    </row>
    <row r="144" spans="1:13">
      <c r="A144" s="3" t="s">
        <v>49</v>
      </c>
      <c r="B144" s="44">
        <v>28</v>
      </c>
      <c r="C144" s="30">
        <v>70</v>
      </c>
      <c r="D144" s="30">
        <v>226</v>
      </c>
      <c r="E144" s="30">
        <v>84</v>
      </c>
      <c r="F144" s="30">
        <v>246</v>
      </c>
      <c r="G144" s="30">
        <v>265</v>
      </c>
      <c r="H144" s="30">
        <v>301</v>
      </c>
      <c r="I144" s="30">
        <v>413</v>
      </c>
      <c r="J144" s="30">
        <v>455</v>
      </c>
      <c r="K144" s="30">
        <v>356</v>
      </c>
      <c r="L144" s="54">
        <v>383</v>
      </c>
      <c r="M144" s="23"/>
    </row>
    <row r="145" spans="1:13">
      <c r="A145" s="3" t="s">
        <v>48</v>
      </c>
      <c r="B145" s="44">
        <v>978</v>
      </c>
      <c r="C145" s="30">
        <v>1801</v>
      </c>
      <c r="D145" s="30">
        <v>2399</v>
      </c>
      <c r="E145" s="30">
        <v>2096</v>
      </c>
      <c r="F145" s="30">
        <v>2708</v>
      </c>
      <c r="G145" s="30">
        <v>2932</v>
      </c>
      <c r="H145" s="30">
        <v>3434</v>
      </c>
      <c r="I145" s="30">
        <v>4294</v>
      </c>
      <c r="J145" s="30">
        <v>3334</v>
      </c>
      <c r="K145" s="30">
        <v>3370</v>
      </c>
      <c r="L145" s="54">
        <v>3409</v>
      </c>
      <c r="M145" s="23"/>
    </row>
    <row r="146" spans="1:13">
      <c r="A146" s="3" t="s">
        <v>54</v>
      </c>
      <c r="B146" s="44">
        <v>33</v>
      </c>
      <c r="C146" s="30">
        <v>47</v>
      </c>
      <c r="D146" s="30">
        <v>153</v>
      </c>
      <c r="E146" s="30">
        <v>105</v>
      </c>
      <c r="F146" s="30">
        <v>76</v>
      </c>
      <c r="G146" s="30">
        <v>77</v>
      </c>
      <c r="H146" s="30">
        <v>234</v>
      </c>
      <c r="I146" s="30">
        <v>302</v>
      </c>
      <c r="J146" s="30">
        <v>299</v>
      </c>
      <c r="K146" s="30">
        <v>161</v>
      </c>
      <c r="L146" s="54">
        <v>161</v>
      </c>
      <c r="M146" s="23"/>
    </row>
    <row r="147" spans="1:13">
      <c r="A147" s="2" t="s">
        <v>0</v>
      </c>
      <c r="B147" s="32">
        <f>SUM(B137:B146)</f>
        <v>1125</v>
      </c>
      <c r="C147" s="32">
        <f t="shared" ref="C147" si="20">SUM(C137:C146)</f>
        <v>2370</v>
      </c>
      <c r="D147" s="32">
        <f t="shared" ref="D147" si="21">SUM(D137:D146)</f>
        <v>3191</v>
      </c>
      <c r="E147" s="32">
        <f t="shared" ref="E147" si="22">SUM(E137:E146)</f>
        <v>3028</v>
      </c>
      <c r="F147" s="32">
        <f t="shared" ref="F147" si="23">SUM(F137:F146)</f>
        <v>3802</v>
      </c>
      <c r="G147" s="32">
        <f t="shared" ref="G147" si="24">SUM(G137:G146)</f>
        <v>3966</v>
      </c>
      <c r="H147" s="32">
        <f t="shared" ref="H147" si="25">SUM(H137:H146)</f>
        <v>4775</v>
      </c>
      <c r="I147" s="32">
        <f t="shared" ref="I147" si="26">SUM(I137:I146)</f>
        <v>5652</v>
      </c>
      <c r="J147" s="32">
        <f t="shared" ref="J147" si="27">SUM(J137:J146)</f>
        <v>4990</v>
      </c>
      <c r="K147" s="32">
        <f t="shared" ref="K147:L147" si="28">SUM(K137:K146)</f>
        <v>4658</v>
      </c>
      <c r="L147" s="32">
        <f t="shared" si="28"/>
        <v>4745</v>
      </c>
      <c r="M147" s="15"/>
    </row>
    <row r="148" spans="1:13">
      <c r="A148" s="62" t="s">
        <v>96</v>
      </c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</row>
  </sheetData>
  <mergeCells count="36">
    <mergeCell ref="A121:M121"/>
    <mergeCell ref="A76:M76"/>
    <mergeCell ref="A86:M86"/>
    <mergeCell ref="A135:M135"/>
    <mergeCell ref="A148:M148"/>
    <mergeCell ref="A134:M134"/>
    <mergeCell ref="A120:M120"/>
    <mergeCell ref="A115:M115"/>
    <mergeCell ref="A49:M49"/>
    <mergeCell ref="A14:M14"/>
    <mergeCell ref="A116:M116"/>
    <mergeCell ref="A103:M103"/>
    <mergeCell ref="A75:M75"/>
    <mergeCell ref="A63:M63"/>
    <mergeCell ref="A32:M32"/>
    <mergeCell ref="A37:M37"/>
    <mergeCell ref="A102:M102"/>
    <mergeCell ref="A85:M85"/>
    <mergeCell ref="A26:M26"/>
    <mergeCell ref="A31:M31"/>
    <mergeCell ref="M11:M12"/>
    <mergeCell ref="A1:M1"/>
    <mergeCell ref="A5:M5"/>
    <mergeCell ref="A50:M50"/>
    <mergeCell ref="A64:M64"/>
    <mergeCell ref="A2:M2"/>
    <mergeCell ref="A3:M3"/>
    <mergeCell ref="A4:M4"/>
    <mergeCell ref="A6:M6"/>
    <mergeCell ref="A13:M13"/>
    <mergeCell ref="A25:M25"/>
    <mergeCell ref="A20:M20"/>
    <mergeCell ref="A19:M19"/>
    <mergeCell ref="A38:M38"/>
    <mergeCell ref="A44:M44"/>
    <mergeCell ref="A43:M43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capacitacion3</cp:lastModifiedBy>
  <cp:lastPrinted>2021-11-19T19:02:51Z</cp:lastPrinted>
  <dcterms:created xsi:type="dcterms:W3CDTF">2015-12-08T02:52:30Z</dcterms:created>
  <dcterms:modified xsi:type="dcterms:W3CDTF">2022-12-09T20:04:03Z</dcterms:modified>
</cp:coreProperties>
</file>