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ab.Lopez\Downloads\"/>
    </mc:Choice>
  </mc:AlternateContent>
  <xr:revisionPtr revIDLastSave="0" documentId="13_ncr:1_{5A5CC944-C5D3-4293-A17F-39AC6ACB51B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egunda quincena 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68" i="4" l="1"/>
  <c r="O7" i="4"/>
  <c r="O6" i="4"/>
  <c r="J8" i="4"/>
  <c r="K8" i="4"/>
  <c r="L8" i="4"/>
  <c r="M8" i="4"/>
  <c r="N8" i="4"/>
  <c r="J15" i="4"/>
  <c r="K15" i="4"/>
  <c r="L15" i="4"/>
  <c r="M15" i="4"/>
  <c r="N15" i="4"/>
  <c r="O13" i="4"/>
  <c r="O14" i="4"/>
  <c r="O12" i="4"/>
  <c r="O22" i="4"/>
  <c r="O23" i="4"/>
  <c r="O21" i="4"/>
  <c r="O19" i="4"/>
  <c r="O20" i="4"/>
  <c r="J24" i="4"/>
  <c r="K24" i="4"/>
  <c r="L24" i="4"/>
  <c r="M24" i="4"/>
  <c r="N24" i="4"/>
  <c r="J31" i="4"/>
  <c r="K31" i="4"/>
  <c r="L31" i="4"/>
  <c r="M31" i="4"/>
  <c r="N31" i="4"/>
  <c r="O30" i="4"/>
  <c r="O29" i="4"/>
  <c r="O39" i="4"/>
  <c r="O40" i="4"/>
  <c r="O73" i="4"/>
  <c r="O45" i="4"/>
  <c r="O46" i="4"/>
  <c r="O47" i="4"/>
  <c r="O48" i="4"/>
  <c r="O49" i="4"/>
  <c r="O50" i="4"/>
  <c r="O51" i="4"/>
  <c r="O52" i="4"/>
  <c r="O53" i="4"/>
  <c r="O54" i="4"/>
  <c r="O55" i="4"/>
  <c r="O58" i="4"/>
  <c r="O59" i="4"/>
  <c r="O61" i="4"/>
  <c r="O62" i="4"/>
  <c r="O63" i="4"/>
  <c r="O64" i="4"/>
  <c r="O65" i="4"/>
  <c r="O66" i="4"/>
  <c r="O67" i="4"/>
  <c r="O69" i="4"/>
  <c r="O70" i="4"/>
  <c r="O71" i="4"/>
  <c r="O72" i="4"/>
  <c r="O44" i="4"/>
  <c r="N74" i="4"/>
  <c r="M74" i="4"/>
  <c r="J74" i="4"/>
  <c r="K74" i="4"/>
  <c r="L74" i="4"/>
  <c r="O24" i="4" l="1"/>
  <c r="O31" i="4"/>
  <c r="O15" i="4"/>
  <c r="O74" i="4"/>
  <c r="O8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</author>
  </authors>
  <commentList>
    <comment ref="F61" authorId="0" shapeId="0" xr:uid="{00000000-0006-0000-0100-000001000000}">
      <text>
        <r>
          <rPr>
            <b/>
            <sz val="9"/>
            <color indexed="81"/>
            <rFont val="Tahoma"/>
            <charset val="1"/>
          </rPr>
          <t>Roman: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<sst xmlns="http://schemas.openxmlformats.org/spreadsheetml/2006/main" count="171" uniqueCount="75">
  <si>
    <t>DIRECCION GENERAL DE TURISMO</t>
  </si>
  <si>
    <t>ESTADISTICAS DE OCUPACION HOTELERA Y DE ASISTENCIA DE TURISMO TLAQUEPAQUE</t>
  </si>
  <si>
    <t>ATENCION DE TURISTAS EN MODULOS DE INFORMACION</t>
  </si>
  <si>
    <t>PROCEDENCIA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</si>
  <si>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</si>
  <si>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</si>
  <si>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</si>
  <si>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</si>
  <si>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</si>
  <si>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</si>
  <si>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</si>
  <si>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</si>
  <si>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</si>
  <si>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</si>
  <si>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</si>
  <si>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</si>
  <si>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General</t>
  </si>
  <si>
    <t>NACIONALES</t>
  </si>
  <si>
    <t>EXTRANJEROS</t>
  </si>
  <si>
    <t>TOTAL</t>
  </si>
  <si>
    <t>TURISTAS ATENDIDOS EN RECORRIDOS GUIADOS</t>
  </si>
  <si>
    <t>RECORRIDOS</t>
  </si>
  <si>
    <t>Turistas Nac:</t>
  </si>
  <si>
    <t>Turistas Ext:</t>
  </si>
  <si>
    <t xml:space="preserve">                                                                                                                                                                        </t>
  </si>
  <si>
    <t xml:space="preserve"> </t>
  </si>
  <si>
    <t>Hospedaje</t>
  </si>
  <si>
    <t>H.nacinal</t>
  </si>
  <si>
    <t>H. EXTRAN</t>
  </si>
  <si>
    <t>Total de huespedes</t>
  </si>
  <si>
    <t>TURISTAS</t>
  </si>
  <si>
    <t>Total General de Turistas</t>
  </si>
  <si>
    <t>T. Nacionales</t>
  </si>
  <si>
    <t>T. Extranjeros</t>
  </si>
  <si>
    <t xml:space="preserve">Promedio </t>
  </si>
  <si>
    <t>El Tapatio</t>
  </si>
  <si>
    <t>Q. Don Jose</t>
  </si>
  <si>
    <t>la media luna</t>
  </si>
  <si>
    <t>Casa Tlaq.</t>
  </si>
  <si>
    <t>Holiday inn express</t>
  </si>
  <si>
    <t>City Junior</t>
  </si>
  <si>
    <t>La Hacienda</t>
  </si>
  <si>
    <t>la Central</t>
  </si>
  <si>
    <t>Tlalipac</t>
  </si>
  <si>
    <t>No. De Camiones</t>
  </si>
  <si>
    <t>Oferta C/N</t>
  </si>
  <si>
    <t>Demanda C/N</t>
  </si>
  <si>
    <t>% Demanda</t>
  </si>
  <si>
    <t>One Tapatio</t>
  </si>
  <si>
    <t>San Pietro</t>
  </si>
  <si>
    <t>Casona Tlaquep.</t>
  </si>
  <si>
    <t>Posada Margarit</t>
  </si>
  <si>
    <t>El Retoño</t>
  </si>
  <si>
    <t>Nvo. Parador</t>
  </si>
  <si>
    <t>Villa del Ensueño</t>
  </si>
  <si>
    <t>Casa de las Flore</t>
  </si>
  <si>
    <t>Posada Virreyes</t>
  </si>
  <si>
    <t>Casa Campos</t>
  </si>
  <si>
    <t>Rosa Morada</t>
  </si>
  <si>
    <t>Posada Gloria</t>
  </si>
  <si>
    <t>Posada Parian</t>
  </si>
  <si>
    <t>Casa Armonia</t>
  </si>
  <si>
    <t>Mi Viejo Refugio</t>
  </si>
  <si>
    <t>Puerta san pedro</t>
  </si>
  <si>
    <t>Promedio</t>
  </si>
  <si>
    <t>Hostal Tlaquepaq</t>
  </si>
  <si>
    <t xml:space="preserve">Total </t>
  </si>
  <si>
    <t>general</t>
  </si>
  <si>
    <t>POCENTAJE DE OCUPACION 2022</t>
  </si>
  <si>
    <t>HOSPEDAJE 2022</t>
  </si>
  <si>
    <t>TOUR-OPERADORES 2022</t>
  </si>
  <si>
    <t>Hostal los soles</t>
  </si>
  <si>
    <t>Casa Alfareros</t>
  </si>
  <si>
    <t>Torre Luna</t>
  </si>
  <si>
    <t>f/s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</si>
</sst>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3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3" fontId="3" fillId="0" borderId="11" xfId="0" applyNumberFormat="1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3" fontId="2" fillId="0" borderId="14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horizontal="center" wrapText="1"/>
    </xf>
    <xf numFmtId="3" fontId="3" fillId="0" borderId="13" xfId="0" applyNumberFormat="1" applyFont="1" applyFill="1" applyBorder="1" applyAlignment="1">
      <alignment horizontal="center" wrapText="1"/>
    </xf>
    <xf numFmtId="3" fontId="4" fillId="0" borderId="13" xfId="0" applyNumberFormat="1" applyFont="1" applyFill="1" applyBorder="1" applyAlignment="1">
      <alignment horizontal="center" wrapText="1"/>
    </xf>
    <xf numFmtId="3" fontId="2" fillId="0" borderId="13" xfId="0" applyNumberFormat="1" applyFont="1" applyFill="1" applyBorder="1" applyAlignment="1">
      <alignment horizontal="center" wrapText="1"/>
    </xf>
    <xf numFmtId="3" fontId="4" fillId="0" borderId="11" xfId="0" applyNumberFormat="1" applyFont="1" applyFill="1" applyBorder="1" applyAlignment="1">
      <alignment horizontal="center" wrapText="1"/>
    </xf>
    <xf numFmtId="3" fontId="1" fillId="0" borderId="13" xfId="0" applyNumberFormat="1" applyFont="1" applyFill="1" applyBorder="1" applyAlignment="1">
      <alignment horizontal="center" wrapText="1"/>
    </xf>
    <xf numFmtId="0" fontId="2" fillId="0" borderId="29" xfId="0" applyFont="1" applyFill="1" applyBorder="1" applyAlignment="1">
      <alignment horizontal="left"/>
    </xf>
    <xf numFmtId="0" fontId="2" fillId="0" borderId="13" xfId="0" applyFont="1" applyFill="1" applyBorder="1" applyAlignment="1">
      <alignment wrapText="1"/>
    </xf>
    <xf numFmtId="0" fontId="2" fillId="0" borderId="11" xfId="0" applyFont="1" applyFill="1" applyBorder="1" applyAlignment="1">
      <alignment wrapText="1"/>
    </xf>
    <xf numFmtId="0" fontId="2" fillId="0" borderId="14" xfId="0" applyFont="1" applyFill="1" applyBorder="1" applyAlignment="1">
      <alignment wrapText="1"/>
    </xf>
    <xf numFmtId="0" fontId="2" fillId="0" borderId="13" xfId="0" applyFont="1" applyFill="1" applyBorder="1" applyAlignment="1">
      <alignment horizontal="left"/>
    </xf>
    <xf numFmtId="0" fontId="2" fillId="0" borderId="11" xfId="0" applyFont="1" applyFill="1" applyBorder="1" applyAlignment="1"/>
    <xf numFmtId="0" fontId="2" fillId="0" borderId="0" xfId="0" applyFont="1" applyFill="1" applyBorder="1" applyAlignment="1">
      <alignment wrapText="1"/>
    </xf>
    <xf numFmtId="0" fontId="3" fillId="0" borderId="15" xfId="0" applyFont="1" applyFill="1" applyBorder="1" applyAlignment="1">
      <alignment wrapText="1"/>
    </xf>
    <xf numFmtId="0" fontId="2" fillId="0" borderId="27" xfId="0" applyFont="1" applyFill="1" applyBorder="1" applyAlignment="1">
      <alignment wrapText="1"/>
    </xf>
    <xf numFmtId="0" fontId="2" fillId="0" borderId="28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0" fontId="2" fillId="0" borderId="30" xfId="0" applyFont="1" applyFill="1" applyBorder="1" applyAlignment="1">
      <alignment wrapText="1"/>
    </xf>
    <xf numFmtId="0" fontId="3" fillId="0" borderId="23" xfId="0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2" fontId="3" fillId="0" borderId="13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3" fillId="0" borderId="30" xfId="0" applyNumberFormat="1" applyFont="1" applyFill="1" applyBorder="1" applyAlignment="1">
      <alignment horizontal="center" wrapText="1"/>
    </xf>
    <xf numFmtId="2" fontId="4" fillId="0" borderId="30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6" xfId="0" applyFont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3" fontId="1" fillId="0" borderId="0" xfId="0" applyNumberFormat="1" applyFont="1" applyFill="1" applyBorder="1" applyAlignment="1">
      <alignment horizontal="center" wrapText="1"/>
    </xf>
    <xf numFmtId="9" fontId="4" fillId="0" borderId="0" xfId="0" applyNumberFormat="1" applyFont="1" applyFill="1" applyBorder="1" applyAlignment="1">
      <alignment wrapText="1"/>
    </xf>
    <xf numFmtId="10" fontId="4" fillId="0" borderId="0" xfId="0" applyNumberFormat="1" applyFont="1" applyFill="1" applyBorder="1" applyAlignment="1">
      <alignment horizontal="right" wrapText="1"/>
    </xf>
    <xf numFmtId="3" fontId="2" fillId="0" borderId="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6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center" wrapText="1"/>
    </xf>
    <xf numFmtId="10" fontId="4" fillId="0" borderId="0" xfId="0" applyNumberFormat="1" applyFont="1" applyFill="1" applyBorder="1" applyAlignment="1">
      <alignment wrapText="1"/>
    </xf>
    <xf numFmtId="10" fontId="1" fillId="0" borderId="0" xfId="0" applyNumberFormat="1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2" fontId="1" fillId="0" borderId="11" xfId="0" applyNumberFormat="1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wrapText="1"/>
    </xf>
    <xf numFmtId="0" fontId="1" fillId="0" borderId="11" xfId="0" applyFont="1" applyBorder="1" applyAlignment="1">
      <alignment wrapText="1"/>
    </xf>
    <xf numFmtId="2" fontId="4" fillId="0" borderId="11" xfId="0" applyNumberFormat="1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25" xfId="0" applyFont="1" applyFill="1" applyBorder="1" applyAlignment="1">
      <alignment horizontal="center" wrapText="1"/>
    </xf>
    <xf numFmtId="0" fontId="1" fillId="0" borderId="26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2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78"/>
  <sheetViews>
    <sheetView tabSelected="1" topLeftCell="B1" workbookViewId="0">
      <selection activeCell="N39" sqref="N39"/>
    </sheetView>
  </sheetViews>
  <sheetFormatPr baseColWidth="10" defaultRowHeight="9.9499999999999993" customHeight="1" x14ac:dyDescent="0.2"/>
  <cols>
    <col min="1" max="1" width="3" style="36" hidden="1" customWidth="1"/>
    <col min="2" max="2" width="14.85546875" style="23" customWidth="1"/>
    <col min="3" max="10" width="9.7109375" style="23" customWidth="1"/>
    <col min="11" max="11" width="11.5703125" style="23" bestFit="1" customWidth="1"/>
    <col min="12" max="12" width="9.7109375" style="23" customWidth="1"/>
    <col min="13" max="13" width="10.85546875" style="23" bestFit="1" customWidth="1"/>
    <col min="14" max="14" width="10.28515625" style="23" bestFit="1" customWidth="1"/>
    <col min="15" max="15" width="9.7109375" style="23" customWidth="1"/>
    <col min="16" max="17" width="12.7109375" style="23" customWidth="1"/>
    <col min="18" max="256" width="11.42578125" style="23"/>
    <col min="257" max="257" width="0" style="23" hidden="1" customWidth="1"/>
    <col min="258" max="258" width="11.5703125" style="23" customWidth="1"/>
    <col min="259" max="271" width="9.7109375" style="23" customWidth="1"/>
    <col min="272" max="273" width="12.7109375" style="23" customWidth="1"/>
    <col min="274" max="512" width="11.42578125" style="23"/>
    <col min="513" max="513" width="0" style="23" hidden="1" customWidth="1"/>
    <col min="514" max="514" width="11.5703125" style="23" customWidth="1"/>
    <col min="515" max="527" width="9.7109375" style="23" customWidth="1"/>
    <col min="528" max="529" width="12.7109375" style="23" customWidth="1"/>
    <col min="530" max="768" width="11.42578125" style="23"/>
    <col min="769" max="769" width="0" style="23" hidden="1" customWidth="1"/>
    <col min="770" max="770" width="11.5703125" style="23" customWidth="1"/>
    <col min="771" max="783" width="9.7109375" style="23" customWidth="1"/>
    <col min="784" max="785" width="12.7109375" style="23" customWidth="1"/>
    <col min="786" max="1024" width="11.42578125" style="23"/>
    <col min="1025" max="1025" width="0" style="23" hidden="1" customWidth="1"/>
    <col min="1026" max="1026" width="11.5703125" style="23" customWidth="1"/>
    <col min="1027" max="1039" width="9.7109375" style="23" customWidth="1"/>
    <col min="1040" max="1041" width="12.7109375" style="23" customWidth="1"/>
    <col min="1042" max="1280" width="11.42578125" style="23"/>
    <col min="1281" max="1281" width="0" style="23" hidden="1" customWidth="1"/>
    <col min="1282" max="1282" width="11.5703125" style="23" customWidth="1"/>
    <col min="1283" max="1295" width="9.7109375" style="23" customWidth="1"/>
    <col min="1296" max="1297" width="12.7109375" style="23" customWidth="1"/>
    <col min="1298" max="1536" width="11.42578125" style="23"/>
    <col min="1537" max="1537" width="0" style="23" hidden="1" customWidth="1"/>
    <col min="1538" max="1538" width="11.5703125" style="23" customWidth="1"/>
    <col min="1539" max="1551" width="9.7109375" style="23" customWidth="1"/>
    <col min="1552" max="1553" width="12.7109375" style="23" customWidth="1"/>
    <col min="1554" max="1792" width="11.42578125" style="23"/>
    <col min="1793" max="1793" width="0" style="23" hidden="1" customWidth="1"/>
    <col min="1794" max="1794" width="11.5703125" style="23" customWidth="1"/>
    <col min="1795" max="1807" width="9.7109375" style="23" customWidth="1"/>
    <col min="1808" max="1809" width="12.7109375" style="23" customWidth="1"/>
    <col min="1810" max="2048" width="11.42578125" style="23"/>
    <col min="2049" max="2049" width="0" style="23" hidden="1" customWidth="1"/>
    <col min="2050" max="2050" width="11.5703125" style="23" customWidth="1"/>
    <col min="2051" max="2063" width="9.7109375" style="23" customWidth="1"/>
    <col min="2064" max="2065" width="12.7109375" style="23" customWidth="1"/>
    <col min="2066" max="2304" width="11.42578125" style="23"/>
    <col min="2305" max="2305" width="0" style="23" hidden="1" customWidth="1"/>
    <col min="2306" max="2306" width="11.5703125" style="23" customWidth="1"/>
    <col min="2307" max="2319" width="9.7109375" style="23" customWidth="1"/>
    <col min="2320" max="2321" width="12.7109375" style="23" customWidth="1"/>
    <col min="2322" max="2560" width="11.42578125" style="23"/>
    <col min="2561" max="2561" width="0" style="23" hidden="1" customWidth="1"/>
    <col min="2562" max="2562" width="11.5703125" style="23" customWidth="1"/>
    <col min="2563" max="2575" width="9.7109375" style="23" customWidth="1"/>
    <col min="2576" max="2577" width="12.7109375" style="23" customWidth="1"/>
    <col min="2578" max="2816" width="11.42578125" style="23"/>
    <col min="2817" max="2817" width="0" style="23" hidden="1" customWidth="1"/>
    <col min="2818" max="2818" width="11.5703125" style="23" customWidth="1"/>
    <col min="2819" max="2831" width="9.7109375" style="23" customWidth="1"/>
    <col min="2832" max="2833" width="12.7109375" style="23" customWidth="1"/>
    <col min="2834" max="3072" width="11.42578125" style="23"/>
    <col min="3073" max="3073" width="0" style="23" hidden="1" customWidth="1"/>
    <col min="3074" max="3074" width="11.5703125" style="23" customWidth="1"/>
    <col min="3075" max="3087" width="9.7109375" style="23" customWidth="1"/>
    <col min="3088" max="3089" width="12.7109375" style="23" customWidth="1"/>
    <col min="3090" max="3328" width="11.42578125" style="23"/>
    <col min="3329" max="3329" width="0" style="23" hidden="1" customWidth="1"/>
    <col min="3330" max="3330" width="11.5703125" style="23" customWidth="1"/>
    <col min="3331" max="3343" width="9.7109375" style="23" customWidth="1"/>
    <col min="3344" max="3345" width="12.7109375" style="23" customWidth="1"/>
    <col min="3346" max="3584" width="11.42578125" style="23"/>
    <col min="3585" max="3585" width="0" style="23" hidden="1" customWidth="1"/>
    <col min="3586" max="3586" width="11.5703125" style="23" customWidth="1"/>
    <col min="3587" max="3599" width="9.7109375" style="23" customWidth="1"/>
    <col min="3600" max="3601" width="12.7109375" style="23" customWidth="1"/>
    <col min="3602" max="3840" width="11.42578125" style="23"/>
    <col min="3841" max="3841" width="0" style="23" hidden="1" customWidth="1"/>
    <col min="3842" max="3842" width="11.5703125" style="23" customWidth="1"/>
    <col min="3843" max="3855" width="9.7109375" style="23" customWidth="1"/>
    <col min="3856" max="3857" width="12.7109375" style="23" customWidth="1"/>
    <col min="3858" max="4096" width="11.42578125" style="23"/>
    <col min="4097" max="4097" width="0" style="23" hidden="1" customWidth="1"/>
    <col min="4098" max="4098" width="11.5703125" style="23" customWidth="1"/>
    <col min="4099" max="4111" width="9.7109375" style="23" customWidth="1"/>
    <col min="4112" max="4113" width="12.7109375" style="23" customWidth="1"/>
    <col min="4114" max="4352" width="11.42578125" style="23"/>
    <col min="4353" max="4353" width="0" style="23" hidden="1" customWidth="1"/>
    <col min="4354" max="4354" width="11.5703125" style="23" customWidth="1"/>
    <col min="4355" max="4367" width="9.7109375" style="23" customWidth="1"/>
    <col min="4368" max="4369" width="12.7109375" style="23" customWidth="1"/>
    <col min="4370" max="4608" width="11.42578125" style="23"/>
    <col min="4609" max="4609" width="0" style="23" hidden="1" customWidth="1"/>
    <col min="4610" max="4610" width="11.5703125" style="23" customWidth="1"/>
    <col min="4611" max="4623" width="9.7109375" style="23" customWidth="1"/>
    <col min="4624" max="4625" width="12.7109375" style="23" customWidth="1"/>
    <col min="4626" max="4864" width="11.42578125" style="23"/>
    <col min="4865" max="4865" width="0" style="23" hidden="1" customWidth="1"/>
    <col min="4866" max="4866" width="11.5703125" style="23" customWidth="1"/>
    <col min="4867" max="4879" width="9.7109375" style="23" customWidth="1"/>
    <col min="4880" max="4881" width="12.7109375" style="23" customWidth="1"/>
    <col min="4882" max="5120" width="11.42578125" style="23"/>
    <col min="5121" max="5121" width="0" style="23" hidden="1" customWidth="1"/>
    <col min="5122" max="5122" width="11.5703125" style="23" customWidth="1"/>
    <col min="5123" max="5135" width="9.7109375" style="23" customWidth="1"/>
    <col min="5136" max="5137" width="12.7109375" style="23" customWidth="1"/>
    <col min="5138" max="5376" width="11.42578125" style="23"/>
    <col min="5377" max="5377" width="0" style="23" hidden="1" customWidth="1"/>
    <col min="5378" max="5378" width="11.5703125" style="23" customWidth="1"/>
    <col min="5379" max="5391" width="9.7109375" style="23" customWidth="1"/>
    <col min="5392" max="5393" width="12.7109375" style="23" customWidth="1"/>
    <col min="5394" max="5632" width="11.42578125" style="23"/>
    <col min="5633" max="5633" width="0" style="23" hidden="1" customWidth="1"/>
    <col min="5634" max="5634" width="11.5703125" style="23" customWidth="1"/>
    <col min="5635" max="5647" width="9.7109375" style="23" customWidth="1"/>
    <col min="5648" max="5649" width="12.7109375" style="23" customWidth="1"/>
    <col min="5650" max="5888" width="11.42578125" style="23"/>
    <col min="5889" max="5889" width="0" style="23" hidden="1" customWidth="1"/>
    <col min="5890" max="5890" width="11.5703125" style="23" customWidth="1"/>
    <col min="5891" max="5903" width="9.7109375" style="23" customWidth="1"/>
    <col min="5904" max="5905" width="12.7109375" style="23" customWidth="1"/>
    <col min="5906" max="6144" width="11.42578125" style="23"/>
    <col min="6145" max="6145" width="0" style="23" hidden="1" customWidth="1"/>
    <col min="6146" max="6146" width="11.5703125" style="23" customWidth="1"/>
    <col min="6147" max="6159" width="9.7109375" style="23" customWidth="1"/>
    <col min="6160" max="6161" width="12.7109375" style="23" customWidth="1"/>
    <col min="6162" max="6400" width="11.42578125" style="23"/>
    <col min="6401" max="6401" width="0" style="23" hidden="1" customWidth="1"/>
    <col min="6402" max="6402" width="11.5703125" style="23" customWidth="1"/>
    <col min="6403" max="6415" width="9.7109375" style="23" customWidth="1"/>
    <col min="6416" max="6417" width="12.7109375" style="23" customWidth="1"/>
    <col min="6418" max="6656" width="11.42578125" style="23"/>
    <col min="6657" max="6657" width="0" style="23" hidden="1" customWidth="1"/>
    <col min="6658" max="6658" width="11.5703125" style="23" customWidth="1"/>
    <col min="6659" max="6671" width="9.7109375" style="23" customWidth="1"/>
    <col min="6672" max="6673" width="12.7109375" style="23" customWidth="1"/>
    <col min="6674" max="6912" width="11.42578125" style="23"/>
    <col min="6913" max="6913" width="0" style="23" hidden="1" customWidth="1"/>
    <col min="6914" max="6914" width="11.5703125" style="23" customWidth="1"/>
    <col min="6915" max="6927" width="9.7109375" style="23" customWidth="1"/>
    <col min="6928" max="6929" width="12.7109375" style="23" customWidth="1"/>
    <col min="6930" max="7168" width="11.42578125" style="23"/>
    <col min="7169" max="7169" width="0" style="23" hidden="1" customWidth="1"/>
    <col min="7170" max="7170" width="11.5703125" style="23" customWidth="1"/>
    <col min="7171" max="7183" width="9.7109375" style="23" customWidth="1"/>
    <col min="7184" max="7185" width="12.7109375" style="23" customWidth="1"/>
    <col min="7186" max="7424" width="11.42578125" style="23"/>
    <col min="7425" max="7425" width="0" style="23" hidden="1" customWidth="1"/>
    <col min="7426" max="7426" width="11.5703125" style="23" customWidth="1"/>
    <col min="7427" max="7439" width="9.7109375" style="23" customWidth="1"/>
    <col min="7440" max="7441" width="12.7109375" style="23" customWidth="1"/>
    <col min="7442" max="7680" width="11.42578125" style="23"/>
    <col min="7681" max="7681" width="0" style="23" hidden="1" customWidth="1"/>
    <col min="7682" max="7682" width="11.5703125" style="23" customWidth="1"/>
    <col min="7683" max="7695" width="9.7109375" style="23" customWidth="1"/>
    <col min="7696" max="7697" width="12.7109375" style="23" customWidth="1"/>
    <col min="7698" max="7936" width="11.42578125" style="23"/>
    <col min="7937" max="7937" width="0" style="23" hidden="1" customWidth="1"/>
    <col min="7938" max="7938" width="11.5703125" style="23" customWidth="1"/>
    <col min="7939" max="7951" width="9.7109375" style="23" customWidth="1"/>
    <col min="7952" max="7953" width="12.7109375" style="23" customWidth="1"/>
    <col min="7954" max="8192" width="11.42578125" style="23"/>
    <col min="8193" max="8193" width="0" style="23" hidden="1" customWidth="1"/>
    <col min="8194" max="8194" width="11.5703125" style="23" customWidth="1"/>
    <col min="8195" max="8207" width="9.7109375" style="23" customWidth="1"/>
    <col min="8208" max="8209" width="12.7109375" style="23" customWidth="1"/>
    <col min="8210" max="8448" width="11.42578125" style="23"/>
    <col min="8449" max="8449" width="0" style="23" hidden="1" customWidth="1"/>
    <col min="8450" max="8450" width="11.5703125" style="23" customWidth="1"/>
    <col min="8451" max="8463" width="9.7109375" style="23" customWidth="1"/>
    <col min="8464" max="8465" width="12.7109375" style="23" customWidth="1"/>
    <col min="8466" max="8704" width="11.42578125" style="23"/>
    <col min="8705" max="8705" width="0" style="23" hidden="1" customWidth="1"/>
    <col min="8706" max="8706" width="11.5703125" style="23" customWidth="1"/>
    <col min="8707" max="8719" width="9.7109375" style="23" customWidth="1"/>
    <col min="8720" max="8721" width="12.7109375" style="23" customWidth="1"/>
    <col min="8722" max="8960" width="11.42578125" style="23"/>
    <col min="8961" max="8961" width="0" style="23" hidden="1" customWidth="1"/>
    <col min="8962" max="8962" width="11.5703125" style="23" customWidth="1"/>
    <col min="8963" max="8975" width="9.7109375" style="23" customWidth="1"/>
    <col min="8976" max="8977" width="12.7109375" style="23" customWidth="1"/>
    <col min="8978" max="9216" width="11.42578125" style="23"/>
    <col min="9217" max="9217" width="0" style="23" hidden="1" customWidth="1"/>
    <col min="9218" max="9218" width="11.5703125" style="23" customWidth="1"/>
    <col min="9219" max="9231" width="9.7109375" style="23" customWidth="1"/>
    <col min="9232" max="9233" width="12.7109375" style="23" customWidth="1"/>
    <col min="9234" max="9472" width="11.42578125" style="23"/>
    <col min="9473" max="9473" width="0" style="23" hidden="1" customWidth="1"/>
    <col min="9474" max="9474" width="11.5703125" style="23" customWidth="1"/>
    <col min="9475" max="9487" width="9.7109375" style="23" customWidth="1"/>
    <col min="9488" max="9489" width="12.7109375" style="23" customWidth="1"/>
    <col min="9490" max="9728" width="11.42578125" style="23"/>
    <col min="9729" max="9729" width="0" style="23" hidden="1" customWidth="1"/>
    <col min="9730" max="9730" width="11.5703125" style="23" customWidth="1"/>
    <col min="9731" max="9743" width="9.7109375" style="23" customWidth="1"/>
    <col min="9744" max="9745" width="12.7109375" style="23" customWidth="1"/>
    <col min="9746" max="9984" width="11.42578125" style="23"/>
    <col min="9985" max="9985" width="0" style="23" hidden="1" customWidth="1"/>
    <col min="9986" max="9986" width="11.5703125" style="23" customWidth="1"/>
    <col min="9987" max="9999" width="9.7109375" style="23" customWidth="1"/>
    <col min="10000" max="10001" width="12.7109375" style="23" customWidth="1"/>
    <col min="10002" max="10240" width="11.42578125" style="23"/>
    <col min="10241" max="10241" width="0" style="23" hidden="1" customWidth="1"/>
    <col min="10242" max="10242" width="11.5703125" style="23" customWidth="1"/>
    <col min="10243" max="10255" width="9.7109375" style="23" customWidth="1"/>
    <col min="10256" max="10257" width="12.7109375" style="23" customWidth="1"/>
    <col min="10258" max="10496" width="11.42578125" style="23"/>
    <col min="10497" max="10497" width="0" style="23" hidden="1" customWidth="1"/>
    <col min="10498" max="10498" width="11.5703125" style="23" customWidth="1"/>
    <col min="10499" max="10511" width="9.7109375" style="23" customWidth="1"/>
    <col min="10512" max="10513" width="12.7109375" style="23" customWidth="1"/>
    <col min="10514" max="10752" width="11.42578125" style="23"/>
    <col min="10753" max="10753" width="0" style="23" hidden="1" customWidth="1"/>
    <col min="10754" max="10754" width="11.5703125" style="23" customWidth="1"/>
    <col min="10755" max="10767" width="9.7109375" style="23" customWidth="1"/>
    <col min="10768" max="10769" width="12.7109375" style="23" customWidth="1"/>
    <col min="10770" max="11008" width="11.42578125" style="23"/>
    <col min="11009" max="11009" width="0" style="23" hidden="1" customWidth="1"/>
    <col min="11010" max="11010" width="11.5703125" style="23" customWidth="1"/>
    <col min="11011" max="11023" width="9.7109375" style="23" customWidth="1"/>
    <col min="11024" max="11025" width="12.7109375" style="23" customWidth="1"/>
    <col min="11026" max="11264" width="11.42578125" style="23"/>
    <col min="11265" max="11265" width="0" style="23" hidden="1" customWidth="1"/>
    <col min="11266" max="11266" width="11.5703125" style="23" customWidth="1"/>
    <col min="11267" max="11279" width="9.7109375" style="23" customWidth="1"/>
    <col min="11280" max="11281" width="12.7109375" style="23" customWidth="1"/>
    <col min="11282" max="11520" width="11.42578125" style="23"/>
    <col min="11521" max="11521" width="0" style="23" hidden="1" customWidth="1"/>
    <col min="11522" max="11522" width="11.5703125" style="23" customWidth="1"/>
    <col min="11523" max="11535" width="9.7109375" style="23" customWidth="1"/>
    <col min="11536" max="11537" width="12.7109375" style="23" customWidth="1"/>
    <col min="11538" max="11776" width="11.42578125" style="23"/>
    <col min="11777" max="11777" width="0" style="23" hidden="1" customWidth="1"/>
    <col min="11778" max="11778" width="11.5703125" style="23" customWidth="1"/>
    <col min="11779" max="11791" width="9.7109375" style="23" customWidth="1"/>
    <col min="11792" max="11793" width="12.7109375" style="23" customWidth="1"/>
    <col min="11794" max="12032" width="11.42578125" style="23"/>
    <col min="12033" max="12033" width="0" style="23" hidden="1" customWidth="1"/>
    <col min="12034" max="12034" width="11.5703125" style="23" customWidth="1"/>
    <col min="12035" max="12047" width="9.7109375" style="23" customWidth="1"/>
    <col min="12048" max="12049" width="12.7109375" style="23" customWidth="1"/>
    <col min="12050" max="12288" width="11.42578125" style="23"/>
    <col min="12289" max="12289" width="0" style="23" hidden="1" customWidth="1"/>
    <col min="12290" max="12290" width="11.5703125" style="23" customWidth="1"/>
    <col min="12291" max="12303" width="9.7109375" style="23" customWidth="1"/>
    <col min="12304" max="12305" width="12.7109375" style="23" customWidth="1"/>
    <col min="12306" max="12544" width="11.42578125" style="23"/>
    <col min="12545" max="12545" width="0" style="23" hidden="1" customWidth="1"/>
    <col min="12546" max="12546" width="11.5703125" style="23" customWidth="1"/>
    <col min="12547" max="12559" width="9.7109375" style="23" customWidth="1"/>
    <col min="12560" max="12561" width="12.7109375" style="23" customWidth="1"/>
    <col min="12562" max="12800" width="11.42578125" style="23"/>
    <col min="12801" max="12801" width="0" style="23" hidden="1" customWidth="1"/>
    <col min="12802" max="12802" width="11.5703125" style="23" customWidth="1"/>
    <col min="12803" max="12815" width="9.7109375" style="23" customWidth="1"/>
    <col min="12816" max="12817" width="12.7109375" style="23" customWidth="1"/>
    <col min="12818" max="13056" width="11.42578125" style="23"/>
    <col min="13057" max="13057" width="0" style="23" hidden="1" customWidth="1"/>
    <col min="13058" max="13058" width="11.5703125" style="23" customWidth="1"/>
    <col min="13059" max="13071" width="9.7109375" style="23" customWidth="1"/>
    <col min="13072" max="13073" width="12.7109375" style="23" customWidth="1"/>
    <col min="13074" max="13312" width="11.42578125" style="23"/>
    <col min="13313" max="13313" width="0" style="23" hidden="1" customWidth="1"/>
    <col min="13314" max="13314" width="11.5703125" style="23" customWidth="1"/>
    <col min="13315" max="13327" width="9.7109375" style="23" customWidth="1"/>
    <col min="13328" max="13329" width="12.7109375" style="23" customWidth="1"/>
    <col min="13330" max="13568" width="11.42578125" style="23"/>
    <col min="13569" max="13569" width="0" style="23" hidden="1" customWidth="1"/>
    <col min="13570" max="13570" width="11.5703125" style="23" customWidth="1"/>
    <col min="13571" max="13583" width="9.7109375" style="23" customWidth="1"/>
    <col min="13584" max="13585" width="12.7109375" style="23" customWidth="1"/>
    <col min="13586" max="13824" width="11.42578125" style="23"/>
    <col min="13825" max="13825" width="0" style="23" hidden="1" customWidth="1"/>
    <col min="13826" max="13826" width="11.5703125" style="23" customWidth="1"/>
    <col min="13827" max="13839" width="9.7109375" style="23" customWidth="1"/>
    <col min="13840" max="13841" width="12.7109375" style="23" customWidth="1"/>
    <col min="13842" max="14080" width="11.42578125" style="23"/>
    <col min="14081" max="14081" width="0" style="23" hidden="1" customWidth="1"/>
    <col min="14082" max="14082" width="11.5703125" style="23" customWidth="1"/>
    <col min="14083" max="14095" width="9.7109375" style="23" customWidth="1"/>
    <col min="14096" max="14097" width="12.7109375" style="23" customWidth="1"/>
    <col min="14098" max="14336" width="11.42578125" style="23"/>
    <col min="14337" max="14337" width="0" style="23" hidden="1" customWidth="1"/>
    <col min="14338" max="14338" width="11.5703125" style="23" customWidth="1"/>
    <col min="14339" max="14351" width="9.7109375" style="23" customWidth="1"/>
    <col min="14352" max="14353" width="12.7109375" style="23" customWidth="1"/>
    <col min="14354" max="14592" width="11.42578125" style="23"/>
    <col min="14593" max="14593" width="0" style="23" hidden="1" customWidth="1"/>
    <col min="14594" max="14594" width="11.5703125" style="23" customWidth="1"/>
    <col min="14595" max="14607" width="9.7109375" style="23" customWidth="1"/>
    <col min="14608" max="14609" width="12.7109375" style="23" customWidth="1"/>
    <col min="14610" max="14848" width="11.42578125" style="23"/>
    <col min="14849" max="14849" width="0" style="23" hidden="1" customWidth="1"/>
    <col min="14850" max="14850" width="11.5703125" style="23" customWidth="1"/>
    <col min="14851" max="14863" width="9.7109375" style="23" customWidth="1"/>
    <col min="14864" max="14865" width="12.7109375" style="23" customWidth="1"/>
    <col min="14866" max="15104" width="11.42578125" style="23"/>
    <col min="15105" max="15105" width="0" style="23" hidden="1" customWidth="1"/>
    <col min="15106" max="15106" width="11.5703125" style="23" customWidth="1"/>
    <col min="15107" max="15119" width="9.7109375" style="23" customWidth="1"/>
    <col min="15120" max="15121" width="12.7109375" style="23" customWidth="1"/>
    <col min="15122" max="15360" width="11.42578125" style="23"/>
    <col min="15361" max="15361" width="0" style="23" hidden="1" customWidth="1"/>
    <col min="15362" max="15362" width="11.5703125" style="23" customWidth="1"/>
    <col min="15363" max="15375" width="9.7109375" style="23" customWidth="1"/>
    <col min="15376" max="15377" width="12.7109375" style="23" customWidth="1"/>
    <col min="15378" max="15616" width="11.42578125" style="23"/>
    <col min="15617" max="15617" width="0" style="23" hidden="1" customWidth="1"/>
    <col min="15618" max="15618" width="11.5703125" style="23" customWidth="1"/>
    <col min="15619" max="15631" width="9.7109375" style="23" customWidth="1"/>
    <col min="15632" max="15633" width="12.7109375" style="23" customWidth="1"/>
    <col min="15634" max="15872" width="11.42578125" style="23"/>
    <col min="15873" max="15873" width="0" style="23" hidden="1" customWidth="1"/>
    <col min="15874" max="15874" width="11.5703125" style="23" customWidth="1"/>
    <col min="15875" max="15887" width="9.7109375" style="23" customWidth="1"/>
    <col min="15888" max="15889" width="12.7109375" style="23" customWidth="1"/>
    <col min="15890" max="16128" width="11.42578125" style="23"/>
    <col min="16129" max="16129" width="0" style="23" hidden="1" customWidth="1"/>
    <col min="16130" max="16130" width="11.5703125" style="23" customWidth="1"/>
    <col min="16131" max="16143" width="9.7109375" style="23" customWidth="1"/>
    <col min="16144" max="16145" width="12.7109375" style="23" customWidth="1"/>
    <col min="16146" max="16384" width="11.42578125" style="23"/>
  </cols>
  <sheetData>
    <row r="1" spans="1:16" s="35" customFormat="1" ht="12" customHeight="1" thickBot="1" x14ac:dyDescent="0.25">
      <c r="A1" s="34"/>
      <c r="B1" s="74" t="s">
        <v>0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6"/>
    </row>
    <row r="2" spans="1:16" ht="12" customHeight="1" thickTop="1" thickBot="1" x14ac:dyDescent="0.25">
      <c r="B2" s="77" t="s">
        <v>1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9"/>
    </row>
    <row r="3" spans="1:16" ht="12" customHeight="1" thickTop="1" thickBot="1" x14ac:dyDescent="0.25">
      <c r="B3" s="64" t="s">
        <v>2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9"/>
    </row>
    <row r="4" spans="1:16" ht="12.95" customHeight="1" thickTop="1" thickBot="1" x14ac:dyDescent="0.25">
      <c r="B4" s="67" t="s">
        <v>3</v>
      </c>
      <c r="C4" s="80">
        <v>2022</v>
      </c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</row>
    <row r="5" spans="1:16" ht="24.75" thickTop="1" x14ac:dyDescent="0.2">
      <c r="B5" s="67"/>
      <c r="C5" s="1" t="s">
        <v>4</v>
      </c>
      <c r="D5" s="1" t="s">
        <v>5</v>
      </c>
      <c r="E5" s="1" t="s">
        <v>6</v>
      </c>
      <c r="F5" s="1" t="s">
        <v>7</v>
      </c>
      <c r="G5" s="1" t="s">
        <v>8</v>
      </c>
      <c r="H5" s="1" t="s">
        <v>9</v>
      </c>
      <c r="I5" s="1" t="s">
        <v>10</v>
      </c>
      <c r="J5" s="1" t="s">
        <v>11</v>
      </c>
      <c r="K5" s="1" t="s">
        <v>12</v>
      </c>
      <c r="L5" s="1" t="s">
        <v>13</v>
      </c>
      <c r="M5" s="1" t="s">
        <v>14</v>
      </c>
      <c r="N5" s="1" t="s">
        <v>15</v>
      </c>
      <c r="O5" s="1" t="s">
        <v>16</v>
      </c>
    </row>
    <row r="6" spans="1:16" ht="12" x14ac:dyDescent="0.2">
      <c r="B6" s="13" t="s">
        <v>17</v>
      </c>
      <c r="C6" s="7">
        <v>230</v>
      </c>
      <c r="D6" s="7">
        <v>775</v>
      </c>
      <c r="E6" s="7">
        <v>983</v>
      </c>
      <c r="F6" s="7">
        <v>3087</v>
      </c>
      <c r="G6" s="7"/>
      <c r="H6" s="8"/>
      <c r="I6" s="7"/>
      <c r="J6" s="7"/>
      <c r="K6" s="7"/>
      <c r="L6" s="7"/>
      <c r="M6" s="7"/>
      <c r="N6" s="7"/>
      <c r="O6" s="11">
        <f>SUM(C6:N6)</f>
        <v>5075</v>
      </c>
      <c r="P6" s="37"/>
    </row>
    <row r="7" spans="1:16" ht="17.25" customHeight="1" x14ac:dyDescent="0.2">
      <c r="B7" s="14" t="s">
        <v>18</v>
      </c>
      <c r="C7" s="3">
        <v>132</v>
      </c>
      <c r="D7" s="3">
        <v>298</v>
      </c>
      <c r="E7" s="3">
        <v>443</v>
      </c>
      <c r="F7" s="3">
        <v>1059</v>
      </c>
      <c r="G7" s="3"/>
      <c r="H7" s="10"/>
      <c r="I7" s="3"/>
      <c r="J7" s="3"/>
      <c r="K7" s="3"/>
      <c r="L7" s="3"/>
      <c r="M7" s="3"/>
      <c r="N7" s="3"/>
      <c r="O7" s="11">
        <f>SUM(C7:N7)</f>
        <v>1932</v>
      </c>
      <c r="P7" s="37"/>
    </row>
    <row r="8" spans="1:16" ht="15.75" customHeight="1" thickBot="1" x14ac:dyDescent="0.25">
      <c r="B8" s="15" t="s">
        <v>19</v>
      </c>
      <c r="C8" s="5">
        <v>362</v>
      </c>
      <c r="D8" s="5">
        <v>1073</v>
      </c>
      <c r="E8" s="5">
        <v>1426</v>
      </c>
      <c r="F8" s="5">
        <v>4146</v>
      </c>
      <c r="G8" s="5"/>
      <c r="H8" s="5"/>
      <c r="I8" s="5"/>
      <c r="J8" s="5">
        <f t="shared" ref="J8:N8" si="0">SUM(J6,J7)</f>
        <v>0</v>
      </c>
      <c r="K8" s="5">
        <f t="shared" si="0"/>
        <v>0</v>
      </c>
      <c r="L8" s="5">
        <f t="shared" si="0"/>
        <v>0</v>
      </c>
      <c r="M8" s="5">
        <f t="shared" si="0"/>
        <v>0</v>
      </c>
      <c r="N8" s="5">
        <f t="shared" si="0"/>
        <v>0</v>
      </c>
      <c r="O8" s="5">
        <f>SUM(O6,O7)</f>
        <v>7007</v>
      </c>
      <c r="P8" s="37"/>
    </row>
    <row r="9" spans="1:16" ht="12" customHeight="1" thickTop="1" thickBot="1" x14ac:dyDescent="0.25">
      <c r="B9" s="71" t="s">
        <v>20</v>
      </c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3"/>
      <c r="P9" s="37"/>
    </row>
    <row r="10" spans="1:16" ht="12.75" customHeight="1" thickBot="1" x14ac:dyDescent="0.25">
      <c r="B10" s="81" t="s">
        <v>3</v>
      </c>
      <c r="C10" s="83">
        <v>2022</v>
      </c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37"/>
    </row>
    <row r="11" spans="1:16" ht="12" customHeight="1" thickTop="1" thickBot="1" x14ac:dyDescent="0.25">
      <c r="B11" s="82"/>
      <c r="C11" s="38" t="s">
        <v>4</v>
      </c>
      <c r="D11" s="39" t="s">
        <v>5</v>
      </c>
      <c r="E11" s="39" t="s">
        <v>6</v>
      </c>
      <c r="F11" s="39" t="s">
        <v>7</v>
      </c>
      <c r="G11" s="39" t="s">
        <v>8</v>
      </c>
      <c r="H11" s="39" t="s">
        <v>9</v>
      </c>
      <c r="I11" s="39" t="s">
        <v>10</v>
      </c>
      <c r="J11" s="39" t="s">
        <v>11</v>
      </c>
      <c r="K11" s="39" t="s">
        <v>12</v>
      </c>
      <c r="L11" s="39" t="s">
        <v>13</v>
      </c>
      <c r="M11" s="39" t="s">
        <v>14</v>
      </c>
      <c r="N11" s="39" t="s">
        <v>15</v>
      </c>
      <c r="O11" s="39" t="s">
        <v>16</v>
      </c>
      <c r="P11" s="37"/>
    </row>
    <row r="12" spans="1:16" ht="18" customHeight="1" x14ac:dyDescent="0.2">
      <c r="B12" s="16" t="s">
        <v>21</v>
      </c>
      <c r="C12" s="1">
        <v>13</v>
      </c>
      <c r="D12" s="1">
        <v>14</v>
      </c>
      <c r="E12" s="9">
        <v>19</v>
      </c>
      <c r="F12" s="9">
        <v>15</v>
      </c>
      <c r="G12" s="11"/>
      <c r="H12" s="11"/>
      <c r="I12" s="9"/>
      <c r="J12" s="9"/>
      <c r="K12" s="9"/>
      <c r="L12" s="9"/>
      <c r="M12" s="9"/>
      <c r="N12" s="9"/>
      <c r="O12" s="9">
        <f>SUM(C12:N12)</f>
        <v>61</v>
      </c>
      <c r="P12" s="37"/>
    </row>
    <row r="13" spans="1:16" ht="11.25" customHeight="1" x14ac:dyDescent="0.2">
      <c r="B13" s="17" t="s">
        <v>22</v>
      </c>
      <c r="C13" s="2">
        <v>106</v>
      </c>
      <c r="D13" s="2">
        <v>16</v>
      </c>
      <c r="E13" s="3">
        <v>523</v>
      </c>
      <c r="F13" s="3">
        <v>327</v>
      </c>
      <c r="G13" s="10"/>
      <c r="H13" s="10"/>
      <c r="I13" s="3"/>
      <c r="J13" s="3"/>
      <c r="K13" s="3"/>
      <c r="L13" s="3"/>
      <c r="M13" s="3"/>
      <c r="N13" s="3"/>
      <c r="O13" s="9">
        <f t="shared" ref="O13:O14" si="1">SUM(C13:N13)</f>
        <v>972</v>
      </c>
      <c r="P13" s="37"/>
    </row>
    <row r="14" spans="1:16" ht="11.25" customHeight="1" x14ac:dyDescent="0.2">
      <c r="B14" s="17" t="s">
        <v>23</v>
      </c>
      <c r="C14" s="2">
        <v>63</v>
      </c>
      <c r="D14" s="2">
        <v>80</v>
      </c>
      <c r="E14" s="3">
        <v>58</v>
      </c>
      <c r="F14" s="3">
        <v>22</v>
      </c>
      <c r="G14" s="10"/>
      <c r="H14" s="10"/>
      <c r="I14" s="3"/>
      <c r="J14" s="3"/>
      <c r="K14" s="3"/>
      <c r="L14" s="3"/>
      <c r="M14" s="3"/>
      <c r="N14" s="3"/>
      <c r="O14" s="9">
        <f t="shared" si="1"/>
        <v>223</v>
      </c>
      <c r="P14" s="37"/>
    </row>
    <row r="15" spans="1:16" ht="14.25" customHeight="1" thickBot="1" x14ac:dyDescent="0.25">
      <c r="B15" s="15" t="s">
        <v>19</v>
      </c>
      <c r="C15" s="4">
        <v>169</v>
      </c>
      <c r="D15" s="4">
        <v>96</v>
      </c>
      <c r="E15" s="4">
        <v>581</v>
      </c>
      <c r="F15" s="4">
        <v>349</v>
      </c>
      <c r="G15" s="4"/>
      <c r="H15" s="4"/>
      <c r="I15" s="4"/>
      <c r="J15" s="4">
        <f t="shared" ref="J15" si="2">SUM(J13,J14)</f>
        <v>0</v>
      </c>
      <c r="K15" s="4">
        <f t="shared" ref="K15" si="3">SUM(K13,K14)</f>
        <v>0</v>
      </c>
      <c r="L15" s="4">
        <f t="shared" ref="L15:M15" si="4">SUM(L13,L14)</f>
        <v>0</v>
      </c>
      <c r="M15" s="4">
        <f t="shared" si="4"/>
        <v>0</v>
      </c>
      <c r="N15" s="4">
        <f t="shared" ref="N15" si="5">SUM(N13,N14)</f>
        <v>0</v>
      </c>
      <c r="O15" s="5">
        <f>SUM(O13,O14)</f>
        <v>1195</v>
      </c>
      <c r="P15" s="40"/>
    </row>
    <row r="16" spans="1:16" ht="12" customHeight="1" thickTop="1" thickBot="1" x14ac:dyDescent="0.25">
      <c r="B16" s="71" t="s">
        <v>24</v>
      </c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3"/>
      <c r="P16" s="37" t="s">
        <v>25</v>
      </c>
    </row>
    <row r="17" spans="2:16" ht="12" customHeight="1" thickBot="1" x14ac:dyDescent="0.25">
      <c r="B17" s="85" t="s">
        <v>26</v>
      </c>
      <c r="C17" s="84" t="s">
        <v>69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37"/>
    </row>
    <row r="18" spans="2:16" ht="12" customHeight="1" thickTop="1" thickBot="1" x14ac:dyDescent="0.25">
      <c r="B18" s="86"/>
      <c r="C18" s="39" t="s">
        <v>4</v>
      </c>
      <c r="D18" s="39" t="s">
        <v>5</v>
      </c>
      <c r="E18" s="39" t="s">
        <v>6</v>
      </c>
      <c r="F18" s="39" t="s">
        <v>7</v>
      </c>
      <c r="G18" s="39" t="s">
        <v>8</v>
      </c>
      <c r="H18" s="39" t="s">
        <v>9</v>
      </c>
      <c r="I18" s="39" t="s">
        <v>10</v>
      </c>
      <c r="J18" s="39" t="s">
        <v>11</v>
      </c>
      <c r="K18" s="39" t="s">
        <v>12</v>
      </c>
      <c r="L18" s="39" t="s">
        <v>13</v>
      </c>
      <c r="M18" s="39" t="s">
        <v>14</v>
      </c>
      <c r="N18" s="39" t="s">
        <v>15</v>
      </c>
      <c r="O18" s="39" t="s">
        <v>16</v>
      </c>
      <c r="P18" s="37"/>
    </row>
    <row r="19" spans="2:16" ht="12" x14ac:dyDescent="0.2">
      <c r="B19" s="13" t="s">
        <v>45</v>
      </c>
      <c r="C19" s="6">
        <v>28170</v>
      </c>
      <c r="D19" s="7">
        <v>25452</v>
      </c>
      <c r="E19" s="6">
        <v>28210</v>
      </c>
      <c r="F19" s="7">
        <v>27931</v>
      </c>
      <c r="G19" s="8"/>
      <c r="H19" s="8"/>
      <c r="I19" s="7"/>
      <c r="J19" s="7"/>
      <c r="K19" s="7"/>
      <c r="L19" s="7"/>
      <c r="M19" s="7"/>
      <c r="N19" s="7"/>
      <c r="O19" s="9">
        <f>SUM(C19:N19)</f>
        <v>109763</v>
      </c>
      <c r="P19" s="37"/>
    </row>
    <row r="20" spans="2:16" ht="12" x14ac:dyDescent="0.2">
      <c r="B20" s="17" t="s">
        <v>47</v>
      </c>
      <c r="C20" s="27">
        <v>40.49</v>
      </c>
      <c r="D20" s="27">
        <v>53.09</v>
      </c>
      <c r="E20" s="27">
        <v>55.09</v>
      </c>
      <c r="F20" s="27">
        <v>55.21</v>
      </c>
      <c r="G20" s="28"/>
      <c r="H20" s="28"/>
      <c r="I20" s="27"/>
      <c r="J20" s="27"/>
      <c r="K20" s="27"/>
      <c r="L20" s="27"/>
      <c r="M20" s="27"/>
      <c r="N20" s="27"/>
      <c r="O20" s="56">
        <f>AVERAGE(C20:N20)</f>
        <v>50.970000000000006</v>
      </c>
      <c r="P20" s="37"/>
    </row>
    <row r="21" spans="2:16" ht="12" x14ac:dyDescent="0.2">
      <c r="B21" s="17" t="s">
        <v>46</v>
      </c>
      <c r="C21" s="3">
        <v>9048</v>
      </c>
      <c r="D21" s="3">
        <v>10863</v>
      </c>
      <c r="E21" s="3">
        <v>12070</v>
      </c>
      <c r="F21" s="3">
        <v>15484</v>
      </c>
      <c r="G21" s="10"/>
      <c r="H21" s="10"/>
      <c r="I21" s="3"/>
      <c r="J21" s="3"/>
      <c r="K21" s="3"/>
      <c r="L21" s="3"/>
      <c r="M21" s="3"/>
      <c r="N21" s="3"/>
      <c r="O21" s="11">
        <f>SUM(C21:N21)</f>
        <v>47465</v>
      </c>
      <c r="P21" s="37"/>
    </row>
    <row r="22" spans="2:16" ht="12" x14ac:dyDescent="0.2">
      <c r="B22" s="14" t="s">
        <v>27</v>
      </c>
      <c r="C22" s="3">
        <v>11938</v>
      </c>
      <c r="D22" s="3">
        <v>14340</v>
      </c>
      <c r="E22" s="3">
        <v>15926</v>
      </c>
      <c r="F22" s="3">
        <v>20431</v>
      </c>
      <c r="G22" s="10"/>
      <c r="H22" s="10"/>
      <c r="I22" s="3"/>
      <c r="J22" s="3"/>
      <c r="K22" s="3"/>
      <c r="L22" s="3"/>
      <c r="M22" s="3"/>
      <c r="N22" s="3"/>
      <c r="O22" s="11">
        <f t="shared" ref="O22:O23" si="6">SUM(C22:N22)</f>
        <v>62635</v>
      </c>
      <c r="P22" s="37"/>
    </row>
    <row r="23" spans="2:16" ht="12" x14ac:dyDescent="0.2">
      <c r="B23" s="14" t="s">
        <v>28</v>
      </c>
      <c r="C23" s="3">
        <v>2801</v>
      </c>
      <c r="D23" s="3">
        <v>3364</v>
      </c>
      <c r="E23" s="3">
        <v>3736</v>
      </c>
      <c r="F23" s="3">
        <v>4792</v>
      </c>
      <c r="G23" s="10"/>
      <c r="H23" s="10"/>
      <c r="I23" s="3"/>
      <c r="J23" s="3"/>
      <c r="K23" s="3"/>
      <c r="L23" s="3"/>
      <c r="M23" s="3"/>
      <c r="N23" s="3"/>
      <c r="O23" s="11">
        <f t="shared" si="6"/>
        <v>14693</v>
      </c>
      <c r="P23" s="37"/>
    </row>
    <row r="24" spans="2:16" ht="26.25" customHeight="1" thickBot="1" x14ac:dyDescent="0.25">
      <c r="B24" s="15" t="s">
        <v>29</v>
      </c>
      <c r="C24" s="5">
        <v>14739</v>
      </c>
      <c r="D24" s="5">
        <v>17704</v>
      </c>
      <c r="E24" s="5">
        <v>19662</v>
      </c>
      <c r="F24" s="5">
        <v>25223</v>
      </c>
      <c r="G24" s="5"/>
      <c r="H24" s="5"/>
      <c r="I24" s="5"/>
      <c r="J24" s="5">
        <f t="shared" ref="J24" si="7">SUM(J22,J23)</f>
        <v>0</v>
      </c>
      <c r="K24" s="5">
        <f t="shared" ref="K24" si="8">SUM(K22,K23)</f>
        <v>0</v>
      </c>
      <c r="L24" s="5">
        <f t="shared" ref="L24" si="9">SUM(L22,L23)</f>
        <v>0</v>
      </c>
      <c r="M24" s="5">
        <f t="shared" ref="M24" si="10">SUM(M22,M23)</f>
        <v>0</v>
      </c>
      <c r="N24" s="5">
        <f t="shared" ref="N24:O24" si="11">SUM(N22,N23)</f>
        <v>0</v>
      </c>
      <c r="O24" s="5">
        <f t="shared" si="11"/>
        <v>77328</v>
      </c>
      <c r="P24" s="37"/>
    </row>
    <row r="25" spans="2:16" ht="12" customHeight="1" thickTop="1" thickBot="1" x14ac:dyDescent="0.25">
      <c r="B25" s="71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3"/>
      <c r="P25" s="37"/>
    </row>
    <row r="26" spans="2:16" ht="12.75" customHeight="1" thickTop="1" thickBot="1" x14ac:dyDescent="0.25">
      <c r="B26" s="64" t="s">
        <v>70</v>
      </c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6"/>
      <c r="P26" s="37"/>
    </row>
    <row r="27" spans="2:16" ht="12.75" customHeight="1" thickTop="1" thickBot="1" x14ac:dyDescent="0.25">
      <c r="B27" s="67" t="s">
        <v>3</v>
      </c>
      <c r="C27" s="68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70"/>
      <c r="P27" s="41"/>
    </row>
    <row r="28" spans="2:16" ht="24.75" thickTop="1" x14ac:dyDescent="0.2">
      <c r="B28" s="67"/>
      <c r="C28" s="1" t="s">
        <v>4</v>
      </c>
      <c r="D28" s="1" t="s">
        <v>5</v>
      </c>
      <c r="E28" s="1" t="s">
        <v>6</v>
      </c>
      <c r="F28" s="1" t="s">
        <v>7</v>
      </c>
      <c r="G28" s="1" t="s">
        <v>8</v>
      </c>
      <c r="H28" s="1" t="s">
        <v>9</v>
      </c>
      <c r="I28" s="1" t="s">
        <v>10</v>
      </c>
      <c r="J28" s="1" t="s">
        <v>11</v>
      </c>
      <c r="K28" s="1" t="s">
        <v>12</v>
      </c>
      <c r="L28" s="1" t="s">
        <v>13</v>
      </c>
      <c r="M28" s="1" t="s">
        <v>14</v>
      </c>
      <c r="N28" s="1" t="s">
        <v>15</v>
      </c>
      <c r="O28" s="1" t="s">
        <v>16</v>
      </c>
      <c r="P28" s="42"/>
    </row>
    <row r="29" spans="2:16" ht="13.5" customHeight="1" x14ac:dyDescent="0.2">
      <c r="B29" s="13" t="s">
        <v>17</v>
      </c>
      <c r="C29" s="7">
        <v>169</v>
      </c>
      <c r="D29" s="7">
        <v>843</v>
      </c>
      <c r="E29" s="7">
        <v>106</v>
      </c>
      <c r="F29" s="7">
        <v>400</v>
      </c>
      <c r="G29" s="7"/>
      <c r="H29" s="8"/>
      <c r="I29" s="7"/>
      <c r="J29" s="7"/>
      <c r="K29" s="7"/>
      <c r="L29" s="7"/>
      <c r="M29" s="7"/>
      <c r="N29" s="7"/>
      <c r="O29" s="11">
        <f>SUM(C29:N29)</f>
        <v>1518</v>
      </c>
      <c r="P29" s="37"/>
    </row>
    <row r="30" spans="2:16" ht="15" customHeight="1" x14ac:dyDescent="0.2">
      <c r="B30" s="14" t="s">
        <v>18</v>
      </c>
      <c r="C30" s="3">
        <v>76</v>
      </c>
      <c r="D30" s="3">
        <v>282</v>
      </c>
      <c r="E30" s="3">
        <v>36</v>
      </c>
      <c r="F30" s="3">
        <v>6</v>
      </c>
      <c r="G30" s="3"/>
      <c r="H30" s="10"/>
      <c r="I30" s="3"/>
      <c r="J30" s="3"/>
      <c r="K30" s="3"/>
      <c r="L30" s="3"/>
      <c r="M30" s="3"/>
      <c r="N30" s="3"/>
      <c r="O30" s="11">
        <f t="shared" ref="O30:O31" si="12">SUM(C30:N30)</f>
        <v>400</v>
      </c>
      <c r="P30" s="37"/>
    </row>
    <row r="31" spans="2:16" ht="12.75" customHeight="1" thickBot="1" x14ac:dyDescent="0.25">
      <c r="B31" s="15" t="s">
        <v>19</v>
      </c>
      <c r="C31" s="5">
        <v>245</v>
      </c>
      <c r="D31" s="5">
        <v>1125</v>
      </c>
      <c r="E31" s="5">
        <v>142</v>
      </c>
      <c r="F31" s="5">
        <v>406</v>
      </c>
      <c r="G31" s="5"/>
      <c r="H31" s="5"/>
      <c r="I31" s="5"/>
      <c r="J31" s="5">
        <f>SUM(J29:J30)</f>
        <v>0</v>
      </c>
      <c r="K31" s="5">
        <f t="shared" ref="K31" si="13">SUM(K29:K30)</f>
        <v>0</v>
      </c>
      <c r="L31" s="5">
        <f t="shared" ref="L31" si="14">SUM(L29:L30)</f>
        <v>0</v>
      </c>
      <c r="M31" s="5">
        <f t="shared" ref="M31" si="15">SUM(M29:M30)</f>
        <v>0</v>
      </c>
      <c r="N31" s="5">
        <f t="shared" ref="N31" si="16">SUM(N29:N30)</f>
        <v>0</v>
      </c>
      <c r="O31" s="11">
        <f t="shared" si="12"/>
        <v>1918</v>
      </c>
      <c r="P31" s="37"/>
    </row>
    <row r="32" spans="2:16" ht="12.75" customHeight="1" thickTop="1" x14ac:dyDescent="0.2">
      <c r="B32" s="18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37"/>
    </row>
    <row r="33" spans="1:19" ht="12.75" customHeight="1" x14ac:dyDescent="0.2">
      <c r="B33" s="67" t="s">
        <v>44</v>
      </c>
      <c r="C33" s="44" t="s">
        <v>4</v>
      </c>
      <c r="D33" s="44" t="s">
        <v>5</v>
      </c>
      <c r="E33" s="44" t="s">
        <v>6</v>
      </c>
      <c r="F33" s="44" t="s">
        <v>7</v>
      </c>
      <c r="G33" s="44" t="s">
        <v>8</v>
      </c>
      <c r="H33" s="44" t="s">
        <v>9</v>
      </c>
      <c r="I33" s="44" t="s">
        <v>10</v>
      </c>
      <c r="J33" s="44" t="s">
        <v>11</v>
      </c>
      <c r="K33" s="44" t="s">
        <v>12</v>
      </c>
      <c r="L33" s="44" t="s">
        <v>13</v>
      </c>
      <c r="M33" s="44" t="s">
        <v>14</v>
      </c>
      <c r="N33" s="44" t="s">
        <v>15</v>
      </c>
      <c r="O33" s="44" t="s">
        <v>16</v>
      </c>
      <c r="P33" s="37"/>
    </row>
    <row r="34" spans="1:19" ht="12.75" customHeight="1" x14ac:dyDescent="0.2">
      <c r="B34" s="67"/>
      <c r="C34" s="45">
        <v>9</v>
      </c>
      <c r="D34" s="45">
        <v>54</v>
      </c>
      <c r="E34" s="45">
        <v>9</v>
      </c>
      <c r="F34" s="45"/>
      <c r="G34" s="45"/>
      <c r="H34" s="45"/>
      <c r="I34" s="45"/>
      <c r="J34" s="45"/>
      <c r="K34" s="45"/>
      <c r="L34" s="45"/>
      <c r="M34" s="45"/>
      <c r="N34" s="45"/>
      <c r="O34" s="45">
        <v>41</v>
      </c>
      <c r="P34" s="37"/>
    </row>
    <row r="35" spans="1:19" ht="12.75" customHeight="1" x14ac:dyDescent="0.2">
      <c r="B35" s="18"/>
      <c r="C35" s="43"/>
      <c r="D35" s="43"/>
      <c r="E35" s="43"/>
      <c r="F35" s="43"/>
      <c r="G35" s="43"/>
      <c r="H35" s="43" t="s">
        <v>66</v>
      </c>
      <c r="I35" s="43"/>
      <c r="J35" s="43"/>
      <c r="K35" s="43"/>
      <c r="L35" s="43"/>
      <c r="M35" s="43"/>
      <c r="N35" s="43"/>
      <c r="O35" s="43"/>
      <c r="P35" s="37"/>
    </row>
    <row r="36" spans="1:19" ht="9.9499999999999993" customHeight="1" thickBot="1" x14ac:dyDescent="0.25">
      <c r="B36" s="19"/>
      <c r="C36" s="22"/>
      <c r="D36" s="22"/>
      <c r="E36" s="22"/>
      <c r="F36" s="46"/>
      <c r="G36" s="22"/>
      <c r="H36" s="46" t="s">
        <v>67</v>
      </c>
      <c r="I36" s="22"/>
      <c r="J36" s="22"/>
      <c r="K36" s="46"/>
      <c r="L36" s="22"/>
      <c r="M36" s="46"/>
      <c r="N36" s="22"/>
      <c r="O36" s="47"/>
      <c r="P36" s="37"/>
    </row>
    <row r="37" spans="1:19" ht="12" customHeight="1" thickBot="1" x14ac:dyDescent="0.25">
      <c r="A37" s="48"/>
      <c r="B37" s="20" t="s">
        <v>30</v>
      </c>
      <c r="C37" s="49" t="s">
        <v>4</v>
      </c>
      <c r="D37" s="50" t="s">
        <v>5</v>
      </c>
      <c r="E37" s="51" t="s">
        <v>6</v>
      </c>
      <c r="F37" s="51" t="s">
        <v>7</v>
      </c>
      <c r="G37" s="51" t="s">
        <v>8</v>
      </c>
      <c r="H37" s="51" t="s">
        <v>9</v>
      </c>
      <c r="I37" s="51" t="s">
        <v>10</v>
      </c>
      <c r="J37" s="51" t="s">
        <v>11</v>
      </c>
      <c r="K37" s="51" t="s">
        <v>12</v>
      </c>
      <c r="L37" s="51" t="s">
        <v>13</v>
      </c>
      <c r="M37" s="51" t="s">
        <v>14</v>
      </c>
      <c r="N37" s="51" t="s">
        <v>15</v>
      </c>
      <c r="O37" s="51" t="s">
        <v>16</v>
      </c>
      <c r="P37" s="37"/>
    </row>
    <row r="38" spans="1:19" ht="13.5" customHeight="1" thickTop="1" x14ac:dyDescent="0.2">
      <c r="B38" s="21" t="s">
        <v>31</v>
      </c>
      <c r="C38" s="3">
        <v>15515</v>
      </c>
      <c r="D38" s="3">
        <v>19998</v>
      </c>
      <c r="E38" s="3">
        <v>21811</v>
      </c>
      <c r="F38" s="3">
        <v>30124</v>
      </c>
      <c r="G38" s="3"/>
      <c r="H38" s="3"/>
      <c r="I38" s="3"/>
      <c r="J38" s="3"/>
      <c r="K38" s="3"/>
      <c r="L38" s="3"/>
      <c r="M38" s="3"/>
      <c r="N38" s="3"/>
      <c r="O38" s="7">
        <v>87448</v>
      </c>
      <c r="P38" s="52"/>
    </row>
    <row r="39" spans="1:19" ht="12" x14ac:dyDescent="0.2">
      <c r="B39" s="12" t="s">
        <v>32</v>
      </c>
      <c r="C39" s="3">
        <v>12443</v>
      </c>
      <c r="D39" s="3">
        <v>15974</v>
      </c>
      <c r="E39" s="3">
        <v>17538</v>
      </c>
      <c r="F39" s="3">
        <v>24245</v>
      </c>
      <c r="G39" s="3"/>
      <c r="H39" s="3"/>
      <c r="I39" s="3"/>
      <c r="J39" s="3"/>
      <c r="K39" s="3"/>
      <c r="L39" s="3"/>
      <c r="M39" s="3"/>
      <c r="N39" s="3"/>
      <c r="O39" s="7">
        <f t="shared" ref="O39:O40" si="17">SUM(C39:N39)</f>
        <v>70200</v>
      </c>
      <c r="P39" s="53"/>
    </row>
    <row r="40" spans="1:19" ht="12" x14ac:dyDescent="0.2">
      <c r="B40" s="12" t="s">
        <v>33</v>
      </c>
      <c r="C40" s="3">
        <v>3072</v>
      </c>
      <c r="D40" s="3">
        <v>4024</v>
      </c>
      <c r="E40" s="3">
        <v>4273</v>
      </c>
      <c r="F40" s="3">
        <v>5879</v>
      </c>
      <c r="G40" s="3"/>
      <c r="H40" s="3"/>
      <c r="I40" s="3"/>
      <c r="J40" s="3"/>
      <c r="K40" s="3"/>
      <c r="L40" s="3"/>
      <c r="M40" s="3"/>
      <c r="N40" s="3"/>
      <c r="O40" s="7">
        <f t="shared" si="17"/>
        <v>17248</v>
      </c>
      <c r="P40" s="53"/>
    </row>
    <row r="41" spans="1:19" ht="9.9499999999999993" customHeight="1" thickBot="1" x14ac:dyDescent="0.25">
      <c r="B41" s="22"/>
      <c r="C41" s="22"/>
      <c r="D41" s="22"/>
      <c r="E41" s="22"/>
      <c r="F41" s="22"/>
      <c r="G41" s="54"/>
      <c r="H41" s="22"/>
      <c r="I41" s="22"/>
      <c r="J41" s="22"/>
      <c r="K41" s="22"/>
      <c r="L41" s="22"/>
      <c r="M41" s="22"/>
      <c r="N41" s="22"/>
      <c r="O41" s="54"/>
    </row>
    <row r="42" spans="1:19" ht="12.75" thickBot="1" x14ac:dyDescent="0.25">
      <c r="B42" s="25"/>
      <c r="C42" s="61" t="s">
        <v>68</v>
      </c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19" ht="13.5" thickTop="1" thickBot="1" x14ac:dyDescent="0.25">
      <c r="B43" s="26"/>
      <c r="C43" s="39" t="s">
        <v>4</v>
      </c>
      <c r="D43" s="39" t="s">
        <v>5</v>
      </c>
      <c r="E43" s="39" t="s">
        <v>6</v>
      </c>
      <c r="F43" s="39" t="s">
        <v>7</v>
      </c>
      <c r="G43" s="39" t="s">
        <v>8</v>
      </c>
      <c r="H43" s="39" t="s">
        <v>9</v>
      </c>
      <c r="I43" s="39" t="s">
        <v>10</v>
      </c>
      <c r="J43" s="39" t="s">
        <v>11</v>
      </c>
      <c r="K43" s="39" t="s">
        <v>12</v>
      </c>
      <c r="L43" s="39" t="s">
        <v>13</v>
      </c>
      <c r="M43" s="39" t="s">
        <v>14</v>
      </c>
      <c r="N43" s="39" t="s">
        <v>15</v>
      </c>
      <c r="O43" s="39" t="s">
        <v>34</v>
      </c>
    </row>
    <row r="44" spans="1:19" ht="9.9499999999999993" customHeight="1" x14ac:dyDescent="0.2">
      <c r="B44" s="13" t="s">
        <v>52</v>
      </c>
      <c r="C44" s="30">
        <v>20.63</v>
      </c>
      <c r="D44" s="30">
        <v>26.98</v>
      </c>
      <c r="E44" s="30">
        <v>31.74</v>
      </c>
      <c r="F44" s="30">
        <v>26.34</v>
      </c>
      <c r="G44" s="31"/>
      <c r="H44" s="31"/>
      <c r="I44" s="30"/>
      <c r="J44" s="30"/>
      <c r="K44" s="30"/>
      <c r="L44" s="30"/>
      <c r="M44" s="30"/>
      <c r="N44" s="30"/>
      <c r="O44" s="29">
        <f>AVERAGE(C44:N44)</f>
        <v>26.422499999999999</v>
      </c>
      <c r="S44" s="23">
        <v>1</v>
      </c>
    </row>
    <row r="45" spans="1:19" ht="9.9499999999999993" customHeight="1" x14ac:dyDescent="0.2">
      <c r="B45" s="14" t="s">
        <v>35</v>
      </c>
      <c r="C45" s="27">
        <v>28.88</v>
      </c>
      <c r="D45" s="27">
        <v>29.4</v>
      </c>
      <c r="E45" s="27">
        <v>34.83</v>
      </c>
      <c r="F45" s="27">
        <v>49.59</v>
      </c>
      <c r="G45" s="28"/>
      <c r="H45" s="28"/>
      <c r="I45" s="27"/>
      <c r="J45" s="27"/>
      <c r="K45" s="27"/>
      <c r="L45" s="27"/>
      <c r="M45" s="27"/>
      <c r="N45" s="27"/>
      <c r="O45" s="29">
        <f t="shared" ref="O45:O73" si="18">AVERAGE(C45:N45)</f>
        <v>35.674999999999997</v>
      </c>
    </row>
    <row r="46" spans="1:19" ht="9.9499999999999993" customHeight="1" x14ac:dyDescent="0.2">
      <c r="B46" s="14" t="s">
        <v>53</v>
      </c>
      <c r="C46" s="27">
        <v>11.28</v>
      </c>
      <c r="D46" s="27">
        <v>12.06</v>
      </c>
      <c r="E46" s="27">
        <v>14.36</v>
      </c>
      <c r="F46" s="27">
        <v>13.47</v>
      </c>
      <c r="G46" s="28"/>
      <c r="H46" s="28"/>
      <c r="I46" s="27"/>
      <c r="J46" s="27"/>
      <c r="K46" s="27"/>
      <c r="L46" s="27"/>
      <c r="M46" s="27"/>
      <c r="N46" s="27"/>
      <c r="O46" s="29">
        <f t="shared" si="18"/>
        <v>12.7925</v>
      </c>
      <c r="P46" s="23" t="s">
        <v>25</v>
      </c>
    </row>
    <row r="47" spans="1:19" ht="9.9499999999999993" customHeight="1" x14ac:dyDescent="0.2">
      <c r="B47" s="14" t="s">
        <v>54</v>
      </c>
      <c r="C47" s="27">
        <v>60.53</v>
      </c>
      <c r="D47" s="27">
        <v>72.849999999999994</v>
      </c>
      <c r="E47" s="27">
        <v>76.42</v>
      </c>
      <c r="F47" s="27">
        <v>74.13</v>
      </c>
      <c r="G47" s="28"/>
      <c r="H47" s="28"/>
      <c r="I47" s="27"/>
      <c r="J47" s="27"/>
      <c r="K47" s="27"/>
      <c r="L47" s="27"/>
      <c r="M47" s="27"/>
      <c r="N47" s="27"/>
      <c r="O47" s="29">
        <f t="shared" si="18"/>
        <v>70.982500000000002</v>
      </c>
    </row>
    <row r="48" spans="1:19" ht="9.9499999999999993" customHeight="1" x14ac:dyDescent="0.2">
      <c r="B48" s="14" t="s">
        <v>55</v>
      </c>
      <c r="C48" s="27" t="s">
        <v>74</v>
      </c>
      <c r="D48" s="27" t="s">
        <v>74</v>
      </c>
      <c r="E48" s="27" t="s">
        <v>74</v>
      </c>
      <c r="F48" s="27" t="s">
        <v>74</v>
      </c>
      <c r="G48" s="28"/>
      <c r="H48" s="28"/>
      <c r="I48" s="27"/>
      <c r="J48" s="27"/>
      <c r="K48" s="27"/>
      <c r="L48" s="27"/>
      <c r="M48" s="27"/>
      <c r="N48" s="27"/>
      <c r="O48" s="29" t="e">
        <f t="shared" si="18"/>
        <v>#DIV/0!</v>
      </c>
    </row>
    <row r="49" spans="2:15" ht="9.9499999999999993" customHeight="1" x14ac:dyDescent="0.2">
      <c r="B49" s="14" t="s">
        <v>36</v>
      </c>
      <c r="C49" s="27">
        <v>70.03</v>
      </c>
      <c r="D49" s="27">
        <v>70.819999999999993</v>
      </c>
      <c r="E49" s="27">
        <v>64.84</v>
      </c>
      <c r="F49" s="27">
        <v>75.2</v>
      </c>
      <c r="G49" s="28"/>
      <c r="H49" s="28"/>
      <c r="I49" s="27"/>
      <c r="J49" s="27"/>
      <c r="K49" s="27"/>
      <c r="L49" s="27"/>
      <c r="M49" s="27"/>
      <c r="N49" s="27"/>
      <c r="O49" s="29">
        <f t="shared" si="18"/>
        <v>70.222499999999997</v>
      </c>
    </row>
    <row r="50" spans="2:15" ht="9.9499999999999993" customHeight="1" x14ac:dyDescent="0.2">
      <c r="B50" s="14" t="s">
        <v>56</v>
      </c>
      <c r="C50" s="27">
        <v>30.44</v>
      </c>
      <c r="D50" s="27">
        <v>31.17</v>
      </c>
      <c r="E50" s="27">
        <v>47.58</v>
      </c>
      <c r="F50" s="27">
        <v>43.08</v>
      </c>
      <c r="G50" s="28"/>
      <c r="H50" s="28"/>
      <c r="I50" s="27"/>
      <c r="J50" s="27"/>
      <c r="K50" s="27"/>
      <c r="L50" s="27"/>
      <c r="M50" s="27"/>
      <c r="N50" s="27"/>
      <c r="O50" s="29">
        <f t="shared" si="18"/>
        <v>38.067499999999995</v>
      </c>
    </row>
    <row r="51" spans="2:15" ht="9.9499999999999993" customHeight="1" x14ac:dyDescent="0.2">
      <c r="B51" s="14" t="s">
        <v>37</v>
      </c>
      <c r="C51" s="27">
        <v>11.47</v>
      </c>
      <c r="D51" s="27">
        <v>16.57</v>
      </c>
      <c r="E51" s="27">
        <v>17.34</v>
      </c>
      <c r="F51" s="27">
        <v>22.23</v>
      </c>
      <c r="G51" s="28"/>
      <c r="H51" s="28"/>
      <c r="I51" s="27"/>
      <c r="J51" s="27"/>
      <c r="K51" s="27"/>
      <c r="L51" s="27"/>
      <c r="M51" s="27"/>
      <c r="N51" s="27"/>
      <c r="O51" s="29">
        <f t="shared" si="18"/>
        <v>16.9025</v>
      </c>
    </row>
    <row r="52" spans="2:15" ht="9.9499999999999993" customHeight="1" x14ac:dyDescent="0.2">
      <c r="B52" s="14" t="s">
        <v>57</v>
      </c>
      <c r="C52" s="27">
        <v>18.440000000000001</v>
      </c>
      <c r="D52" s="27">
        <v>22.91</v>
      </c>
      <c r="E52" s="27">
        <v>23.21</v>
      </c>
      <c r="F52" s="27">
        <v>22.85</v>
      </c>
      <c r="G52" s="28"/>
      <c r="H52" s="28"/>
      <c r="I52" s="27"/>
      <c r="J52" s="27"/>
      <c r="K52" s="27"/>
      <c r="L52" s="27"/>
      <c r="M52" s="27"/>
      <c r="N52" s="27"/>
      <c r="O52" s="29">
        <f t="shared" si="18"/>
        <v>21.852499999999999</v>
      </c>
    </row>
    <row r="53" spans="2:15" ht="9.9499999999999993" customHeight="1" x14ac:dyDescent="0.2">
      <c r="B53" s="14" t="s">
        <v>58</v>
      </c>
      <c r="C53" s="27">
        <v>28.05</v>
      </c>
      <c r="D53" s="27">
        <v>42.85</v>
      </c>
      <c r="E53" s="27">
        <v>54.58</v>
      </c>
      <c r="F53" s="27">
        <v>46.52</v>
      </c>
      <c r="G53" s="28"/>
      <c r="H53" s="28"/>
      <c r="I53" s="27"/>
      <c r="J53" s="27"/>
      <c r="K53" s="27"/>
      <c r="L53" s="27"/>
      <c r="M53" s="27"/>
      <c r="N53" s="27"/>
      <c r="O53" s="29">
        <f t="shared" si="18"/>
        <v>43</v>
      </c>
    </row>
    <row r="54" spans="2:15" ht="9.9499999999999993" customHeight="1" x14ac:dyDescent="0.2">
      <c r="B54" s="14" t="s">
        <v>59</v>
      </c>
      <c r="C54" s="27" t="s">
        <v>74</v>
      </c>
      <c r="D54" s="27" t="s">
        <v>74</v>
      </c>
      <c r="E54" s="27" t="s">
        <v>74</v>
      </c>
      <c r="F54" s="27" t="s">
        <v>74</v>
      </c>
      <c r="G54" s="28"/>
      <c r="H54" s="28"/>
      <c r="I54" s="27"/>
      <c r="J54" s="27"/>
      <c r="K54" s="27"/>
      <c r="L54" s="27"/>
      <c r="M54" s="27"/>
      <c r="N54" s="27"/>
      <c r="O54" s="29" t="e">
        <f t="shared" si="18"/>
        <v>#DIV/0!</v>
      </c>
    </row>
    <row r="55" spans="2:15" ht="9.9499999999999993" customHeight="1" x14ac:dyDescent="0.2">
      <c r="B55" s="14" t="s">
        <v>38</v>
      </c>
      <c r="C55" s="27">
        <v>19.04</v>
      </c>
      <c r="D55" s="27">
        <v>11.9</v>
      </c>
      <c r="E55" s="27">
        <v>28.56</v>
      </c>
      <c r="F55" s="27">
        <v>16.18</v>
      </c>
      <c r="G55" s="28"/>
      <c r="H55" s="28"/>
      <c r="I55" s="27"/>
      <c r="J55" s="27"/>
      <c r="K55" s="27"/>
      <c r="L55" s="27"/>
      <c r="M55" s="27"/>
      <c r="N55" s="27"/>
      <c r="O55" s="29">
        <f t="shared" si="18"/>
        <v>18.920000000000002</v>
      </c>
    </row>
    <row r="56" spans="2:15" ht="9.9499999999999993" customHeight="1" x14ac:dyDescent="0.2">
      <c r="B56" s="14"/>
      <c r="C56" s="27"/>
      <c r="D56" s="27"/>
      <c r="E56" s="27"/>
      <c r="F56" s="27"/>
      <c r="G56" s="28"/>
      <c r="H56" s="28"/>
      <c r="I56" s="27"/>
      <c r="J56" s="27"/>
      <c r="K56" s="27"/>
      <c r="L56" s="27"/>
      <c r="M56" s="27"/>
      <c r="N56" s="27"/>
      <c r="O56" s="29"/>
    </row>
    <row r="57" spans="2:15" ht="9.9499999999999993" customHeight="1" x14ac:dyDescent="0.2">
      <c r="B57" s="14" t="s">
        <v>72</v>
      </c>
      <c r="C57" s="27">
        <v>60.71</v>
      </c>
      <c r="D57" s="27">
        <v>92.26</v>
      </c>
      <c r="E57" s="27">
        <v>72.02</v>
      </c>
      <c r="F57" s="27">
        <v>79.040000000000006</v>
      </c>
      <c r="G57" s="28"/>
      <c r="H57" s="28"/>
      <c r="I57" s="27"/>
      <c r="J57" s="27"/>
      <c r="K57" s="27"/>
      <c r="L57" s="27"/>
      <c r="M57" s="27"/>
      <c r="N57" s="27"/>
      <c r="O57" s="29">
        <v>60.71</v>
      </c>
    </row>
    <row r="58" spans="2:15" ht="9.9499999999999993" customHeight="1" x14ac:dyDescent="0.2">
      <c r="B58" s="14" t="s">
        <v>60</v>
      </c>
      <c r="C58" s="27" t="s">
        <v>74</v>
      </c>
      <c r="D58" s="27" t="s">
        <v>74</v>
      </c>
      <c r="E58" s="27" t="s">
        <v>74</v>
      </c>
      <c r="F58" s="27" t="s">
        <v>74</v>
      </c>
      <c r="G58" s="28"/>
      <c r="H58" s="28"/>
      <c r="I58" s="27"/>
      <c r="J58" s="27"/>
      <c r="K58" s="27"/>
      <c r="L58" s="27"/>
      <c r="M58" s="27"/>
      <c r="N58" s="27"/>
      <c r="O58" s="29" t="e">
        <f t="shared" si="18"/>
        <v>#DIV/0!</v>
      </c>
    </row>
    <row r="59" spans="2:15" ht="9.9499999999999993" customHeight="1" x14ac:dyDescent="0.2">
      <c r="B59" s="14" t="s">
        <v>61</v>
      </c>
      <c r="C59" s="27">
        <v>50.78</v>
      </c>
      <c r="D59" s="27">
        <v>64.28</v>
      </c>
      <c r="E59" s="27">
        <v>70.23</v>
      </c>
      <c r="F59" s="27" t="s">
        <v>74</v>
      </c>
      <c r="G59" s="28"/>
      <c r="H59" s="28"/>
      <c r="I59" s="27"/>
      <c r="J59" s="27"/>
      <c r="K59" s="27"/>
      <c r="L59" s="27"/>
      <c r="M59" s="27"/>
      <c r="N59" s="27"/>
      <c r="O59" s="29">
        <f t="shared" si="18"/>
        <v>61.763333333333343</v>
      </c>
    </row>
    <row r="60" spans="2:15" ht="9.9499999999999993" customHeight="1" x14ac:dyDescent="0.2">
      <c r="B60" s="14" t="s">
        <v>73</v>
      </c>
      <c r="C60" s="27"/>
      <c r="D60" s="27"/>
      <c r="E60" s="27"/>
      <c r="F60" s="27"/>
      <c r="G60" s="28"/>
      <c r="H60" s="28"/>
      <c r="I60" s="27"/>
      <c r="J60" s="27"/>
      <c r="K60" s="27"/>
      <c r="L60" s="27"/>
      <c r="M60" s="27"/>
      <c r="N60" s="27"/>
      <c r="O60" s="29"/>
    </row>
    <row r="61" spans="2:15" ht="9.9499999999999993" customHeight="1" x14ac:dyDescent="0.2">
      <c r="B61" s="14" t="s">
        <v>39</v>
      </c>
      <c r="C61" s="27">
        <v>57.24</v>
      </c>
      <c r="D61" s="27">
        <v>64.650000000000006</v>
      </c>
      <c r="E61" s="27">
        <v>79.430000000000007</v>
      </c>
      <c r="F61" s="27">
        <v>81.25</v>
      </c>
      <c r="G61" s="28"/>
      <c r="H61" s="28"/>
      <c r="I61" s="27"/>
      <c r="J61" s="27"/>
      <c r="K61" s="27"/>
      <c r="L61" s="27"/>
      <c r="M61" s="27"/>
      <c r="N61" s="27"/>
      <c r="O61" s="29">
        <f t="shared" si="18"/>
        <v>70.642500000000013</v>
      </c>
    </row>
    <row r="62" spans="2:15" ht="9.9499999999999993" customHeight="1" x14ac:dyDescent="0.2">
      <c r="B62" s="24" t="s">
        <v>40</v>
      </c>
      <c r="C62" s="32">
        <v>29.1</v>
      </c>
      <c r="D62" s="32">
        <v>39.25</v>
      </c>
      <c r="E62" s="32">
        <v>42.95</v>
      </c>
      <c r="F62" s="32">
        <v>42.37</v>
      </c>
      <c r="G62" s="33"/>
      <c r="H62" s="33"/>
      <c r="I62" s="32"/>
      <c r="J62" s="32"/>
      <c r="K62" s="32"/>
      <c r="L62" s="32"/>
      <c r="M62" s="32"/>
      <c r="N62" s="32"/>
      <c r="O62" s="29">
        <f t="shared" si="18"/>
        <v>38.417499999999997</v>
      </c>
    </row>
    <row r="63" spans="2:15" ht="9.9499999999999993" customHeight="1" x14ac:dyDescent="0.2">
      <c r="B63" s="24" t="s">
        <v>62</v>
      </c>
      <c r="C63" s="32">
        <v>27.92</v>
      </c>
      <c r="D63" s="32">
        <v>35.700000000000003</v>
      </c>
      <c r="E63" s="32">
        <v>29.21</v>
      </c>
      <c r="F63" s="32">
        <v>31.16</v>
      </c>
      <c r="G63" s="33"/>
      <c r="H63" s="33"/>
      <c r="I63" s="32"/>
      <c r="J63" s="32"/>
      <c r="K63" s="32"/>
      <c r="L63" s="32"/>
      <c r="M63" s="32"/>
      <c r="N63" s="32"/>
      <c r="O63" s="29">
        <f t="shared" si="18"/>
        <v>30.997500000000002</v>
      </c>
    </row>
    <row r="64" spans="2:15" ht="9.9499999999999993" customHeight="1" x14ac:dyDescent="0.2">
      <c r="B64" s="14" t="s">
        <v>41</v>
      </c>
      <c r="C64" s="27">
        <v>34.51</v>
      </c>
      <c r="D64" s="27">
        <v>68.44</v>
      </c>
      <c r="E64" s="32">
        <v>62.49</v>
      </c>
      <c r="F64" s="27">
        <v>55.23</v>
      </c>
      <c r="G64" s="28"/>
      <c r="H64" s="28"/>
      <c r="I64" s="27"/>
      <c r="J64" s="27"/>
      <c r="K64" s="27"/>
      <c r="L64" s="27"/>
      <c r="M64" s="27"/>
      <c r="N64" s="27"/>
      <c r="O64" s="29">
        <f t="shared" si="18"/>
        <v>55.167499999999997</v>
      </c>
    </row>
    <row r="65" spans="2:15" ht="9.9499999999999993" customHeight="1" x14ac:dyDescent="0.2">
      <c r="B65" s="14" t="s">
        <v>42</v>
      </c>
      <c r="C65" s="27">
        <v>47.54</v>
      </c>
      <c r="D65" s="27">
        <v>58.47</v>
      </c>
      <c r="E65" s="27">
        <v>51.02</v>
      </c>
      <c r="F65" s="27">
        <v>53.03</v>
      </c>
      <c r="G65" s="28"/>
      <c r="H65" s="28"/>
      <c r="I65" s="27"/>
      <c r="J65" s="27"/>
      <c r="K65" s="27"/>
      <c r="L65" s="27"/>
      <c r="M65" s="27"/>
      <c r="N65" s="27"/>
      <c r="O65" s="29">
        <f t="shared" si="18"/>
        <v>52.515000000000001</v>
      </c>
    </row>
    <row r="66" spans="2:15" ht="9.9499999999999993" customHeight="1" x14ac:dyDescent="0.2">
      <c r="B66" s="24" t="s">
        <v>43</v>
      </c>
      <c r="C66" s="32">
        <v>72.010000000000005</v>
      </c>
      <c r="D66" s="32">
        <v>78.56</v>
      </c>
      <c r="E66" s="27">
        <v>79.16</v>
      </c>
      <c r="F66" s="32">
        <v>78.09</v>
      </c>
      <c r="G66" s="33"/>
      <c r="H66" s="33"/>
      <c r="I66" s="32"/>
      <c r="J66" s="32"/>
      <c r="K66" s="32"/>
      <c r="L66" s="32"/>
      <c r="M66" s="32"/>
      <c r="N66" s="32"/>
      <c r="O66" s="29">
        <f t="shared" si="18"/>
        <v>76.954999999999998</v>
      </c>
    </row>
    <row r="67" spans="2:15" ht="12" x14ac:dyDescent="0.2">
      <c r="B67" s="24" t="s">
        <v>48</v>
      </c>
      <c r="C67" s="32">
        <v>58.3</v>
      </c>
      <c r="D67" s="32">
        <v>72.72</v>
      </c>
      <c r="E67" s="32">
        <v>72.64</v>
      </c>
      <c r="F67" s="32">
        <v>74.25</v>
      </c>
      <c r="G67" s="33"/>
      <c r="H67" s="33"/>
      <c r="I67" s="32"/>
      <c r="J67" s="32"/>
      <c r="K67" s="32"/>
      <c r="L67" s="32"/>
      <c r="M67" s="32"/>
      <c r="N67" s="32"/>
      <c r="O67" s="29">
        <f t="shared" si="18"/>
        <v>69.477499999999992</v>
      </c>
    </row>
    <row r="68" spans="2:15" ht="12" x14ac:dyDescent="0.2">
      <c r="B68" s="24" t="s">
        <v>71</v>
      </c>
      <c r="C68" s="32">
        <v>45.35</v>
      </c>
      <c r="D68" s="32">
        <v>86.07</v>
      </c>
      <c r="E68" s="32">
        <v>86.06</v>
      </c>
      <c r="F68" s="32">
        <v>93.42</v>
      </c>
      <c r="G68" s="33"/>
      <c r="H68" s="33"/>
      <c r="I68" s="32"/>
      <c r="J68" s="32"/>
      <c r="K68" s="32"/>
      <c r="L68" s="32"/>
      <c r="M68" s="32"/>
      <c r="N68" s="32"/>
      <c r="O68" s="29">
        <f t="shared" si="18"/>
        <v>77.724999999999994</v>
      </c>
    </row>
    <row r="69" spans="2:15" ht="9.9499999999999993" customHeight="1" x14ac:dyDescent="0.2">
      <c r="B69" s="24" t="s">
        <v>49</v>
      </c>
      <c r="C69" s="32">
        <v>49.99</v>
      </c>
      <c r="D69" s="32">
        <v>63.56</v>
      </c>
      <c r="E69" s="32">
        <v>70.7</v>
      </c>
      <c r="F69" s="32">
        <v>61.71</v>
      </c>
      <c r="G69" s="33"/>
      <c r="H69" s="33"/>
      <c r="I69" s="32"/>
      <c r="J69" s="32"/>
      <c r="K69" s="32"/>
      <c r="L69" s="32"/>
      <c r="M69" s="32"/>
      <c r="N69" s="32"/>
      <c r="O69" s="29">
        <f t="shared" si="18"/>
        <v>61.49</v>
      </c>
    </row>
    <row r="70" spans="2:15" ht="9.9499999999999993" customHeight="1" x14ac:dyDescent="0.2">
      <c r="B70" s="24" t="s">
        <v>50</v>
      </c>
      <c r="C70" s="32">
        <v>70.23</v>
      </c>
      <c r="D70" s="32">
        <v>92.25</v>
      </c>
      <c r="E70" s="32">
        <v>95.23</v>
      </c>
      <c r="F70" s="32">
        <v>90.94</v>
      </c>
      <c r="G70" s="33"/>
      <c r="H70" s="33"/>
      <c r="I70" s="32"/>
      <c r="J70" s="32"/>
      <c r="K70" s="32"/>
      <c r="L70" s="32"/>
      <c r="M70" s="32"/>
      <c r="N70" s="32"/>
      <c r="O70" s="29">
        <f t="shared" si="18"/>
        <v>87.162500000000009</v>
      </c>
    </row>
    <row r="71" spans="2:15" ht="9.9499999999999993" customHeight="1" x14ac:dyDescent="0.2">
      <c r="B71" s="24" t="s">
        <v>51</v>
      </c>
      <c r="C71" s="32">
        <v>38.340000000000003</v>
      </c>
      <c r="D71" s="32">
        <v>53.56</v>
      </c>
      <c r="E71" s="32">
        <v>57.93</v>
      </c>
      <c r="F71" s="32">
        <v>59.36</v>
      </c>
      <c r="G71" s="33"/>
      <c r="H71" s="33"/>
      <c r="I71" s="32"/>
      <c r="J71" s="32"/>
      <c r="K71" s="32"/>
      <c r="L71" s="32"/>
      <c r="M71" s="32"/>
      <c r="N71" s="32"/>
      <c r="O71" s="29">
        <f t="shared" si="18"/>
        <v>52.297499999999999</v>
      </c>
    </row>
    <row r="72" spans="2:15" ht="11.25" customHeight="1" x14ac:dyDescent="0.2">
      <c r="B72" s="24" t="s">
        <v>63</v>
      </c>
      <c r="C72" s="32">
        <v>34.630000000000003</v>
      </c>
      <c r="D72" s="32">
        <v>50.53</v>
      </c>
      <c r="E72" s="32">
        <v>56.6</v>
      </c>
      <c r="F72" s="32">
        <v>61.85</v>
      </c>
      <c r="G72" s="32"/>
      <c r="H72" s="32"/>
      <c r="I72" s="32"/>
      <c r="J72" s="32"/>
      <c r="K72" s="32"/>
      <c r="L72" s="32"/>
      <c r="M72" s="32"/>
      <c r="N72" s="32"/>
      <c r="O72" s="29">
        <f t="shared" si="18"/>
        <v>50.902499999999996</v>
      </c>
    </row>
    <row r="73" spans="2:15" ht="9.9499999999999993" customHeight="1" x14ac:dyDescent="0.2">
      <c r="B73" s="57" t="s">
        <v>65</v>
      </c>
      <c r="C73" s="55">
        <v>37</v>
      </c>
      <c r="D73" s="55">
        <v>69.64</v>
      </c>
      <c r="E73" s="32">
        <v>58.33</v>
      </c>
      <c r="F73" s="55">
        <v>73.8</v>
      </c>
      <c r="G73" s="55"/>
      <c r="H73" s="55"/>
      <c r="I73" s="59"/>
      <c r="J73" s="57"/>
      <c r="K73" s="57"/>
      <c r="L73" s="57"/>
      <c r="M73" s="57"/>
      <c r="N73" s="59"/>
      <c r="O73" s="29">
        <f t="shared" si="18"/>
        <v>59.692499999999995</v>
      </c>
    </row>
    <row r="74" spans="2:15" ht="9.9499999999999993" customHeight="1" x14ac:dyDescent="0.2">
      <c r="B74" s="57" t="s">
        <v>64</v>
      </c>
      <c r="C74" s="58">
        <v>40.49</v>
      </c>
      <c r="D74" s="58">
        <v>53.09</v>
      </c>
      <c r="E74" s="59">
        <v>55.09</v>
      </c>
      <c r="F74" s="58">
        <v>55.21</v>
      </c>
      <c r="G74" s="58"/>
      <c r="H74" s="58"/>
      <c r="I74" s="58"/>
      <c r="J74" s="58" t="e">
        <f t="shared" ref="J74:L74" si="19">AVERAGE(J44:J73)</f>
        <v>#DIV/0!</v>
      </c>
      <c r="K74" s="58" t="e">
        <f t="shared" si="19"/>
        <v>#DIV/0!</v>
      </c>
      <c r="L74" s="58" t="e">
        <f t="shared" si="19"/>
        <v>#DIV/0!</v>
      </c>
      <c r="M74" s="58" t="e">
        <f>AVERAGE(M44:M73)</f>
        <v>#DIV/0!</v>
      </c>
      <c r="N74" s="58" t="e">
        <f>AVERAGE(N44:N73)</f>
        <v>#DIV/0!</v>
      </c>
      <c r="O74" s="58" t="e">
        <f>AVERAGE(O44:O73)</f>
        <v>#DIV/0!</v>
      </c>
    </row>
    <row r="75" spans="2:15" ht="9.9499999999999993" customHeight="1" x14ac:dyDescent="0.2">
      <c r="E75" s="58"/>
      <c r="N75" s="60"/>
    </row>
    <row r="76" spans="2:15" ht="9.9499999999999993" customHeight="1" x14ac:dyDescent="0.2">
      <c r="N76" s="60"/>
    </row>
    <row r="77" spans="2:15" ht="9.9499999999999993" customHeight="1" x14ac:dyDescent="0.2">
      <c r="N77" s="60"/>
    </row>
    <row r="78" spans="2:15" ht="9.9499999999999993" customHeight="1" x14ac:dyDescent="0.2">
      <c r="N78" s="60"/>
    </row>
  </sheetData>
  <mergeCells count="17">
    <mergeCell ref="B1:O1"/>
    <mergeCell ref="B2:O2"/>
    <mergeCell ref="B3:O3"/>
    <mergeCell ref="B4:B5"/>
    <mergeCell ref="C4:O4"/>
    <mergeCell ref="B16:O16"/>
    <mergeCell ref="B17:B18"/>
    <mergeCell ref="C17:O17"/>
    <mergeCell ref="C42:O42"/>
    <mergeCell ref="B9:O9"/>
    <mergeCell ref="B25:O25"/>
    <mergeCell ref="B26:O26"/>
    <mergeCell ref="B27:B28"/>
    <mergeCell ref="C27:O27"/>
    <mergeCell ref="B33:B34"/>
    <mergeCell ref="B10:B11"/>
    <mergeCell ref="C10:O10"/>
  </mergeCells>
  <pageMargins left="0.70866141732283472" right="0.70866141732283472" top="0.74803149606299213" bottom="0.74803149606299213" header="0.31496062992125984" footer="0.31496062992125984"/>
  <pageSetup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Segunda quincena </vt:lpstr>
    </vt:vector>
  </TitlesOfParts>
  <Company>Gobierno de Tlaquepaque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Gobierno de Tlaquepaque</dc:creator>
  <cp:lastModifiedBy>Eliab López López</cp:lastModifiedBy>
  <cp:lastPrinted>2013-01-24T20:06:13Z</cp:lastPrinted>
  <dcterms:created xsi:type="dcterms:W3CDTF">2013-01-24T19:28:51Z</dcterms:created>
  <dcterms:modified xsi:type="dcterms:W3CDTF">2022-05-30T16:22:59Z</dcterms:modified>
</cp:coreProperties>
</file>