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"/>
    </mc:Choice>
  </mc:AlternateContent>
  <xr:revisionPtr revIDLastSave="0" documentId="8_{493CC8E5-E6C3-40B4-8603-C56AF137706F}" xr6:coauthVersionLast="47" xr6:coauthVersionMax="47" xr10:uidLastSave="{00000000-0000-0000-0000-000000000000}"/>
  <bookViews>
    <workbookView xWindow="-120" yWindow="-120" windowWidth="24240" windowHeight="13020" activeTab="1" xr2:uid="{E5ED2F00-F266-4544-82B4-B232E2E9A1FD}"/>
  </bookViews>
  <sheets>
    <sheet name="Calendario Base mensual Egr 22" sheetId="1" r:id="rId1"/>
    <sheet name="Calendario Base mensual Ingr 22" sheetId="2" r:id="rId2"/>
  </sheets>
  <definedNames>
    <definedName name="_xlnm.Print_Area" localSheetId="0">'Calendario Base mensual Egr 22'!$A$1:$O$76</definedName>
    <definedName name="_xlnm.Print_Area" localSheetId="1">'Calendario Base mensual Ingr 22'!$A$1:$O$67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2" l="1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4" i="2"/>
  <c r="F4" i="2"/>
  <c r="G4" i="2"/>
  <c r="H4" i="2"/>
  <c r="I4" i="2"/>
  <c r="J4" i="2"/>
  <c r="K4" i="2"/>
  <c r="L4" i="2"/>
  <c r="M4" i="2"/>
  <c r="N4" i="2"/>
  <c r="O4" i="2"/>
  <c r="D4" i="2"/>
  <c r="C4" i="2" l="1"/>
  <c r="D4" i="1" l="1"/>
  <c r="E4" i="1"/>
  <c r="F4" i="1"/>
  <c r="G4" i="1"/>
  <c r="H4" i="1"/>
  <c r="I4" i="1"/>
  <c r="J4" i="1"/>
  <c r="K4" i="1"/>
  <c r="L4" i="1"/>
  <c r="M4" i="1"/>
  <c r="N4" i="1"/>
  <c r="O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4" i="1" l="1"/>
</calcChain>
</file>

<file path=xl/sharedStrings.xml><?xml version="1.0" encoding="utf-8"?>
<sst xmlns="http://schemas.openxmlformats.org/spreadsheetml/2006/main" count="167" uniqueCount="146">
  <si>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</si>
  <si>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</si>
  <si>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</si>
  <si>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</si>
  <si>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</si>
  <si>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</si>
  <si>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</si>
  <si>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</si>
  <si>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</si>
  <si>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</si>
  <si>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</si>
  <si>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</si>
  <si>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</si>
  <si>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</si>
  <si>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</si>
  <si>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</si>
  <si>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</si>
  <si>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</si>
  <si>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</si>
  <si>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</si>
  <si>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</si>
  <si>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</si>
  <si>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Publico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</si>
  <si>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</si>
  <si>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</si>
  <si>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</si>
  <si>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</si>
  <si>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</si>
  <si>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</si>
  <si>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</si>
  <si>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</si>
  <si>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</si>
  <si>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</si>
  <si>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</si>
  <si>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</si>
  <si>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</si>
  <si>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</si>
  <si>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</si>
  <si>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</si>
  <si>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</si>
  <si>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</si>
  <si>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</si>
  <si>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</si>
  <si>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</si>
  <si>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</si>
  <si>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</si>
  <si>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</si>
  <si>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</si>
  <si>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</si>
  <si>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</si>
  <si>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</si>
  <si>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</si>
  <si>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</si>
  <si>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</si>
  <si>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</si>
  <si>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</si>
  <si>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</si>
  <si>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</si>
  <si>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</si>
  <si>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</si>
  <si>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</si>
  <si>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</si>
  <si>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</si>
  <si>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</si>
  <si>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</si>
  <si>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</si>
  <si>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</si>
  <si>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</si>
  <si>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</si>
  <si>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</si>
  <si>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</si>
  <si>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</si>
  <si>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</si>
  <si>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</si>
  <si>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</si>
  <si>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</si>
  <si>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</si>
  <si>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</si>
  <si>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</si>
  <si>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</si>
  <si>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</si>
  <si>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</si>
  <si>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</si>
  <si>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</si>
  <si>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</si>
  <si>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</si>
  <si>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Calendario de Presupuesto de Egresos del Ejercicio Fiscal 2022</t>
  </si>
  <si>
    <t>Municipio de San Pedro Tlaquepaque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</si>
  <si>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</si>
  <si>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</si>
  <si>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</si>
  <si>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</si>
  <si>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</si>
  <si>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</si>
  <si>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</si>
  <si>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</si>
  <si>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</si>
  <si>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</si>
  <si>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</si>
  <si>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</si>
  <si>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</si>
  <si>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</si>
  <si>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</si>
  <si>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</si>
  <si>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</si>
  <si>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</si>
  <si>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</si>
  <si>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</si>
  <si>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</si>
  <si>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</si>
  <si>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</si>
  <si>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</si>
  <si>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</si>
  <si>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</si>
  <si>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</si>
  <si>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</si>
  <si>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</si>
  <si>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</si>
  <si>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</si>
  <si>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</si>
  <si>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</si>
  <si>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</si>
  <si>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</si>
  <si>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</si>
  <si>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</si>
  <si>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</si>
  <si>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</si>
  <si>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</si>
  <si>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</si>
  <si>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</si>
  <si>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</si>
  <si>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</si>
  <si>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 xml:space="preserve">Aportaciones 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</si>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</sst>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4" fontId="4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44" fontId="4" fillId="0" borderId="3" xfId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44" fontId="6" fillId="0" borderId="3" xfId="1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44" fontId="0" fillId="0" borderId="3" xfId="1" applyFont="1" applyBorder="1"/>
    <xf numFmtId="44" fontId="2" fillId="0" borderId="3" xfId="1" applyFont="1" applyBorder="1"/>
    <xf numFmtId="44" fontId="2" fillId="0" borderId="5" xfId="1" applyFont="1" applyBorder="1"/>
    <xf numFmtId="0" fontId="7" fillId="0" borderId="6" xfId="0" applyFont="1" applyBorder="1" applyAlignment="1">
      <alignment horizontal="justify" vertical="center" wrapText="1"/>
    </xf>
    <xf numFmtId="44" fontId="6" fillId="0" borderId="7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44" fontId="6" fillId="0" borderId="7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4" fontId="7" fillId="0" borderId="5" xfId="1" applyFont="1" applyBorder="1" applyAlignment="1">
      <alignment horizontal="justify" vertical="center" wrapText="1"/>
    </xf>
    <xf numFmtId="44" fontId="5" fillId="0" borderId="3" xfId="1" applyFont="1" applyBorder="1" applyAlignment="1">
      <alignment horizontal="justify" vertical="center" wrapText="1"/>
    </xf>
    <xf numFmtId="44" fontId="7" fillId="0" borderId="3" xfId="1" applyFont="1" applyBorder="1" applyAlignment="1">
      <alignment horizontal="justify" vertical="center" wrapText="1"/>
    </xf>
    <xf numFmtId="44" fontId="5" fillId="0" borderId="1" xfId="1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3EB5-9541-4D44-9AF7-351EE84637A9}">
  <sheetPr>
    <pageSetUpPr fitToPage="1"/>
  </sheetPr>
  <dimension ref="B1:O76"/>
  <sheetViews>
    <sheetView showGridLines="0" workbookViewId="0">
      <selection sqref="A1:O76"/>
    </sheetView>
  </sheetViews>
  <sheetFormatPr baseColWidth="10" defaultRowHeight="12.75" x14ac:dyDescent="0.2"/>
  <cols>
    <col min="1" max="1" width="11.42578125" style="1"/>
    <col min="2" max="2" width="53.85546875" style="1" customWidth="1"/>
    <col min="3" max="3" width="17.85546875" style="1" bestFit="1" customWidth="1"/>
    <col min="4" max="4" width="16.28515625" style="1" bestFit="1" customWidth="1"/>
    <col min="5" max="5" width="15.85546875" style="1" bestFit="1" customWidth="1"/>
    <col min="6" max="6" width="16.28515625" style="1" bestFit="1" customWidth="1"/>
    <col min="7" max="8" width="15.85546875" style="1" bestFit="1" customWidth="1"/>
    <col min="9" max="11" width="16.28515625" style="1" bestFit="1" customWidth="1"/>
    <col min="12" max="13" width="15.85546875" style="1" bestFit="1" customWidth="1"/>
    <col min="14" max="14" width="16.28515625" style="1" bestFit="1" customWidth="1"/>
    <col min="15" max="15" width="17.85546875" style="1" bestFit="1" customWidth="1"/>
    <col min="16" max="16384" width="11.42578125" style="1"/>
  </cols>
  <sheetData>
    <row r="1" spans="2:15" ht="15" customHeight="1" x14ac:dyDescent="0.2">
      <c r="B1" s="22" t="s">
        <v>87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0"/>
    </row>
    <row r="2" spans="2:15" ht="15.75" customHeight="1" thickBot="1" x14ac:dyDescent="0.25">
      <c r="B2" s="19" t="s">
        <v>86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2:15" ht="13.5" thickBot="1" x14ac:dyDescent="0.25">
      <c r="B3" s="16"/>
      <c r="C3" s="15" t="s">
        <v>85</v>
      </c>
      <c r="D3" s="15" t="s">
        <v>84</v>
      </c>
      <c r="E3" s="15" t="s">
        <v>83</v>
      </c>
      <c r="F3" s="15" t="s">
        <v>82</v>
      </c>
      <c r="G3" s="15" t="s">
        <v>81</v>
      </c>
      <c r="H3" s="15" t="s">
        <v>80</v>
      </c>
      <c r="I3" s="15" t="s">
        <v>79</v>
      </c>
      <c r="J3" s="15" t="s">
        <v>78</v>
      </c>
      <c r="K3" s="15" t="s">
        <v>77</v>
      </c>
      <c r="L3" s="15" t="s">
        <v>76</v>
      </c>
      <c r="M3" s="15" t="s">
        <v>75</v>
      </c>
      <c r="N3" s="15" t="s">
        <v>74</v>
      </c>
      <c r="O3" s="14" t="s">
        <v>73</v>
      </c>
    </row>
    <row r="4" spans="2:15" ht="13.5" thickBot="1" x14ac:dyDescent="0.25">
      <c r="B4" s="13" t="s">
        <v>72</v>
      </c>
      <c r="C4" s="12">
        <f>+C5+C13+C23+C33+C43+C53+C57+C65+C69</f>
        <v>2333180824.4400001</v>
      </c>
      <c r="D4" s="12">
        <f>+D5+D13+D23+D33+D43+D53+D57+D65+D69</f>
        <v>188598454.93166664</v>
      </c>
      <c r="E4" s="12">
        <f>+E5+E13+E23+E33+E43+E53+E57+E65+E69</f>
        <v>183181609.9416666</v>
      </c>
      <c r="F4" s="12">
        <f>+F5+F13+F23+F33+F43+F53+F57+F65+F69</f>
        <v>175579457.12166667</v>
      </c>
      <c r="G4" s="12">
        <f>+G5+G13+G23+G33+G43+G53+G57+G65+G69</f>
        <v>190031967.06166667</v>
      </c>
      <c r="H4" s="12">
        <f>+H5+H13+H23+H33+H43+H53+H57+H65+H69</f>
        <v>176383449.08166665</v>
      </c>
      <c r="I4" s="12">
        <f>+I5+I13+I23+I33+I43+I53+I57+I65+I69</f>
        <v>177148932.92166668</v>
      </c>
      <c r="J4" s="12">
        <f>+J5+J13+J23+J33+J43+J53+J57+J65+J69</f>
        <v>189216922.7916666</v>
      </c>
      <c r="K4" s="12">
        <f>+K5+K13+K23+K33+K43+K53+K57+K65+K69</f>
        <v>184252244.57166666</v>
      </c>
      <c r="L4" s="12">
        <f>+L5+L13+L23+L33+L43+L53+L57+L65+L69</f>
        <v>199852063.68166667</v>
      </c>
      <c r="M4" s="12">
        <f>+M5+M13+M23+M33+M43+M53+M57+M65+M69</f>
        <v>177807919.92166668</v>
      </c>
      <c r="N4" s="12">
        <f>+N5+N13+N23+N33+N43+N53+N57+N65+N69</f>
        <v>176383446.89166665</v>
      </c>
      <c r="O4" s="12">
        <f>+O5+O13+O23+O33+O43+O53+O57+O65+O69</f>
        <v>314744355.52166653</v>
      </c>
    </row>
    <row r="5" spans="2:15" ht="15" x14ac:dyDescent="0.25">
      <c r="B5" s="11" t="s">
        <v>71</v>
      </c>
      <c r="C5" s="10">
        <f>SUM(D5:O5)</f>
        <v>1335126285.9699998</v>
      </c>
      <c r="D5" s="10">
        <v>105295795.35999998</v>
      </c>
      <c r="E5" s="10">
        <v>100022243.16999996</v>
      </c>
      <c r="F5" s="10">
        <v>92420090.479999989</v>
      </c>
      <c r="G5" s="10">
        <v>106872600.52</v>
      </c>
      <c r="H5" s="10">
        <v>93224082.719999969</v>
      </c>
      <c r="I5" s="10">
        <v>93989566.709999993</v>
      </c>
      <c r="J5" s="10">
        <v>106057556.66999994</v>
      </c>
      <c r="K5" s="10">
        <v>101092878.61999997</v>
      </c>
      <c r="L5" s="10">
        <v>116692698.05000001</v>
      </c>
      <c r="M5" s="10">
        <v>94648554.390000001</v>
      </c>
      <c r="N5" s="10">
        <v>93224081.539999992</v>
      </c>
      <c r="O5" s="10">
        <v>231586137.73999986</v>
      </c>
    </row>
    <row r="6" spans="2:15" ht="15" x14ac:dyDescent="0.25">
      <c r="B6" s="5" t="s">
        <v>70</v>
      </c>
      <c r="C6" s="8">
        <f>SUM(D6:O6)</f>
        <v>699843598</v>
      </c>
      <c r="D6" s="8">
        <v>58320300.909999989</v>
      </c>
      <c r="E6" s="8">
        <v>58320300.68999999</v>
      </c>
      <c r="F6" s="8">
        <v>58320300.519999988</v>
      </c>
      <c r="G6" s="8">
        <v>58320300.289999999</v>
      </c>
      <c r="H6" s="8">
        <v>58320300.109999985</v>
      </c>
      <c r="I6" s="8">
        <v>58320299.959999993</v>
      </c>
      <c r="J6" s="8">
        <v>58320299.729999982</v>
      </c>
      <c r="K6" s="8">
        <v>58320299.499999993</v>
      </c>
      <c r="L6" s="8">
        <v>58320299.299999997</v>
      </c>
      <c r="M6" s="8">
        <v>58320299.140000008</v>
      </c>
      <c r="N6" s="8">
        <v>58320299.000000015</v>
      </c>
      <c r="O6" s="8">
        <v>58320298.850000009</v>
      </c>
    </row>
    <row r="7" spans="2:15" ht="15" x14ac:dyDescent="0.25">
      <c r="B7" s="5" t="s">
        <v>69</v>
      </c>
      <c r="C7" s="8">
        <f>SUM(D7:O7)</f>
        <v>58999999.999999978</v>
      </c>
      <c r="D7" s="8">
        <v>4916666.669999999</v>
      </c>
      <c r="E7" s="8">
        <v>4916666.669999999</v>
      </c>
      <c r="F7" s="8">
        <v>4916666.669999999</v>
      </c>
      <c r="G7" s="8">
        <v>4916666.669999999</v>
      </c>
      <c r="H7" s="8">
        <v>4916666.669999999</v>
      </c>
      <c r="I7" s="8">
        <v>4916666.669999999</v>
      </c>
      <c r="J7" s="8">
        <v>4916666.669999999</v>
      </c>
      <c r="K7" s="8">
        <v>4916666.669999999</v>
      </c>
      <c r="L7" s="8">
        <v>4916666.6599999992</v>
      </c>
      <c r="M7" s="8">
        <v>4916666.6599999992</v>
      </c>
      <c r="N7" s="8">
        <v>4916666.6599999992</v>
      </c>
      <c r="O7" s="8">
        <v>4916666.6599999992</v>
      </c>
    </row>
    <row r="8" spans="2:15" ht="15" x14ac:dyDescent="0.25">
      <c r="B8" s="5" t="s">
        <v>68</v>
      </c>
      <c r="C8" s="8">
        <f>SUM(D8:O8)</f>
        <v>187509988.39999986</v>
      </c>
      <c r="D8" s="8">
        <v>3413376.4400000004</v>
      </c>
      <c r="E8" s="8">
        <v>10486667.109999996</v>
      </c>
      <c r="F8" s="8">
        <v>2884514.5900000008</v>
      </c>
      <c r="G8" s="8">
        <v>16697519.100000013</v>
      </c>
      <c r="H8" s="8">
        <v>3688507.2599999988</v>
      </c>
      <c r="I8" s="8">
        <v>4453991.4000000013</v>
      </c>
      <c r="J8" s="8">
        <v>3413376.3000000003</v>
      </c>
      <c r="K8" s="8">
        <v>10486667.099999994</v>
      </c>
      <c r="L8" s="8">
        <v>2884514.5700000012</v>
      </c>
      <c r="M8" s="8">
        <v>5112979.9700000035</v>
      </c>
      <c r="N8" s="8">
        <v>3688507.2699999991</v>
      </c>
      <c r="O8" s="8">
        <v>120299367.28999987</v>
      </c>
    </row>
    <row r="9" spans="2:15" ht="15" x14ac:dyDescent="0.25">
      <c r="B9" s="5" t="s">
        <v>67</v>
      </c>
      <c r="C9" s="8">
        <f>SUM(D9:O9)</f>
        <v>181220633.25</v>
      </c>
      <c r="D9" s="8">
        <v>15101719.460000001</v>
      </c>
      <c r="E9" s="8">
        <v>15101719.460000001</v>
      </c>
      <c r="F9" s="8">
        <v>15101719.460000001</v>
      </c>
      <c r="G9" s="8">
        <v>15101719.460000001</v>
      </c>
      <c r="H9" s="8">
        <v>15101719.450000001</v>
      </c>
      <c r="I9" s="8">
        <v>15101719.450000001</v>
      </c>
      <c r="J9" s="8">
        <v>15101719.43</v>
      </c>
      <c r="K9" s="8">
        <v>15101719.420000002</v>
      </c>
      <c r="L9" s="8">
        <v>15101719.420000002</v>
      </c>
      <c r="M9" s="8">
        <v>15101719.420000002</v>
      </c>
      <c r="N9" s="8">
        <v>15101719.41</v>
      </c>
      <c r="O9" s="8">
        <v>15101719.41</v>
      </c>
    </row>
    <row r="10" spans="2:15" ht="15" x14ac:dyDescent="0.25">
      <c r="B10" s="5" t="s">
        <v>66</v>
      </c>
      <c r="C10" s="8">
        <f>SUM(D10:O10)</f>
        <v>207552066.31999987</v>
      </c>
      <c r="D10" s="8">
        <v>23543731.879999995</v>
      </c>
      <c r="E10" s="8">
        <v>11196889.239999987</v>
      </c>
      <c r="F10" s="8">
        <v>11196889.239999987</v>
      </c>
      <c r="G10" s="8">
        <v>11836394.999999985</v>
      </c>
      <c r="H10" s="8">
        <v>11196889.229999987</v>
      </c>
      <c r="I10" s="8">
        <v>11196889.229999987</v>
      </c>
      <c r="J10" s="8">
        <v>24305494.539999966</v>
      </c>
      <c r="K10" s="8">
        <v>12267525.929999989</v>
      </c>
      <c r="L10" s="8">
        <v>35469498.100000024</v>
      </c>
      <c r="M10" s="8">
        <v>11196889.199999988</v>
      </c>
      <c r="N10" s="8">
        <v>11196889.199999988</v>
      </c>
      <c r="O10" s="8">
        <v>32948085.529999975</v>
      </c>
    </row>
    <row r="11" spans="2:15" ht="15" x14ac:dyDescent="0.25">
      <c r="B11" s="5" t="s">
        <v>65</v>
      </c>
      <c r="C11" s="8">
        <f>SUM(D11:O11)</f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2:15" ht="15" x14ac:dyDescent="0.25">
      <c r="B12" s="5" t="s">
        <v>64</v>
      </c>
      <c r="C12" s="8">
        <f>SUM(D12:O12)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2:15" ht="15" x14ac:dyDescent="0.25">
      <c r="B13" s="7" t="s">
        <v>63</v>
      </c>
      <c r="C13" s="9">
        <f>SUM(D13:O13)</f>
        <v>236488378.99000001</v>
      </c>
      <c r="D13" s="9">
        <v>19707460.709999997</v>
      </c>
      <c r="E13" s="9">
        <v>19707460.699999996</v>
      </c>
      <c r="F13" s="9">
        <v>19707460.68</v>
      </c>
      <c r="G13" s="9">
        <v>19707460.649999999</v>
      </c>
      <c r="H13" s="9">
        <v>19707460.609999996</v>
      </c>
      <c r="I13" s="9">
        <v>19707460.59</v>
      </c>
      <c r="J13" s="9">
        <v>19707460.560000002</v>
      </c>
      <c r="K13" s="9">
        <v>19707460.52</v>
      </c>
      <c r="L13" s="9">
        <v>19707460.390000004</v>
      </c>
      <c r="M13" s="9">
        <v>19707460.380000003</v>
      </c>
      <c r="N13" s="9">
        <v>19707460.350000001</v>
      </c>
      <c r="O13" s="9">
        <v>19706312.850000001</v>
      </c>
    </row>
    <row r="14" spans="2:15" ht="25.5" x14ac:dyDescent="0.25">
      <c r="B14" s="5" t="s">
        <v>62</v>
      </c>
      <c r="C14" s="8">
        <f>SUM(D14:O14)</f>
        <v>17249423.820000004</v>
      </c>
      <c r="D14" s="8">
        <v>1437547.6500000001</v>
      </c>
      <c r="E14" s="8">
        <v>1437547.6500000001</v>
      </c>
      <c r="F14" s="8">
        <v>1437547.6500000001</v>
      </c>
      <c r="G14" s="8">
        <v>1437547.6500000001</v>
      </c>
      <c r="H14" s="8">
        <v>1437547.6400000001</v>
      </c>
      <c r="I14" s="8">
        <v>1437547.6400000001</v>
      </c>
      <c r="J14" s="8">
        <v>1437547.6400000001</v>
      </c>
      <c r="K14" s="8">
        <v>1437547.62</v>
      </c>
      <c r="L14" s="8">
        <v>1437547.5300000003</v>
      </c>
      <c r="M14" s="8">
        <v>1437547.5300000003</v>
      </c>
      <c r="N14" s="8">
        <v>1437547.5300000003</v>
      </c>
      <c r="O14" s="8">
        <v>1436400.0900000008</v>
      </c>
    </row>
    <row r="15" spans="2:15" ht="15" x14ac:dyDescent="0.25">
      <c r="B15" s="5" t="s">
        <v>61</v>
      </c>
      <c r="C15" s="8">
        <f>SUM(D15:O15)</f>
        <v>2116020.1</v>
      </c>
      <c r="D15" s="8">
        <v>176335.02000000002</v>
      </c>
      <c r="E15" s="8">
        <v>176335.02000000002</v>
      </c>
      <c r="F15" s="8">
        <v>176335.02000000002</v>
      </c>
      <c r="G15" s="8">
        <v>176335.02000000002</v>
      </c>
      <c r="H15" s="8">
        <v>176335.01</v>
      </c>
      <c r="I15" s="8">
        <v>176335.01</v>
      </c>
      <c r="J15" s="8">
        <v>176335.01</v>
      </c>
      <c r="K15" s="8">
        <v>176335</v>
      </c>
      <c r="L15" s="8">
        <v>176335</v>
      </c>
      <c r="M15" s="8">
        <v>176335</v>
      </c>
      <c r="N15" s="8">
        <v>176335</v>
      </c>
      <c r="O15" s="8">
        <v>176334.99</v>
      </c>
    </row>
    <row r="16" spans="2:15" ht="25.5" x14ac:dyDescent="0.25">
      <c r="B16" s="5" t="s">
        <v>60</v>
      </c>
      <c r="C16" s="8">
        <f>SUM(D16:O16)</f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 ht="15" x14ac:dyDescent="0.25">
      <c r="B17" s="5" t="s">
        <v>59</v>
      </c>
      <c r="C17" s="8">
        <f>SUM(D17:O17)</f>
        <v>60909387.650000006</v>
      </c>
      <c r="D17" s="8">
        <v>5075782.33</v>
      </c>
      <c r="E17" s="8">
        <v>5075782.33</v>
      </c>
      <c r="F17" s="8">
        <v>5075782.3199999994</v>
      </c>
      <c r="G17" s="8">
        <v>5075782.3199999994</v>
      </c>
      <c r="H17" s="8">
        <v>5075782.3199999994</v>
      </c>
      <c r="I17" s="8">
        <v>5075782.3099999996</v>
      </c>
      <c r="J17" s="8">
        <v>5075782.3099999996</v>
      </c>
      <c r="K17" s="8">
        <v>5075782.3099999996</v>
      </c>
      <c r="L17" s="8">
        <v>5075782.29</v>
      </c>
      <c r="M17" s="8">
        <v>5075782.28</v>
      </c>
      <c r="N17" s="8">
        <v>5075782.2700000005</v>
      </c>
      <c r="O17" s="8">
        <v>5075782.26</v>
      </c>
    </row>
    <row r="18" spans="2:15" ht="15" x14ac:dyDescent="0.25">
      <c r="B18" s="5" t="s">
        <v>58</v>
      </c>
      <c r="C18" s="8">
        <f>SUM(D18:O18)</f>
        <v>14158202.52</v>
      </c>
      <c r="D18" s="8">
        <v>1179850.25</v>
      </c>
      <c r="E18" s="8">
        <v>1179850.24</v>
      </c>
      <c r="F18" s="8">
        <v>1179850.24</v>
      </c>
      <c r="G18" s="8">
        <v>1179850.21</v>
      </c>
      <c r="H18" s="8">
        <v>1179850.2000000002</v>
      </c>
      <c r="I18" s="8">
        <v>1179850.2000000002</v>
      </c>
      <c r="J18" s="8">
        <v>1179850.2000000002</v>
      </c>
      <c r="K18" s="8">
        <v>1179850.2000000002</v>
      </c>
      <c r="L18" s="8">
        <v>1179850.2000000002</v>
      </c>
      <c r="M18" s="8">
        <v>1179850.2000000002</v>
      </c>
      <c r="N18" s="8">
        <v>1179850.2000000002</v>
      </c>
      <c r="O18" s="8">
        <v>1179850.1800000002</v>
      </c>
    </row>
    <row r="19" spans="2:15" ht="15" x14ac:dyDescent="0.25">
      <c r="B19" s="5" t="s">
        <v>57</v>
      </c>
      <c r="C19" s="8">
        <f>SUM(D19:O19)</f>
        <v>112045513.87</v>
      </c>
      <c r="D19" s="8">
        <v>9337126.1600000001</v>
      </c>
      <c r="E19" s="8">
        <v>9337126.1600000001</v>
      </c>
      <c r="F19" s="8">
        <v>9337126.1600000001</v>
      </c>
      <c r="G19" s="8">
        <v>9337126.1600000001</v>
      </c>
      <c r="H19" s="8">
        <v>9337126.1600000001</v>
      </c>
      <c r="I19" s="8">
        <v>9337126.1600000001</v>
      </c>
      <c r="J19" s="8">
        <v>9337126.1600000001</v>
      </c>
      <c r="K19" s="8">
        <v>9337126.1600000001</v>
      </c>
      <c r="L19" s="8">
        <v>9337126.1500000004</v>
      </c>
      <c r="M19" s="8">
        <v>9337126.1500000004</v>
      </c>
      <c r="N19" s="8">
        <v>9337126.1500000004</v>
      </c>
      <c r="O19" s="8">
        <v>9337126.1400000006</v>
      </c>
    </row>
    <row r="20" spans="2:15" ht="25.5" x14ac:dyDescent="0.25">
      <c r="B20" s="5" t="s">
        <v>56</v>
      </c>
      <c r="C20" s="8">
        <f>SUM(D20:O20)</f>
        <v>11709387.810000002</v>
      </c>
      <c r="D20" s="8">
        <v>975782.33</v>
      </c>
      <c r="E20" s="8">
        <v>975782.33</v>
      </c>
      <c r="F20" s="8">
        <v>975782.33</v>
      </c>
      <c r="G20" s="8">
        <v>975782.33</v>
      </c>
      <c r="H20" s="8">
        <v>975782.33</v>
      </c>
      <c r="I20" s="8">
        <v>975782.33</v>
      </c>
      <c r="J20" s="8">
        <v>975782.32</v>
      </c>
      <c r="K20" s="8">
        <v>975782.31</v>
      </c>
      <c r="L20" s="8">
        <v>975782.3</v>
      </c>
      <c r="M20" s="8">
        <v>975782.3</v>
      </c>
      <c r="N20" s="8">
        <v>975782.3</v>
      </c>
      <c r="O20" s="8">
        <v>975782.3</v>
      </c>
    </row>
    <row r="21" spans="2:15" ht="15" x14ac:dyDescent="0.25">
      <c r="B21" s="5" t="s">
        <v>55</v>
      </c>
      <c r="C21" s="8">
        <f>SUM(D21:O21)</f>
        <v>1419550.9</v>
      </c>
      <c r="D21" s="8">
        <v>118295.91</v>
      </c>
      <c r="E21" s="8">
        <v>118295.91</v>
      </c>
      <c r="F21" s="8">
        <v>118295.91</v>
      </c>
      <c r="G21" s="8">
        <v>118295.91</v>
      </c>
      <c r="H21" s="8">
        <v>118295.91</v>
      </c>
      <c r="I21" s="8">
        <v>118295.91</v>
      </c>
      <c r="J21" s="8">
        <v>118295.91</v>
      </c>
      <c r="K21" s="8">
        <v>118295.91</v>
      </c>
      <c r="L21" s="8">
        <v>118295.91</v>
      </c>
      <c r="M21" s="8">
        <v>118295.91</v>
      </c>
      <c r="N21" s="8">
        <v>118295.90000000001</v>
      </c>
      <c r="O21" s="8">
        <v>118295.90000000001</v>
      </c>
    </row>
    <row r="22" spans="2:15" ht="15" x14ac:dyDescent="0.25">
      <c r="B22" s="5" t="s">
        <v>54</v>
      </c>
      <c r="C22" s="8">
        <f>SUM(D22:O22)</f>
        <v>16880892.319999997</v>
      </c>
      <c r="D22" s="8">
        <v>1406741.0599999998</v>
      </c>
      <c r="E22" s="8">
        <v>1406741.0599999998</v>
      </c>
      <c r="F22" s="8">
        <v>1406741.0499999998</v>
      </c>
      <c r="G22" s="8">
        <v>1406741.0499999998</v>
      </c>
      <c r="H22" s="8">
        <v>1406741.0399999998</v>
      </c>
      <c r="I22" s="8">
        <v>1406741.0299999998</v>
      </c>
      <c r="J22" s="8">
        <v>1406741.01</v>
      </c>
      <c r="K22" s="8">
        <v>1406741.01</v>
      </c>
      <c r="L22" s="8">
        <v>1406741.01</v>
      </c>
      <c r="M22" s="8">
        <v>1406741.01</v>
      </c>
      <c r="N22" s="8">
        <v>1406741</v>
      </c>
      <c r="O22" s="8">
        <v>1406740.99</v>
      </c>
    </row>
    <row r="23" spans="2:15" ht="15" x14ac:dyDescent="0.25">
      <c r="B23" s="7" t="s">
        <v>53</v>
      </c>
      <c r="C23" s="9">
        <f>SUM(D23:O23)</f>
        <v>298927779.09000003</v>
      </c>
      <c r="D23" s="9">
        <v>25042000.129999999</v>
      </c>
      <c r="E23" s="9">
        <v>24898707.400000002</v>
      </c>
      <c r="F23" s="9">
        <v>24898707.370000001</v>
      </c>
      <c r="G23" s="9">
        <v>24898707.360000003</v>
      </c>
      <c r="H23" s="9">
        <v>24898707.290000007</v>
      </c>
      <c r="I23" s="9">
        <v>24898707.240000002</v>
      </c>
      <c r="J23" s="9">
        <v>24898707.210000001</v>
      </c>
      <c r="K23" s="9">
        <v>24898707.170000002</v>
      </c>
      <c r="L23" s="9">
        <v>24898707.059999999</v>
      </c>
      <c r="M23" s="9">
        <v>24898707.030000005</v>
      </c>
      <c r="N23" s="9">
        <v>24898706.939999998</v>
      </c>
      <c r="O23" s="9">
        <v>24898706.889999997</v>
      </c>
    </row>
    <row r="24" spans="2:15" ht="15" x14ac:dyDescent="0.25">
      <c r="B24" s="5" t="s">
        <v>52</v>
      </c>
      <c r="C24" s="8">
        <f>SUM(D24:O24)</f>
        <v>88838993.650000006</v>
      </c>
      <c r="D24" s="8">
        <v>7403249.5099999998</v>
      </c>
      <c r="E24" s="8">
        <v>7403249.5099999998</v>
      </c>
      <c r="F24" s="8">
        <v>7403249.5099999998</v>
      </c>
      <c r="G24" s="8">
        <v>7403249.5099999998</v>
      </c>
      <c r="H24" s="8">
        <v>7403249.4900000002</v>
      </c>
      <c r="I24" s="8">
        <v>7403249.4799999995</v>
      </c>
      <c r="J24" s="8">
        <v>7403249.4699999997</v>
      </c>
      <c r="K24" s="8">
        <v>7403249.4500000002</v>
      </c>
      <c r="L24" s="8">
        <v>7403249.4400000004</v>
      </c>
      <c r="M24" s="8">
        <v>7403249.4400000004</v>
      </c>
      <c r="N24" s="8">
        <v>7403249.4200000009</v>
      </c>
      <c r="O24" s="8">
        <v>7403249.4200000009</v>
      </c>
    </row>
    <row r="25" spans="2:15" ht="15" x14ac:dyDescent="0.25">
      <c r="B25" s="5" t="s">
        <v>51</v>
      </c>
      <c r="C25" s="8">
        <f>SUM(D25:O25)</f>
        <v>2875615.28</v>
      </c>
      <c r="D25" s="8">
        <v>239634.63</v>
      </c>
      <c r="E25" s="8">
        <v>239634.62</v>
      </c>
      <c r="F25" s="8">
        <v>239634.61</v>
      </c>
      <c r="G25" s="8">
        <v>239634.61</v>
      </c>
      <c r="H25" s="8">
        <v>239634.61</v>
      </c>
      <c r="I25" s="8">
        <v>239634.61</v>
      </c>
      <c r="J25" s="8">
        <v>239634.61</v>
      </c>
      <c r="K25" s="8">
        <v>239634.6</v>
      </c>
      <c r="L25" s="8">
        <v>239634.6</v>
      </c>
      <c r="M25" s="8">
        <v>239634.6</v>
      </c>
      <c r="N25" s="8">
        <v>239634.59000000003</v>
      </c>
      <c r="O25" s="8">
        <v>239634.59000000003</v>
      </c>
    </row>
    <row r="26" spans="2:15" ht="25.5" x14ac:dyDescent="0.25">
      <c r="B26" s="5" t="s">
        <v>50</v>
      </c>
      <c r="C26" s="8">
        <f>SUM(D26:O26)</f>
        <v>30589202.919999994</v>
      </c>
      <c r="D26" s="8">
        <v>2549100.27</v>
      </c>
      <c r="E26" s="8">
        <v>2549100.27</v>
      </c>
      <c r="F26" s="8">
        <v>2549100.2599999998</v>
      </c>
      <c r="G26" s="8">
        <v>2549100.2599999998</v>
      </c>
      <c r="H26" s="8">
        <v>2549100.25</v>
      </c>
      <c r="I26" s="8">
        <v>2549100.25</v>
      </c>
      <c r="J26" s="8">
        <v>2549100.25</v>
      </c>
      <c r="K26" s="8">
        <v>2549100.25</v>
      </c>
      <c r="L26" s="8">
        <v>2549100.2399999998</v>
      </c>
      <c r="M26" s="8">
        <v>2549100.2199999997</v>
      </c>
      <c r="N26" s="8">
        <v>2549100.1999999997</v>
      </c>
      <c r="O26" s="8">
        <v>2549100.1999999997</v>
      </c>
    </row>
    <row r="27" spans="2:15" ht="15" x14ac:dyDescent="0.25">
      <c r="B27" s="5" t="s">
        <v>49</v>
      </c>
      <c r="C27" s="8">
        <f>SUM(D27:O27)</f>
        <v>9334929.3699999992</v>
      </c>
      <c r="D27" s="8">
        <v>909262.46</v>
      </c>
      <c r="E27" s="8">
        <v>765969.76</v>
      </c>
      <c r="F27" s="8">
        <v>765969.76</v>
      </c>
      <c r="G27" s="8">
        <v>765969.76</v>
      </c>
      <c r="H27" s="8">
        <v>765969.73</v>
      </c>
      <c r="I27" s="8">
        <v>765969.73</v>
      </c>
      <c r="J27" s="8">
        <v>765969.73</v>
      </c>
      <c r="K27" s="8">
        <v>765969.73</v>
      </c>
      <c r="L27" s="8">
        <v>765969.67999999993</v>
      </c>
      <c r="M27" s="8">
        <v>765969.67999999993</v>
      </c>
      <c r="N27" s="8">
        <v>765969.67999999993</v>
      </c>
      <c r="O27" s="8">
        <v>765969.66999999993</v>
      </c>
    </row>
    <row r="28" spans="2:15" ht="25.5" x14ac:dyDescent="0.25">
      <c r="B28" s="5" t="s">
        <v>48</v>
      </c>
      <c r="C28" s="8">
        <f>SUM(D28:O28)</f>
        <v>151745594.40000001</v>
      </c>
      <c r="D28" s="8">
        <v>12645466.24</v>
      </c>
      <c r="E28" s="8">
        <v>12645466.23</v>
      </c>
      <c r="F28" s="8">
        <v>12645466.23</v>
      </c>
      <c r="G28" s="8">
        <v>12645466.220000001</v>
      </c>
      <c r="H28" s="8">
        <v>12645466.220000001</v>
      </c>
      <c r="I28" s="8">
        <v>12645466.209999999</v>
      </c>
      <c r="J28" s="8">
        <v>12645466.209999999</v>
      </c>
      <c r="K28" s="8">
        <v>12645466.199999999</v>
      </c>
      <c r="L28" s="8">
        <v>12645466.17</v>
      </c>
      <c r="M28" s="8">
        <v>12645466.16</v>
      </c>
      <c r="N28" s="8">
        <v>12645466.16</v>
      </c>
      <c r="O28" s="8">
        <v>12645466.15</v>
      </c>
    </row>
    <row r="29" spans="2:15" ht="15" x14ac:dyDescent="0.25">
      <c r="B29" s="5" t="s">
        <v>47</v>
      </c>
      <c r="C29" s="8">
        <f>SUM(D29:O29)</f>
        <v>6999329.25</v>
      </c>
      <c r="D29" s="8">
        <v>583277.46</v>
      </c>
      <c r="E29" s="8">
        <v>583277.46</v>
      </c>
      <c r="F29" s="8">
        <v>583277.46</v>
      </c>
      <c r="G29" s="8">
        <v>583277.46</v>
      </c>
      <c r="H29" s="8">
        <v>583277.46</v>
      </c>
      <c r="I29" s="8">
        <v>583277.44999999995</v>
      </c>
      <c r="J29" s="8">
        <v>583277.42999999993</v>
      </c>
      <c r="K29" s="8">
        <v>583277.42999999993</v>
      </c>
      <c r="L29" s="8">
        <v>583277.41999999993</v>
      </c>
      <c r="M29" s="8">
        <v>583277.41999999993</v>
      </c>
      <c r="N29" s="8">
        <v>583277.39999999991</v>
      </c>
      <c r="O29" s="8">
        <v>583277.39999999991</v>
      </c>
    </row>
    <row r="30" spans="2:15" ht="15" x14ac:dyDescent="0.25">
      <c r="B30" s="5" t="s">
        <v>46</v>
      </c>
      <c r="C30" s="8">
        <f>SUM(D30:O30)</f>
        <v>194324.03</v>
      </c>
      <c r="D30" s="8">
        <v>16193.68</v>
      </c>
      <c r="E30" s="8">
        <v>16193.68</v>
      </c>
      <c r="F30" s="8">
        <v>16193.67</v>
      </c>
      <c r="G30" s="8">
        <v>16193.67</v>
      </c>
      <c r="H30" s="8">
        <v>16193.67</v>
      </c>
      <c r="I30" s="8">
        <v>16193.67</v>
      </c>
      <c r="J30" s="8">
        <v>16193.67</v>
      </c>
      <c r="K30" s="8">
        <v>16193.67</v>
      </c>
      <c r="L30" s="8">
        <v>16193.67</v>
      </c>
      <c r="M30" s="8">
        <v>16193.67</v>
      </c>
      <c r="N30" s="8">
        <v>16193.66</v>
      </c>
      <c r="O30" s="8">
        <v>16193.65</v>
      </c>
    </row>
    <row r="31" spans="2:15" ht="15" x14ac:dyDescent="0.25">
      <c r="B31" s="5" t="s">
        <v>45</v>
      </c>
      <c r="C31" s="8">
        <f>SUM(D31:O31)</f>
        <v>1167814.5100000002</v>
      </c>
      <c r="D31" s="8">
        <v>97317.89</v>
      </c>
      <c r="E31" s="8">
        <v>97317.89</v>
      </c>
      <c r="F31" s="8">
        <v>97317.89</v>
      </c>
      <c r="G31" s="8">
        <v>97317.89</v>
      </c>
      <c r="H31" s="8">
        <v>97317.88</v>
      </c>
      <c r="I31" s="8">
        <v>97317.87000000001</v>
      </c>
      <c r="J31" s="8">
        <v>97317.87000000001</v>
      </c>
      <c r="K31" s="8">
        <v>97317.87000000001</v>
      </c>
      <c r="L31" s="8">
        <v>97317.87000000001</v>
      </c>
      <c r="M31" s="8">
        <v>97317.87000000001</v>
      </c>
      <c r="N31" s="8">
        <v>97317.86</v>
      </c>
      <c r="O31" s="8">
        <v>97317.86</v>
      </c>
    </row>
    <row r="32" spans="2:15" ht="15" x14ac:dyDescent="0.25">
      <c r="B32" s="5" t="s">
        <v>44</v>
      </c>
      <c r="C32" s="8">
        <f>SUM(D32:O32)</f>
        <v>7181975.6799999988</v>
      </c>
      <c r="D32" s="8">
        <v>598497.99</v>
      </c>
      <c r="E32" s="8">
        <v>598497.98</v>
      </c>
      <c r="F32" s="8">
        <v>598497.98</v>
      </c>
      <c r="G32" s="8">
        <v>598497.98</v>
      </c>
      <c r="H32" s="8">
        <v>598497.98</v>
      </c>
      <c r="I32" s="8">
        <v>598497.97</v>
      </c>
      <c r="J32" s="8">
        <v>598497.97</v>
      </c>
      <c r="K32" s="8">
        <v>598497.97</v>
      </c>
      <c r="L32" s="8">
        <v>598497.97</v>
      </c>
      <c r="M32" s="8">
        <v>598497.97</v>
      </c>
      <c r="N32" s="8">
        <v>598497.97</v>
      </c>
      <c r="O32" s="8">
        <v>598497.94999999995</v>
      </c>
    </row>
    <row r="33" spans="2:15" ht="15" x14ac:dyDescent="0.25">
      <c r="B33" s="7" t="s">
        <v>43</v>
      </c>
      <c r="C33" s="9">
        <f>SUM(D33:O33)</f>
        <v>156654998.61000001</v>
      </c>
      <c r="D33" s="9">
        <v>13054583.291666666</v>
      </c>
      <c r="E33" s="9">
        <v>13054583.281666668</v>
      </c>
      <c r="F33" s="9">
        <v>13054583.271666666</v>
      </c>
      <c r="G33" s="9">
        <v>13054583.251666667</v>
      </c>
      <c r="H33" s="9">
        <v>13054583.211666666</v>
      </c>
      <c r="I33" s="9">
        <v>13054583.211666666</v>
      </c>
      <c r="J33" s="9">
        <v>13054583.211666666</v>
      </c>
      <c r="K33" s="9">
        <v>13054583.191666666</v>
      </c>
      <c r="L33" s="9">
        <v>13054583.171666667</v>
      </c>
      <c r="M33" s="9">
        <v>13054583.171666667</v>
      </c>
      <c r="N33" s="9">
        <v>13054583.171666667</v>
      </c>
      <c r="O33" s="9">
        <v>13054583.171666667</v>
      </c>
    </row>
    <row r="34" spans="2:15" ht="15" x14ac:dyDescent="0.25">
      <c r="B34" s="5" t="s">
        <v>42</v>
      </c>
      <c r="C34" s="9">
        <f>SUM(D34:O34)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ht="15" x14ac:dyDescent="0.25">
      <c r="B35" s="5" t="s">
        <v>41</v>
      </c>
      <c r="C35" s="8">
        <f>SUM(D35:O35)</f>
        <v>54719535.389999986</v>
      </c>
      <c r="D35" s="8">
        <v>4559961.3</v>
      </c>
      <c r="E35" s="8">
        <v>4559961.3</v>
      </c>
      <c r="F35" s="8">
        <v>4559961.3</v>
      </c>
      <c r="G35" s="8">
        <v>4559961.2899999991</v>
      </c>
      <c r="H35" s="8">
        <v>4559961.2799999993</v>
      </c>
      <c r="I35" s="8">
        <v>4559961.2799999993</v>
      </c>
      <c r="J35" s="8">
        <v>4559961.2799999993</v>
      </c>
      <c r="K35" s="8">
        <v>4559961.2799999993</v>
      </c>
      <c r="L35" s="8">
        <v>4559961.2699999996</v>
      </c>
      <c r="M35" s="8">
        <v>4559961.2699999996</v>
      </c>
      <c r="N35" s="8">
        <v>4559961.2699999996</v>
      </c>
      <c r="O35" s="8">
        <v>4559961.2699999996</v>
      </c>
    </row>
    <row r="36" spans="2:15" ht="15" x14ac:dyDescent="0.25">
      <c r="B36" s="5" t="s">
        <v>40</v>
      </c>
      <c r="C36" s="8">
        <f>SUM(D36:O36)</f>
        <v>1762089.37</v>
      </c>
      <c r="D36" s="8">
        <v>146840.79</v>
      </c>
      <c r="E36" s="8">
        <v>146840.78</v>
      </c>
      <c r="F36" s="8">
        <v>146840.78</v>
      </c>
      <c r="G36" s="8">
        <v>146840.78</v>
      </c>
      <c r="H36" s="8">
        <v>146840.78</v>
      </c>
      <c r="I36" s="8">
        <v>146840.78</v>
      </c>
      <c r="J36" s="8">
        <v>146840.78</v>
      </c>
      <c r="K36" s="8">
        <v>146840.78</v>
      </c>
      <c r="L36" s="8">
        <v>146840.78</v>
      </c>
      <c r="M36" s="8">
        <v>146840.78</v>
      </c>
      <c r="N36" s="8">
        <v>146840.78</v>
      </c>
      <c r="O36" s="8">
        <v>146840.78</v>
      </c>
    </row>
    <row r="37" spans="2:15" ht="15" x14ac:dyDescent="0.25">
      <c r="B37" s="5" t="s">
        <v>39</v>
      </c>
      <c r="C37" s="8">
        <f>SUM(D37:O37)</f>
        <v>90264961.220000029</v>
      </c>
      <c r="D37" s="8">
        <v>7522080.1416666666</v>
      </c>
      <c r="E37" s="8">
        <v>7522080.1416666666</v>
      </c>
      <c r="F37" s="8">
        <v>7522080.1316666668</v>
      </c>
      <c r="G37" s="8">
        <v>7522080.1316666668</v>
      </c>
      <c r="H37" s="8">
        <v>7522080.1016666666</v>
      </c>
      <c r="I37" s="8">
        <v>7522080.1016666666</v>
      </c>
      <c r="J37" s="8">
        <v>7522080.1016666666</v>
      </c>
      <c r="K37" s="8">
        <v>7522080.081666667</v>
      </c>
      <c r="L37" s="8">
        <v>7522080.0716666663</v>
      </c>
      <c r="M37" s="8">
        <v>7522080.0716666663</v>
      </c>
      <c r="N37" s="8">
        <v>7522080.0716666663</v>
      </c>
      <c r="O37" s="8">
        <v>7522080.0716666663</v>
      </c>
    </row>
    <row r="38" spans="2:15" ht="15" x14ac:dyDescent="0.25">
      <c r="B38" s="5" t="s">
        <v>38</v>
      </c>
      <c r="C38" s="8">
        <f>SUM(D38:O38)</f>
        <v>9908412.6300000008</v>
      </c>
      <c r="D38" s="8">
        <v>825701.06</v>
      </c>
      <c r="E38" s="8">
        <v>825701.06</v>
      </c>
      <c r="F38" s="8">
        <v>825701.06</v>
      </c>
      <c r="G38" s="8">
        <v>825701.05</v>
      </c>
      <c r="H38" s="8">
        <v>825701.05</v>
      </c>
      <c r="I38" s="8">
        <v>825701.05</v>
      </c>
      <c r="J38" s="8">
        <v>825701.05</v>
      </c>
      <c r="K38" s="8">
        <v>825701.05</v>
      </c>
      <c r="L38" s="8">
        <v>825701.05</v>
      </c>
      <c r="M38" s="8">
        <v>825701.05</v>
      </c>
      <c r="N38" s="8">
        <v>825701.05</v>
      </c>
      <c r="O38" s="8">
        <v>825701.05</v>
      </c>
    </row>
    <row r="39" spans="2:15" ht="25.5" x14ac:dyDescent="0.25">
      <c r="B39" s="5" t="s">
        <v>37</v>
      </c>
      <c r="C39" s="8">
        <f>SUM(D39:O39)</f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2:15" ht="15" x14ac:dyDescent="0.25">
      <c r="B40" s="5" t="s">
        <v>36</v>
      </c>
      <c r="C40" s="8">
        <f>SUM(D40:O40)</f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2:15" ht="15" x14ac:dyDescent="0.25">
      <c r="B41" s="5" t="s">
        <v>35</v>
      </c>
      <c r="C41" s="8">
        <f>SUM(D41:O41)</f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ht="15" x14ac:dyDescent="0.25">
      <c r="B42" s="5" t="s">
        <v>34</v>
      </c>
      <c r="C42" s="8">
        <f>SUM(D42:O42)</f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ht="15" x14ac:dyDescent="0.25">
      <c r="B43" s="7" t="s">
        <v>33</v>
      </c>
      <c r="C43" s="9">
        <f>SUM(D43:O43)</f>
        <v>24508263.700000003</v>
      </c>
      <c r="D43" s="9">
        <v>2042355.41</v>
      </c>
      <c r="E43" s="9">
        <v>2042355.39</v>
      </c>
      <c r="F43" s="9">
        <v>2042355.3699999999</v>
      </c>
      <c r="G43" s="9">
        <v>2042355.3599999999</v>
      </c>
      <c r="H43" s="9">
        <v>2042355.3499999999</v>
      </c>
      <c r="I43" s="9">
        <v>2042355.3199999998</v>
      </c>
      <c r="J43" s="9">
        <v>2042355.3099999998</v>
      </c>
      <c r="K43" s="9">
        <v>2042355.2999999998</v>
      </c>
      <c r="L43" s="9">
        <v>2042355.2599999998</v>
      </c>
      <c r="M43" s="9">
        <v>2042355.2299999997</v>
      </c>
      <c r="N43" s="9">
        <v>2042355.2099999997</v>
      </c>
      <c r="O43" s="9">
        <v>2042355.1900000002</v>
      </c>
    </row>
    <row r="44" spans="2:15" ht="15" x14ac:dyDescent="0.25">
      <c r="B44" s="5" t="s">
        <v>32</v>
      </c>
      <c r="C44" s="8">
        <f>SUM(D44:O44)</f>
        <v>4943364.0599999977</v>
      </c>
      <c r="D44" s="8">
        <v>411947.0199999999</v>
      </c>
      <c r="E44" s="8">
        <v>411947.0199999999</v>
      </c>
      <c r="F44" s="8">
        <v>411947.0199999999</v>
      </c>
      <c r="G44" s="8">
        <v>411947.0199999999</v>
      </c>
      <c r="H44" s="8">
        <v>411947.0199999999</v>
      </c>
      <c r="I44" s="8">
        <v>411947.00999999995</v>
      </c>
      <c r="J44" s="8">
        <v>411947.00999999995</v>
      </c>
      <c r="K44" s="8">
        <v>411947.00999999995</v>
      </c>
      <c r="L44" s="8">
        <v>411946.98999999993</v>
      </c>
      <c r="M44" s="8">
        <v>411946.98999999993</v>
      </c>
      <c r="N44" s="8">
        <v>411946.97999999992</v>
      </c>
      <c r="O44" s="8">
        <v>411946.97</v>
      </c>
    </row>
    <row r="45" spans="2:15" ht="15" x14ac:dyDescent="0.25">
      <c r="B45" s="5" t="s">
        <v>31</v>
      </c>
      <c r="C45" s="8">
        <f>SUM(D45:O45)</f>
        <v>458926.52999999997</v>
      </c>
      <c r="D45" s="8">
        <v>38243.9</v>
      </c>
      <c r="E45" s="8">
        <v>38243.9</v>
      </c>
      <c r="F45" s="8">
        <v>38243.89</v>
      </c>
      <c r="G45" s="8">
        <v>38243.89</v>
      </c>
      <c r="H45" s="8">
        <v>38243.879999999997</v>
      </c>
      <c r="I45" s="8">
        <v>38243.879999999997</v>
      </c>
      <c r="J45" s="8">
        <v>38243.879999999997</v>
      </c>
      <c r="K45" s="8">
        <v>38243.869999999995</v>
      </c>
      <c r="L45" s="8">
        <v>38243.86</v>
      </c>
      <c r="M45" s="8">
        <v>38243.86</v>
      </c>
      <c r="N45" s="8">
        <v>38243.86</v>
      </c>
      <c r="O45" s="8">
        <v>38243.86</v>
      </c>
    </row>
    <row r="46" spans="2:15" ht="15" x14ac:dyDescent="0.25">
      <c r="B46" s="5" t="s">
        <v>30</v>
      </c>
      <c r="C46" s="8">
        <f>SUM(D46:O46)</f>
        <v>1744020.3800000001</v>
      </c>
      <c r="D46" s="8">
        <v>145335.04000000001</v>
      </c>
      <c r="E46" s="8">
        <v>145335.04000000001</v>
      </c>
      <c r="F46" s="8">
        <v>145335.04000000001</v>
      </c>
      <c r="G46" s="8">
        <v>145335.04000000001</v>
      </c>
      <c r="H46" s="8">
        <v>145335.04000000001</v>
      </c>
      <c r="I46" s="8">
        <v>145335.03</v>
      </c>
      <c r="J46" s="8">
        <v>145335.03</v>
      </c>
      <c r="K46" s="8">
        <v>145335.03</v>
      </c>
      <c r="L46" s="8">
        <v>145335.03</v>
      </c>
      <c r="M46" s="8">
        <v>145335.02000000002</v>
      </c>
      <c r="N46" s="8">
        <v>145335.02000000002</v>
      </c>
      <c r="O46" s="8">
        <v>145335.02000000002</v>
      </c>
    </row>
    <row r="47" spans="2:15" ht="15" x14ac:dyDescent="0.25">
      <c r="B47" s="5" t="s">
        <v>29</v>
      </c>
      <c r="C47" s="8">
        <f>SUM(D47:O47)</f>
        <v>14636978.860000003</v>
      </c>
      <c r="D47" s="8">
        <v>1219748.25</v>
      </c>
      <c r="E47" s="8">
        <v>1219748.24</v>
      </c>
      <c r="F47" s="8">
        <v>1219748.24</v>
      </c>
      <c r="G47" s="8">
        <v>1219748.24</v>
      </c>
      <c r="H47" s="8">
        <v>1219748.24</v>
      </c>
      <c r="I47" s="8">
        <v>1219748.24</v>
      </c>
      <c r="J47" s="8">
        <v>1219748.24</v>
      </c>
      <c r="K47" s="8">
        <v>1219748.24</v>
      </c>
      <c r="L47" s="8">
        <v>1219748.24</v>
      </c>
      <c r="M47" s="8">
        <v>1219748.23</v>
      </c>
      <c r="N47" s="8">
        <v>1219748.23</v>
      </c>
      <c r="O47" s="8">
        <v>1219748.23</v>
      </c>
    </row>
    <row r="48" spans="2:15" ht="15" x14ac:dyDescent="0.25">
      <c r="B48" s="5" t="s">
        <v>28</v>
      </c>
      <c r="C48" s="8">
        <f>SUM(D48:O48)</f>
        <v>66327.86</v>
      </c>
      <c r="D48" s="8">
        <v>5527.33</v>
      </c>
      <c r="E48" s="8">
        <v>5527.33</v>
      </c>
      <c r="F48" s="8">
        <v>5527.32</v>
      </c>
      <c r="G48" s="8">
        <v>5527.32</v>
      </c>
      <c r="H48" s="8">
        <v>5527.32</v>
      </c>
      <c r="I48" s="8">
        <v>5527.32</v>
      </c>
      <c r="J48" s="8">
        <v>5527.32</v>
      </c>
      <c r="K48" s="8">
        <v>5527.32</v>
      </c>
      <c r="L48" s="8">
        <v>5527.32</v>
      </c>
      <c r="M48" s="8">
        <v>5527.32</v>
      </c>
      <c r="N48" s="8">
        <v>5527.32</v>
      </c>
      <c r="O48" s="8">
        <v>5527.32</v>
      </c>
    </row>
    <row r="49" spans="2:15" ht="15" x14ac:dyDescent="0.25">
      <c r="B49" s="5" t="s">
        <v>27</v>
      </c>
      <c r="C49" s="8">
        <f>SUM(D49:O49)</f>
        <v>2156884.9999999995</v>
      </c>
      <c r="D49" s="8">
        <v>179740.44000000003</v>
      </c>
      <c r="E49" s="8">
        <v>179740.43000000002</v>
      </c>
      <c r="F49" s="8">
        <v>179740.43000000002</v>
      </c>
      <c r="G49" s="8">
        <v>179740.43000000002</v>
      </c>
      <c r="H49" s="8">
        <v>179740.43000000002</v>
      </c>
      <c r="I49" s="8">
        <v>179740.42</v>
      </c>
      <c r="J49" s="8">
        <v>179740.42</v>
      </c>
      <c r="K49" s="8">
        <v>179740.42</v>
      </c>
      <c r="L49" s="8">
        <v>179740.41</v>
      </c>
      <c r="M49" s="8">
        <v>179740.4</v>
      </c>
      <c r="N49" s="8">
        <v>179740.38999999998</v>
      </c>
      <c r="O49" s="8">
        <v>179740.38</v>
      </c>
    </row>
    <row r="50" spans="2:15" ht="15" x14ac:dyDescent="0.25">
      <c r="B50" s="5" t="s">
        <v>26</v>
      </c>
      <c r="C50" s="8">
        <f>SUM(D50:O50)</f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2:15" ht="15" x14ac:dyDescent="0.25">
      <c r="B51" s="5" t="s">
        <v>25</v>
      </c>
      <c r="C51" s="8">
        <f>SUM(D51:O51)</f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</row>
    <row r="52" spans="2:15" ht="15" x14ac:dyDescent="0.25">
      <c r="B52" s="5" t="s">
        <v>24</v>
      </c>
      <c r="C52" s="8">
        <f>SUM(D52:O52)</f>
        <v>501761.01000000013</v>
      </c>
      <c r="D52" s="8">
        <v>41813.43</v>
      </c>
      <c r="E52" s="8">
        <v>41813.43</v>
      </c>
      <c r="F52" s="8">
        <v>41813.43</v>
      </c>
      <c r="G52" s="8">
        <v>41813.42</v>
      </c>
      <c r="H52" s="8">
        <v>41813.42</v>
      </c>
      <c r="I52" s="8">
        <v>41813.42</v>
      </c>
      <c r="J52" s="8">
        <v>41813.410000000003</v>
      </c>
      <c r="K52" s="8">
        <v>41813.410000000003</v>
      </c>
      <c r="L52" s="8">
        <v>41813.410000000003</v>
      </c>
      <c r="M52" s="8">
        <v>41813.410000000003</v>
      </c>
      <c r="N52" s="8">
        <v>41813.410000000003</v>
      </c>
      <c r="O52" s="8">
        <v>41813.410000000003</v>
      </c>
    </row>
    <row r="53" spans="2:15" ht="15" x14ac:dyDescent="0.25">
      <c r="B53" s="7" t="s">
        <v>23</v>
      </c>
      <c r="C53" s="9">
        <f>SUM(D53:O53)</f>
        <v>233716651.23000002</v>
      </c>
      <c r="D53" s="9">
        <v>19476387.739999998</v>
      </c>
      <c r="E53" s="9">
        <v>19476387.719999999</v>
      </c>
      <c r="F53" s="9">
        <v>19476387.699999999</v>
      </c>
      <c r="G53" s="9">
        <v>19476387.670000002</v>
      </c>
      <c r="H53" s="9">
        <v>19476387.650000002</v>
      </c>
      <c r="I53" s="9">
        <v>19476387.609999999</v>
      </c>
      <c r="J53" s="9">
        <v>19476387.600000001</v>
      </c>
      <c r="K53" s="9">
        <v>19476387.550000001</v>
      </c>
      <c r="L53" s="9">
        <v>19476387.530000001</v>
      </c>
      <c r="M53" s="9">
        <v>19476387.500000004</v>
      </c>
      <c r="N53" s="9">
        <v>19476387.480000004</v>
      </c>
      <c r="O53" s="9">
        <v>19476387.480000004</v>
      </c>
    </row>
    <row r="54" spans="2:15" ht="15" x14ac:dyDescent="0.25">
      <c r="B54" s="5" t="s">
        <v>22</v>
      </c>
      <c r="C54" s="8">
        <f>SUM(D54:O54)</f>
        <v>233716651.23000002</v>
      </c>
      <c r="D54" s="8">
        <v>19476387.739999998</v>
      </c>
      <c r="E54" s="8">
        <v>19476387.719999999</v>
      </c>
      <c r="F54" s="8">
        <v>19476387.699999999</v>
      </c>
      <c r="G54" s="8">
        <v>19476387.670000002</v>
      </c>
      <c r="H54" s="8">
        <v>19476387.650000002</v>
      </c>
      <c r="I54" s="8">
        <v>19476387.609999999</v>
      </c>
      <c r="J54" s="8">
        <v>19476387.600000001</v>
      </c>
      <c r="K54" s="8">
        <v>19476387.550000001</v>
      </c>
      <c r="L54" s="8">
        <v>19476387.530000001</v>
      </c>
      <c r="M54" s="8">
        <v>19476387.500000004</v>
      </c>
      <c r="N54" s="8">
        <v>19476387.480000004</v>
      </c>
      <c r="O54" s="8">
        <v>19476387.480000004</v>
      </c>
    </row>
    <row r="55" spans="2:15" ht="15" x14ac:dyDescent="0.25">
      <c r="B55" s="5" t="s">
        <v>21</v>
      </c>
      <c r="C55" s="8">
        <f>SUM(D55:O55)</f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2:15" ht="15" x14ac:dyDescent="0.25">
      <c r="B56" s="5" t="s">
        <v>20</v>
      </c>
      <c r="C56" s="8">
        <f>SUM(D56:O56)</f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2:15" x14ac:dyDescent="0.2">
      <c r="B57" s="7" t="s">
        <v>19</v>
      </c>
      <c r="C57" s="6">
        <f>SUM(D57:O57)</f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</row>
    <row r="58" spans="2:15" x14ac:dyDescent="0.2">
      <c r="B58" s="5" t="s">
        <v>18</v>
      </c>
      <c r="C58" s="4">
        <f>SUM(D58:O58)</f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</row>
    <row r="59" spans="2:15" x14ac:dyDescent="0.2">
      <c r="B59" s="5" t="s">
        <v>17</v>
      </c>
      <c r="C59" s="4">
        <f>SUM(D59:O59)</f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2:15" x14ac:dyDescent="0.2">
      <c r="B60" s="5" t="s">
        <v>16</v>
      </c>
      <c r="C60" s="4">
        <f>SUM(D60:O60)</f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</row>
    <row r="61" spans="2:15" x14ac:dyDescent="0.2">
      <c r="B61" s="5" t="s">
        <v>15</v>
      </c>
      <c r="C61" s="4">
        <f>SUM(D61:O61)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</row>
    <row r="62" spans="2:15" x14ac:dyDescent="0.2">
      <c r="B62" s="5" t="s">
        <v>14</v>
      </c>
      <c r="C62" s="4">
        <f>SUM(D62:O62)</f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</row>
    <row r="63" spans="2:15" x14ac:dyDescent="0.2">
      <c r="B63" s="5" t="s">
        <v>13</v>
      </c>
      <c r="C63" s="4">
        <f>SUM(D63:O63)</f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</row>
    <row r="64" spans="2:15" ht="25.5" x14ac:dyDescent="0.2">
      <c r="B64" s="5" t="s">
        <v>12</v>
      </c>
      <c r="C64" s="4">
        <f>SUM(D64:O64)</f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</row>
    <row r="65" spans="2:15" x14ac:dyDescent="0.2">
      <c r="B65" s="7" t="s">
        <v>11</v>
      </c>
      <c r="C65" s="6">
        <f>SUM(D65:O65)</f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</row>
    <row r="66" spans="2:15" x14ac:dyDescent="0.2">
      <c r="B66" s="5" t="s">
        <v>10</v>
      </c>
      <c r="C66" s="4">
        <f>SUM(D66:O66)</f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2:15" x14ac:dyDescent="0.2">
      <c r="B67" s="5" t="s">
        <v>9</v>
      </c>
      <c r="C67" s="4">
        <f>SUM(D67:O67)</f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2:15" x14ac:dyDescent="0.2">
      <c r="B68" s="5" t="s">
        <v>8</v>
      </c>
      <c r="C68" s="4">
        <f>SUM(D68:O68)</f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2:15" x14ac:dyDescent="0.2">
      <c r="B69" s="7" t="s">
        <v>7</v>
      </c>
      <c r="C69" s="6">
        <f>SUM(D69:O69)</f>
        <v>47758466.850000009</v>
      </c>
      <c r="D69" s="6">
        <v>3979872.29</v>
      </c>
      <c r="E69" s="6">
        <v>3979872.2800000003</v>
      </c>
      <c r="F69" s="6">
        <v>3979872.25</v>
      </c>
      <c r="G69" s="6">
        <v>3979872.25</v>
      </c>
      <c r="H69" s="6">
        <v>3979872.25</v>
      </c>
      <c r="I69" s="6">
        <v>3979872.24</v>
      </c>
      <c r="J69" s="6">
        <v>3979872.23</v>
      </c>
      <c r="K69" s="6">
        <v>3979872.22</v>
      </c>
      <c r="L69" s="6">
        <v>3979872.22</v>
      </c>
      <c r="M69" s="6">
        <v>3979872.22</v>
      </c>
      <c r="N69" s="6">
        <v>3979872.2</v>
      </c>
      <c r="O69" s="6">
        <v>3979872.2</v>
      </c>
    </row>
    <row r="70" spans="2:15" x14ac:dyDescent="0.2">
      <c r="B70" s="5" t="s">
        <v>6</v>
      </c>
      <c r="C70" s="4">
        <f>SUM(D70:O70)</f>
        <v>19064989.890000001</v>
      </c>
      <c r="D70" s="4">
        <v>1588749.1699999997</v>
      </c>
      <c r="E70" s="4">
        <v>1588749.1699999997</v>
      </c>
      <c r="F70" s="4">
        <v>1588749.1699999997</v>
      </c>
      <c r="G70" s="4">
        <v>1588749.1699999997</v>
      </c>
      <c r="H70" s="4">
        <v>1588749.1699999997</v>
      </c>
      <c r="I70" s="4">
        <v>1588749.16</v>
      </c>
      <c r="J70" s="4">
        <v>1588749.15</v>
      </c>
      <c r="K70" s="4">
        <v>1588749.15</v>
      </c>
      <c r="L70" s="4">
        <v>1588749.15</v>
      </c>
      <c r="M70" s="4">
        <v>1588749.15</v>
      </c>
      <c r="N70" s="4">
        <v>1588749.14</v>
      </c>
      <c r="O70" s="4">
        <v>1588749.14</v>
      </c>
    </row>
    <row r="71" spans="2:15" x14ac:dyDescent="0.2">
      <c r="B71" s="5" t="s">
        <v>5</v>
      </c>
      <c r="C71" s="4">
        <f>SUM(D71:O71)</f>
        <v>28693476.960000001</v>
      </c>
      <c r="D71" s="4">
        <v>2391123.12</v>
      </c>
      <c r="E71" s="4">
        <v>2391123.1100000003</v>
      </c>
      <c r="F71" s="4">
        <v>2391123.08</v>
      </c>
      <c r="G71" s="4">
        <v>2391123.08</v>
      </c>
      <c r="H71" s="4">
        <v>2391123.08</v>
      </c>
      <c r="I71" s="4">
        <v>2391123.08</v>
      </c>
      <c r="J71" s="4">
        <v>2391123.08</v>
      </c>
      <c r="K71" s="4">
        <v>2391123.0700000003</v>
      </c>
      <c r="L71" s="4">
        <v>2391123.0700000003</v>
      </c>
      <c r="M71" s="4">
        <v>2391123.0700000003</v>
      </c>
      <c r="N71" s="4">
        <v>2391123.06</v>
      </c>
      <c r="O71" s="4">
        <v>2391123.06</v>
      </c>
    </row>
    <row r="72" spans="2:15" x14ac:dyDescent="0.2">
      <c r="B72" s="5" t="s">
        <v>4</v>
      </c>
      <c r="C72" s="4">
        <f>SUM(D72:O72)</f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</row>
    <row r="73" spans="2:15" x14ac:dyDescent="0.2">
      <c r="B73" s="5" t="s">
        <v>3</v>
      </c>
      <c r="C73" s="4">
        <f>SUM(D73:O73)</f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2:15" x14ac:dyDescent="0.2">
      <c r="B74" s="5" t="s">
        <v>2</v>
      </c>
      <c r="C74" s="4">
        <f>SUM(D74:O74)</f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</row>
    <row r="75" spans="2:15" x14ac:dyDescent="0.2">
      <c r="B75" s="5" t="s">
        <v>1</v>
      </c>
      <c r="C75" s="4">
        <f>SUM(D75:O75)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</row>
    <row r="76" spans="2:15" ht="13.5" thickBot="1" x14ac:dyDescent="0.25">
      <c r="B76" s="3" t="s">
        <v>0</v>
      </c>
      <c r="C76" s="2">
        <f>SUM(D76:O76)</f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</row>
  </sheetData>
  <mergeCells count="2">
    <mergeCell ref="B1:O1"/>
    <mergeCell ref="B2:O2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5078-93E4-4DA4-ADD0-CD9B49A158F7}">
  <sheetPr>
    <pageSetUpPr fitToPage="1"/>
  </sheetPr>
  <dimension ref="B1:O67"/>
  <sheetViews>
    <sheetView showGridLines="0" tabSelected="1" zoomScale="85" zoomScaleNormal="85" workbookViewId="0">
      <selection sqref="A1:O67"/>
    </sheetView>
  </sheetViews>
  <sheetFormatPr baseColWidth="10" defaultRowHeight="15" x14ac:dyDescent="0.25"/>
  <cols>
    <col min="2" max="2" width="53.7109375" customWidth="1"/>
    <col min="3" max="3" width="17.5703125" bestFit="1" customWidth="1"/>
    <col min="4" max="14" width="15.85546875" bestFit="1" customWidth="1"/>
    <col min="15" max="15" width="17.5703125" bestFit="1" customWidth="1"/>
  </cols>
  <sheetData>
    <row r="1" spans="2:15" ht="15.75" x14ac:dyDescent="0.25">
      <c r="B1" s="26" t="s">
        <v>87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2:15" ht="16.5" thickBot="1" x14ac:dyDescent="0.3">
      <c r="B2" s="29" t="s">
        <v>145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15.75" thickBot="1" x14ac:dyDescent="0.3">
      <c r="B3" s="23"/>
      <c r="C3" s="14" t="s">
        <v>85</v>
      </c>
      <c r="D3" s="14" t="s">
        <v>84</v>
      </c>
      <c r="E3" s="14" t="s">
        <v>83</v>
      </c>
      <c r="F3" s="14" t="s">
        <v>82</v>
      </c>
      <c r="G3" s="14" t="s">
        <v>81</v>
      </c>
      <c r="H3" s="14" t="s">
        <v>80</v>
      </c>
      <c r="I3" s="14" t="s">
        <v>79</v>
      </c>
      <c r="J3" s="14" t="s">
        <v>78</v>
      </c>
      <c r="K3" s="14" t="s">
        <v>77</v>
      </c>
      <c r="L3" s="14" t="s">
        <v>76</v>
      </c>
      <c r="M3" s="14" t="s">
        <v>75</v>
      </c>
      <c r="N3" s="14" t="s">
        <v>74</v>
      </c>
      <c r="O3" s="14" t="s">
        <v>73</v>
      </c>
    </row>
    <row r="4" spans="2:15" ht="15.75" thickBot="1" x14ac:dyDescent="0.3">
      <c r="B4" s="13" t="s">
        <v>72</v>
      </c>
      <c r="C4" s="25">
        <f>SUM(D4:O4)</f>
        <v>2333180824.4399996</v>
      </c>
      <c r="D4" s="25">
        <f>+D5+D15+D21+D24+D31+D35+D40+D50+D56+D64</f>
        <v>274282761.75</v>
      </c>
      <c r="E4" s="25">
        <f t="shared" ref="E4:O4" si="0">+E5+E15+E21+E24+E31+E35+E40+E50+E56+E64</f>
        <v>246694681.51999998</v>
      </c>
      <c r="F4" s="25">
        <f t="shared" si="0"/>
        <v>196983840.06</v>
      </c>
      <c r="G4" s="25">
        <f t="shared" si="0"/>
        <v>181275238.99000001</v>
      </c>
      <c r="H4" s="25">
        <f t="shared" si="0"/>
        <v>181275238.95000002</v>
      </c>
      <c r="I4" s="25">
        <f t="shared" si="0"/>
        <v>181275238.88999999</v>
      </c>
      <c r="J4" s="25">
        <f t="shared" si="0"/>
        <v>181275238.89999998</v>
      </c>
      <c r="K4" s="25">
        <f t="shared" si="0"/>
        <v>181275238.83999997</v>
      </c>
      <c r="L4" s="25">
        <f t="shared" si="0"/>
        <v>181275238.81999999</v>
      </c>
      <c r="M4" s="25">
        <f t="shared" si="0"/>
        <v>181275238.74000001</v>
      </c>
      <c r="N4" s="25">
        <f t="shared" si="0"/>
        <v>173145397.19</v>
      </c>
      <c r="O4" s="25">
        <f t="shared" si="0"/>
        <v>173147471.78999999</v>
      </c>
    </row>
    <row r="5" spans="2:15" x14ac:dyDescent="0.25">
      <c r="B5" s="36" t="s">
        <v>88</v>
      </c>
      <c r="C5" s="32">
        <f>SUM(D5:O5)</f>
        <v>483346650.70999998</v>
      </c>
      <c r="D5" s="32">
        <v>108762419.13999999</v>
      </c>
      <c r="E5" s="32">
        <v>83369649.030000001</v>
      </c>
      <c r="F5" s="32">
        <v>39509409.689999998</v>
      </c>
      <c r="G5" s="32">
        <v>27967241.43</v>
      </c>
      <c r="H5" s="32">
        <v>27967241.43</v>
      </c>
      <c r="I5" s="32">
        <v>27967241.43</v>
      </c>
      <c r="J5" s="32">
        <v>27967241.439999998</v>
      </c>
      <c r="K5" s="32">
        <v>27967241.429999996</v>
      </c>
      <c r="L5" s="32">
        <v>27967241.429999996</v>
      </c>
      <c r="M5" s="32">
        <v>27967241.429999996</v>
      </c>
      <c r="N5" s="32">
        <v>27967241.429999996</v>
      </c>
      <c r="O5" s="32">
        <v>27967241.399999995</v>
      </c>
    </row>
    <row r="6" spans="2:15" x14ac:dyDescent="0.25">
      <c r="B6" s="37" t="s">
        <v>89</v>
      </c>
      <c r="C6" s="33">
        <f>SUM(D6:O6)</f>
        <v>188419.18000000002</v>
      </c>
      <c r="D6" s="33">
        <v>15701.6</v>
      </c>
      <c r="E6" s="33">
        <v>15701.6</v>
      </c>
      <c r="F6" s="33">
        <v>15701.6</v>
      </c>
      <c r="G6" s="33">
        <v>15701.6</v>
      </c>
      <c r="H6" s="33">
        <v>15701.6</v>
      </c>
      <c r="I6" s="33">
        <v>15701.6</v>
      </c>
      <c r="J6" s="33">
        <v>15701.6</v>
      </c>
      <c r="K6" s="33">
        <v>15701.6</v>
      </c>
      <c r="L6" s="33">
        <v>15701.6</v>
      </c>
      <c r="M6" s="33">
        <v>15701.6</v>
      </c>
      <c r="N6" s="33">
        <v>15701.6</v>
      </c>
      <c r="O6" s="33">
        <v>15701.58</v>
      </c>
    </row>
    <row r="7" spans="2:15" x14ac:dyDescent="0.25">
      <c r="B7" s="37" t="s">
        <v>90</v>
      </c>
      <c r="C7" s="33">
        <f>SUM(D7:O7)</f>
        <v>465307486.84999985</v>
      </c>
      <c r="D7" s="33">
        <v>107259155.47999999</v>
      </c>
      <c r="E7" s="33">
        <v>81866385.370000005</v>
      </c>
      <c r="F7" s="33">
        <v>38006146.029999994</v>
      </c>
      <c r="G7" s="33">
        <v>26463977.779999997</v>
      </c>
      <c r="H7" s="33">
        <v>26463977.779999997</v>
      </c>
      <c r="I7" s="33">
        <v>26463977.779999997</v>
      </c>
      <c r="J7" s="33">
        <v>26463977.779999997</v>
      </c>
      <c r="K7" s="33">
        <v>26463977.769999996</v>
      </c>
      <c r="L7" s="33">
        <v>26463977.769999996</v>
      </c>
      <c r="M7" s="33">
        <v>26463977.769999996</v>
      </c>
      <c r="N7" s="33">
        <v>26463977.769999996</v>
      </c>
      <c r="O7" s="33">
        <v>26463977.769999996</v>
      </c>
    </row>
    <row r="8" spans="2:15" ht="25.5" x14ac:dyDescent="0.25">
      <c r="B8" s="37" t="s">
        <v>91</v>
      </c>
      <c r="C8" s="33">
        <f>SUM(D8:O8)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pans="2:15" x14ac:dyDescent="0.25">
      <c r="B9" s="37" t="s">
        <v>92</v>
      </c>
      <c r="C9" s="33">
        <f>SUM(D9:O9)</f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</row>
    <row r="10" spans="2:15" x14ac:dyDescent="0.25">
      <c r="B10" s="37" t="s">
        <v>93</v>
      </c>
      <c r="C10" s="33">
        <f>SUM(D10:O10)</f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</row>
    <row r="11" spans="2:15" x14ac:dyDescent="0.25">
      <c r="B11" s="37" t="s">
        <v>94</v>
      </c>
      <c r="C11" s="33">
        <f>SUM(D11:O11)</f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</row>
    <row r="12" spans="2:15" x14ac:dyDescent="0.25">
      <c r="B12" s="37" t="s">
        <v>95</v>
      </c>
      <c r="C12" s="33">
        <f>SUM(D12:O12)</f>
        <v>17850744.680000003</v>
      </c>
      <c r="D12" s="33">
        <v>1487562.06</v>
      </c>
      <c r="E12" s="33">
        <v>1487562.06</v>
      </c>
      <c r="F12" s="33">
        <v>1487562.06</v>
      </c>
      <c r="G12" s="33">
        <v>1487562.05</v>
      </c>
      <c r="H12" s="33">
        <v>1487562.05</v>
      </c>
      <c r="I12" s="33">
        <v>1487562.05</v>
      </c>
      <c r="J12" s="33">
        <v>1487562.06</v>
      </c>
      <c r="K12" s="33">
        <v>1487562.06</v>
      </c>
      <c r="L12" s="33">
        <v>1487562.06</v>
      </c>
      <c r="M12" s="33">
        <v>1487562.06</v>
      </c>
      <c r="N12" s="33">
        <v>1487562.06</v>
      </c>
      <c r="O12" s="33">
        <v>1487562.05</v>
      </c>
    </row>
    <row r="13" spans="2:15" x14ac:dyDescent="0.25">
      <c r="B13" s="37" t="s">
        <v>96</v>
      </c>
      <c r="C13" s="33">
        <f>SUM(D13:O13)</f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</row>
    <row r="14" spans="2:15" ht="38.25" x14ac:dyDescent="0.25">
      <c r="B14" s="37" t="s">
        <v>97</v>
      </c>
      <c r="C14" s="33">
        <f>SUM(D14:O14)</f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</row>
    <row r="15" spans="2:15" x14ac:dyDescent="0.25">
      <c r="B15" s="38" t="s">
        <v>98</v>
      </c>
      <c r="C15" s="34">
        <f>SUM(D15:O15)</f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spans="2:15" x14ac:dyDescent="0.25">
      <c r="B16" s="37" t="s">
        <v>99</v>
      </c>
      <c r="C16" s="33">
        <f>SUM(D16:O16)</f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</row>
    <row r="17" spans="2:15" x14ac:dyDescent="0.25">
      <c r="B17" s="37" t="s">
        <v>100</v>
      </c>
      <c r="C17" s="33">
        <f>SUM(D17:O17)</f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</row>
    <row r="18" spans="2:15" x14ac:dyDescent="0.25">
      <c r="B18" s="37" t="s">
        <v>101</v>
      </c>
      <c r="C18" s="33">
        <f>SUM(D18:O18)</f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</row>
    <row r="19" spans="2:15" x14ac:dyDescent="0.25">
      <c r="B19" s="37" t="s">
        <v>102</v>
      </c>
      <c r="C19" s="33">
        <f>SUM(D19:O19)</f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</row>
    <row r="20" spans="2:15" x14ac:dyDescent="0.25">
      <c r="B20" s="37" t="s">
        <v>103</v>
      </c>
      <c r="C20" s="33">
        <f>SUM(D20:O20)</f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</row>
    <row r="21" spans="2:15" x14ac:dyDescent="0.25">
      <c r="B21" s="38" t="s">
        <v>104</v>
      </c>
      <c r="C21" s="34">
        <f>SUM(D21:O21)</f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</row>
    <row r="22" spans="2:15" x14ac:dyDescent="0.25">
      <c r="B22" s="37" t="s">
        <v>105</v>
      </c>
      <c r="C22" s="33">
        <f>SUM(D22:O22)</f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</row>
    <row r="23" spans="2:15" ht="38.25" x14ac:dyDescent="0.25">
      <c r="B23" s="37" t="s">
        <v>106</v>
      </c>
      <c r="C23" s="33">
        <f>SUM(D23:O23)</f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</row>
    <row r="24" spans="2:15" x14ac:dyDescent="0.25">
      <c r="B24" s="38" t="s">
        <v>107</v>
      </c>
      <c r="C24" s="34">
        <f>SUM(D24:O24)</f>
        <v>187981461.74000001</v>
      </c>
      <c r="D24" s="34">
        <v>25677642.940000005</v>
      </c>
      <c r="E24" s="34">
        <v>23482332.830000002</v>
      </c>
      <c r="F24" s="34">
        <v>17631730.740000002</v>
      </c>
      <c r="G24" s="34">
        <v>13465297.950000001</v>
      </c>
      <c r="H24" s="34">
        <v>13465297.919999998</v>
      </c>
      <c r="I24" s="34">
        <v>13465297.879999999</v>
      </c>
      <c r="J24" s="34">
        <v>13465297.889999999</v>
      </c>
      <c r="K24" s="34">
        <v>13465297.85</v>
      </c>
      <c r="L24" s="34">
        <v>13465297.829999998</v>
      </c>
      <c r="M24" s="34">
        <v>13465297.77</v>
      </c>
      <c r="N24" s="34">
        <v>13465297.74</v>
      </c>
      <c r="O24" s="34">
        <v>13467372.4</v>
      </c>
    </row>
    <row r="25" spans="2:15" ht="25.5" x14ac:dyDescent="0.25">
      <c r="B25" s="37" t="s">
        <v>108</v>
      </c>
      <c r="C25" s="33">
        <f>SUM(D25:O25)</f>
        <v>30938171.06000001</v>
      </c>
      <c r="D25" s="33">
        <v>7486994.2100000009</v>
      </c>
      <c r="E25" s="33">
        <v>4487445.1900000004</v>
      </c>
      <c r="F25" s="33">
        <v>3372167.61</v>
      </c>
      <c r="G25" s="33">
        <v>1732396.01</v>
      </c>
      <c r="H25" s="33">
        <v>1732396.01</v>
      </c>
      <c r="I25" s="33">
        <v>1732396.01</v>
      </c>
      <c r="J25" s="33">
        <v>1732396.01</v>
      </c>
      <c r="K25" s="33">
        <v>1732396.02</v>
      </c>
      <c r="L25" s="33">
        <v>1732396.01</v>
      </c>
      <c r="M25" s="33">
        <v>1732396.01</v>
      </c>
      <c r="N25" s="33">
        <v>1732395.99</v>
      </c>
      <c r="O25" s="33">
        <v>1732395.98</v>
      </c>
    </row>
    <row r="26" spans="2:15" x14ac:dyDescent="0.25">
      <c r="B26" s="37" t="s">
        <v>109</v>
      </c>
      <c r="C26" s="33">
        <f>SUM(D26:O26)</f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</row>
    <row r="27" spans="2:15" x14ac:dyDescent="0.25">
      <c r="B27" s="37" t="s">
        <v>110</v>
      </c>
      <c r="C27" s="33">
        <f>SUM(D27:O27)</f>
        <v>125477118.37000002</v>
      </c>
      <c r="D27" s="33">
        <v>15560134.340000004</v>
      </c>
      <c r="E27" s="33">
        <v>16364373.25</v>
      </c>
      <c r="F27" s="33">
        <v>11629048.770000001</v>
      </c>
      <c r="G27" s="33">
        <v>9102387.5800000019</v>
      </c>
      <c r="H27" s="33">
        <v>9102387.5499999989</v>
      </c>
      <c r="I27" s="33">
        <v>9102387.5099999998</v>
      </c>
      <c r="J27" s="33">
        <v>9102387.5199999996</v>
      </c>
      <c r="K27" s="33">
        <v>9102387.4800000004</v>
      </c>
      <c r="L27" s="33">
        <v>9102387.4699999988</v>
      </c>
      <c r="M27" s="33">
        <v>9102387.4100000001</v>
      </c>
      <c r="N27" s="33">
        <v>9102387.4000000004</v>
      </c>
      <c r="O27" s="33">
        <v>9104462.0899999999</v>
      </c>
    </row>
    <row r="28" spans="2:15" x14ac:dyDescent="0.25">
      <c r="B28" s="37" t="s">
        <v>111</v>
      </c>
      <c r="C28" s="33">
        <f>SUM(D28:O28)</f>
        <v>23054912.959999997</v>
      </c>
      <c r="D28" s="33">
        <v>1921242.76</v>
      </c>
      <c r="E28" s="33">
        <v>1921242.76</v>
      </c>
      <c r="F28" s="33">
        <v>1921242.75</v>
      </c>
      <c r="G28" s="33">
        <v>1921242.75</v>
      </c>
      <c r="H28" s="33">
        <v>1921242.75</v>
      </c>
      <c r="I28" s="33">
        <v>1921242.75</v>
      </c>
      <c r="J28" s="33">
        <v>1921242.75</v>
      </c>
      <c r="K28" s="33">
        <v>1921242.74</v>
      </c>
      <c r="L28" s="33">
        <v>1921242.74</v>
      </c>
      <c r="M28" s="33">
        <v>1921242.74</v>
      </c>
      <c r="N28" s="33">
        <v>1921242.74</v>
      </c>
      <c r="O28" s="33">
        <v>1921242.73</v>
      </c>
    </row>
    <row r="29" spans="2:15" x14ac:dyDescent="0.25">
      <c r="B29" s="37" t="s">
        <v>112</v>
      </c>
      <c r="C29" s="33">
        <f>SUM(D29:O29)</f>
        <v>8511259.3500000015</v>
      </c>
      <c r="D29" s="33">
        <v>709271.63</v>
      </c>
      <c r="E29" s="33">
        <v>709271.63</v>
      </c>
      <c r="F29" s="33">
        <v>709271.61</v>
      </c>
      <c r="G29" s="33">
        <v>709271.61</v>
      </c>
      <c r="H29" s="33">
        <v>709271.61</v>
      </c>
      <c r="I29" s="33">
        <v>709271.61</v>
      </c>
      <c r="J29" s="33">
        <v>709271.61</v>
      </c>
      <c r="K29" s="33">
        <v>709271.61</v>
      </c>
      <c r="L29" s="33">
        <v>709271.61</v>
      </c>
      <c r="M29" s="33">
        <v>709271.61</v>
      </c>
      <c r="N29" s="33">
        <v>709271.61</v>
      </c>
      <c r="O29" s="33">
        <v>709271.6</v>
      </c>
    </row>
    <row r="30" spans="2:15" ht="38.25" x14ac:dyDescent="0.25">
      <c r="B30" s="37" t="s">
        <v>113</v>
      </c>
      <c r="C30" s="33">
        <f>SUM(D30:O30)</f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</row>
    <row r="31" spans="2:15" x14ac:dyDescent="0.25">
      <c r="B31" s="38" t="s">
        <v>114</v>
      </c>
      <c r="C31" s="34">
        <f>SUM(D31:O31)</f>
        <v>12629360.259999998</v>
      </c>
      <c r="D31" s="34">
        <v>1052446.7</v>
      </c>
      <c r="E31" s="34">
        <v>1052446.7</v>
      </c>
      <c r="F31" s="34">
        <v>1052446.7</v>
      </c>
      <c r="G31" s="34">
        <v>1052446.7</v>
      </c>
      <c r="H31" s="34">
        <v>1052446.7</v>
      </c>
      <c r="I31" s="34">
        <v>1052446.69</v>
      </c>
      <c r="J31" s="34">
        <v>1052446.68</v>
      </c>
      <c r="K31" s="34">
        <v>1052446.68</v>
      </c>
      <c r="L31" s="34">
        <v>1052446.68</v>
      </c>
      <c r="M31" s="34">
        <v>1052446.68</v>
      </c>
      <c r="N31" s="34">
        <v>1052446.68</v>
      </c>
      <c r="O31" s="34">
        <v>1052446.67</v>
      </c>
    </row>
    <row r="32" spans="2:15" x14ac:dyDescent="0.25">
      <c r="B32" s="37" t="s">
        <v>114</v>
      </c>
      <c r="C32" s="33">
        <f>SUM(D32:O32)</f>
        <v>12629360.259999998</v>
      </c>
      <c r="D32" s="33">
        <v>1052446.7</v>
      </c>
      <c r="E32" s="33">
        <v>1052446.7</v>
      </c>
      <c r="F32" s="33">
        <v>1052446.7</v>
      </c>
      <c r="G32" s="33">
        <v>1052446.7</v>
      </c>
      <c r="H32" s="33">
        <v>1052446.7</v>
      </c>
      <c r="I32" s="33">
        <v>1052446.69</v>
      </c>
      <c r="J32" s="33">
        <v>1052446.68</v>
      </c>
      <c r="K32" s="33">
        <v>1052446.68</v>
      </c>
      <c r="L32" s="33">
        <v>1052446.68</v>
      </c>
      <c r="M32" s="33">
        <v>1052446.68</v>
      </c>
      <c r="N32" s="33">
        <v>1052446.68</v>
      </c>
      <c r="O32" s="33">
        <v>1052446.67</v>
      </c>
    </row>
    <row r="33" spans="2:15" x14ac:dyDescent="0.25">
      <c r="B33" s="37" t="s">
        <v>115</v>
      </c>
      <c r="C33" s="33">
        <f>SUM(D33:O33)</f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</row>
    <row r="34" spans="2:15" ht="38.25" x14ac:dyDescent="0.25">
      <c r="B34" s="37" t="s">
        <v>116</v>
      </c>
      <c r="C34" s="33">
        <f>SUM(D34:O34)</f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</row>
    <row r="35" spans="2:15" x14ac:dyDescent="0.25">
      <c r="B35" s="38" t="s">
        <v>117</v>
      </c>
      <c r="C35" s="34">
        <f>SUM(D35:O35)</f>
        <v>112650657.24000001</v>
      </c>
      <c r="D35" s="34">
        <v>9387554.7999999989</v>
      </c>
      <c r="E35" s="34">
        <v>9387554.7999999989</v>
      </c>
      <c r="F35" s="34">
        <v>9387554.7899999991</v>
      </c>
      <c r="G35" s="34">
        <v>9387554.7699999996</v>
      </c>
      <c r="H35" s="34">
        <v>9387554.7599999998</v>
      </c>
      <c r="I35" s="34">
        <v>9387554.7599999998</v>
      </c>
      <c r="J35" s="34">
        <v>9387554.7599999998</v>
      </c>
      <c r="K35" s="34">
        <v>9387554.7599999998</v>
      </c>
      <c r="L35" s="34">
        <v>9387554.7599999998</v>
      </c>
      <c r="M35" s="34">
        <v>9387554.7599999998</v>
      </c>
      <c r="N35" s="34">
        <v>9387554.7599999998</v>
      </c>
      <c r="O35" s="34">
        <v>9387554.7599999998</v>
      </c>
    </row>
    <row r="36" spans="2:15" x14ac:dyDescent="0.25">
      <c r="B36" s="37" t="s">
        <v>117</v>
      </c>
      <c r="C36" s="33">
        <f>SUM(D36:O36)</f>
        <v>104969049.09999999</v>
      </c>
      <c r="D36" s="33">
        <v>8747420.7799999993</v>
      </c>
      <c r="E36" s="33">
        <v>8747420.7799999993</v>
      </c>
      <c r="F36" s="33">
        <v>8747420.7799999993</v>
      </c>
      <c r="G36" s="33">
        <v>8747420.7599999998</v>
      </c>
      <c r="H36" s="33">
        <v>8747420.75</v>
      </c>
      <c r="I36" s="33">
        <v>8747420.75</v>
      </c>
      <c r="J36" s="33">
        <v>8747420.75</v>
      </c>
      <c r="K36" s="33">
        <v>8747420.75</v>
      </c>
      <c r="L36" s="33">
        <v>8747420.75</v>
      </c>
      <c r="M36" s="33">
        <v>8747420.75</v>
      </c>
      <c r="N36" s="33">
        <v>8747420.75</v>
      </c>
      <c r="O36" s="33">
        <v>8747420.75</v>
      </c>
    </row>
    <row r="37" spans="2:15" x14ac:dyDescent="0.25">
      <c r="B37" s="37" t="s">
        <v>118</v>
      </c>
      <c r="C37" s="33">
        <f>SUM(D37:O37)</f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</row>
    <row r="38" spans="2:15" x14ac:dyDescent="0.25">
      <c r="B38" s="37" t="s">
        <v>119</v>
      </c>
      <c r="C38" s="33">
        <f>SUM(D38:O38)</f>
        <v>7681608.1399999987</v>
      </c>
      <c r="D38" s="33">
        <v>640134.02</v>
      </c>
      <c r="E38" s="33">
        <v>640134.02</v>
      </c>
      <c r="F38" s="33">
        <v>640134.01</v>
      </c>
      <c r="G38" s="33">
        <v>640134.01</v>
      </c>
      <c r="H38" s="33">
        <v>640134.01</v>
      </c>
      <c r="I38" s="33">
        <v>640134.01</v>
      </c>
      <c r="J38" s="33">
        <v>640134.01</v>
      </c>
      <c r="K38" s="33">
        <v>640134.01</v>
      </c>
      <c r="L38" s="33">
        <v>640134.01</v>
      </c>
      <c r="M38" s="33">
        <v>640134.01</v>
      </c>
      <c r="N38" s="33">
        <v>640134.01</v>
      </c>
      <c r="O38" s="33">
        <v>640134.01</v>
      </c>
    </row>
    <row r="39" spans="2:15" ht="38.25" x14ac:dyDescent="0.25">
      <c r="B39" s="37" t="s">
        <v>120</v>
      </c>
      <c r="C39" s="33">
        <f>SUM(D39:O39)</f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</row>
    <row r="40" spans="2:15" ht="25.5" x14ac:dyDescent="0.25">
      <c r="B40" s="38" t="s">
        <v>121</v>
      </c>
      <c r="C40" s="34">
        <f>SUM(D40:O40)</f>
        <v>1494294.8500000006</v>
      </c>
      <c r="D40" s="34">
        <v>124524.58</v>
      </c>
      <c r="E40" s="34">
        <v>124524.57</v>
      </c>
      <c r="F40" s="34">
        <v>124524.57</v>
      </c>
      <c r="G40" s="34">
        <v>124524.57</v>
      </c>
      <c r="H40" s="34">
        <v>124524.57</v>
      </c>
      <c r="I40" s="34">
        <v>124524.57</v>
      </c>
      <c r="J40" s="34">
        <v>124524.57</v>
      </c>
      <c r="K40" s="34">
        <v>124524.57</v>
      </c>
      <c r="L40" s="34">
        <v>124524.57</v>
      </c>
      <c r="M40" s="34">
        <v>124524.57</v>
      </c>
      <c r="N40" s="34">
        <v>124524.57</v>
      </c>
      <c r="O40" s="34">
        <v>124524.57</v>
      </c>
    </row>
    <row r="41" spans="2:15" ht="25.5" x14ac:dyDescent="0.25">
      <c r="B41" s="37" t="s">
        <v>122</v>
      </c>
      <c r="C41" s="33">
        <f>SUM(D41:O41)</f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</row>
    <row r="42" spans="2:15" ht="25.5" x14ac:dyDescent="0.25">
      <c r="B42" s="37" t="s">
        <v>123</v>
      </c>
      <c r="C42" s="33">
        <f>SUM(D42:O42)</f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</row>
    <row r="43" spans="2:15" ht="38.25" x14ac:dyDescent="0.25">
      <c r="B43" s="37" t="s">
        <v>124</v>
      </c>
      <c r="C43" s="33">
        <f>SUM(D43:O43)</f>
        <v>1494294.8500000006</v>
      </c>
      <c r="D43" s="33">
        <v>124524.58</v>
      </c>
      <c r="E43" s="33">
        <v>124524.57</v>
      </c>
      <c r="F43" s="33">
        <v>124524.57</v>
      </c>
      <c r="G43" s="33">
        <v>124524.57</v>
      </c>
      <c r="H43" s="33">
        <v>124524.57</v>
      </c>
      <c r="I43" s="33">
        <v>124524.57</v>
      </c>
      <c r="J43" s="33">
        <v>124524.57</v>
      </c>
      <c r="K43" s="33">
        <v>124524.57</v>
      </c>
      <c r="L43" s="33">
        <v>124524.57</v>
      </c>
      <c r="M43" s="33">
        <v>124524.57</v>
      </c>
      <c r="N43" s="33">
        <v>124524.57</v>
      </c>
      <c r="O43" s="33">
        <v>124524.57</v>
      </c>
    </row>
    <row r="44" spans="2:15" ht="38.25" x14ac:dyDescent="0.25">
      <c r="B44" s="37" t="s">
        <v>125</v>
      </c>
      <c r="C44" s="33">
        <f>SUM(D44:O44)</f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</row>
    <row r="45" spans="2:15" ht="38.25" x14ac:dyDescent="0.25">
      <c r="B45" s="37" t="s">
        <v>126</v>
      </c>
      <c r="C45" s="33">
        <f>SUM(D45:O45)</f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</row>
    <row r="46" spans="2:15" ht="38.25" x14ac:dyDescent="0.25">
      <c r="B46" s="37" t="s">
        <v>127</v>
      </c>
      <c r="C46" s="33">
        <f>SUM(D46:O46)</f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</row>
    <row r="47" spans="2:15" ht="38.25" x14ac:dyDescent="0.25">
      <c r="B47" s="37" t="s">
        <v>128</v>
      </c>
      <c r="C47" s="33">
        <f>SUM(D47:O47)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</row>
    <row r="48" spans="2:15" ht="38.25" x14ac:dyDescent="0.25">
      <c r="B48" s="37" t="s">
        <v>129</v>
      </c>
      <c r="C48" s="33">
        <f>SUM(D48:O48)</f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</row>
    <row r="49" spans="2:15" x14ac:dyDescent="0.25">
      <c r="B49" s="37" t="s">
        <v>130</v>
      </c>
      <c r="C49" s="33">
        <f>SUM(D49:O49)</f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</row>
    <row r="50" spans="2:15" ht="38.25" x14ac:dyDescent="0.25">
      <c r="B50" s="38" t="s">
        <v>131</v>
      </c>
      <c r="C50" s="34">
        <f>SUM(D50:O50)</f>
        <v>1509174327.1999998</v>
      </c>
      <c r="D50" s="34">
        <v>127119500.86999999</v>
      </c>
      <c r="E50" s="34">
        <v>127119500.86999999</v>
      </c>
      <c r="F50" s="34">
        <v>127119500.86</v>
      </c>
      <c r="G50" s="34">
        <v>127119500.86</v>
      </c>
      <c r="H50" s="34">
        <v>127119500.86</v>
      </c>
      <c r="I50" s="34">
        <v>127119500.86</v>
      </c>
      <c r="J50" s="34">
        <v>127119500.86</v>
      </c>
      <c r="K50" s="34">
        <v>127119500.85000001</v>
      </c>
      <c r="L50" s="34">
        <v>127119500.85000001</v>
      </c>
      <c r="M50" s="34">
        <v>127119500.84</v>
      </c>
      <c r="N50" s="34">
        <v>118989659.32000001</v>
      </c>
      <c r="O50" s="34">
        <v>118989659.3</v>
      </c>
    </row>
    <row r="51" spans="2:15" x14ac:dyDescent="0.25">
      <c r="B51" s="37" t="s">
        <v>10</v>
      </c>
      <c r="C51" s="33">
        <f>SUM(D51:O51)</f>
        <v>920177623.15000021</v>
      </c>
      <c r="D51" s="33">
        <v>76681468.599999994</v>
      </c>
      <c r="E51" s="33">
        <v>76681468.599999994</v>
      </c>
      <c r="F51" s="33">
        <v>76681468.599999994</v>
      </c>
      <c r="G51" s="33">
        <v>76681468.599999994</v>
      </c>
      <c r="H51" s="33">
        <v>76681468.599999994</v>
      </c>
      <c r="I51" s="33">
        <v>76681468.599999994</v>
      </c>
      <c r="J51" s="33">
        <v>76681468.599999994</v>
      </c>
      <c r="K51" s="33">
        <v>76681468.590000004</v>
      </c>
      <c r="L51" s="33">
        <v>76681468.590000004</v>
      </c>
      <c r="M51" s="33">
        <v>76681468.590000004</v>
      </c>
      <c r="N51" s="33">
        <v>76681468.590000004</v>
      </c>
      <c r="O51" s="33">
        <v>76681468.590000004</v>
      </c>
    </row>
    <row r="52" spans="2:15" x14ac:dyDescent="0.25">
      <c r="B52" s="37" t="s">
        <v>132</v>
      </c>
      <c r="C52" s="33">
        <f>SUM(D52:O52)</f>
        <v>523888247.56000006</v>
      </c>
      <c r="D52" s="33">
        <v>45012327.560000002</v>
      </c>
      <c r="E52" s="33">
        <v>45012327.560000002</v>
      </c>
      <c r="F52" s="33">
        <v>45012327.550000004</v>
      </c>
      <c r="G52" s="33">
        <v>45012327.550000004</v>
      </c>
      <c r="H52" s="33">
        <v>45012327.550000004</v>
      </c>
      <c r="I52" s="33">
        <v>45012327.550000004</v>
      </c>
      <c r="J52" s="33">
        <v>45012327.550000004</v>
      </c>
      <c r="K52" s="33">
        <v>45012327.550000004</v>
      </c>
      <c r="L52" s="33">
        <v>45012327.550000004</v>
      </c>
      <c r="M52" s="33">
        <v>45012327.540000007</v>
      </c>
      <c r="N52" s="33">
        <v>36882486.030000001</v>
      </c>
      <c r="O52" s="33">
        <v>36882486.019999996</v>
      </c>
    </row>
    <row r="53" spans="2:15" x14ac:dyDescent="0.25">
      <c r="B53" s="37" t="s">
        <v>8</v>
      </c>
      <c r="C53" s="33">
        <f>SUM(D53:O53)</f>
        <v>65108456.490000002</v>
      </c>
      <c r="D53" s="33">
        <v>5425704.71</v>
      </c>
      <c r="E53" s="33">
        <v>5425704.71</v>
      </c>
      <c r="F53" s="33">
        <v>5425704.71</v>
      </c>
      <c r="G53" s="33">
        <v>5425704.71</v>
      </c>
      <c r="H53" s="33">
        <v>5425704.71</v>
      </c>
      <c r="I53" s="33">
        <v>5425704.71</v>
      </c>
      <c r="J53" s="33">
        <v>5425704.71</v>
      </c>
      <c r="K53" s="33">
        <v>5425704.71</v>
      </c>
      <c r="L53" s="33">
        <v>5425704.71</v>
      </c>
      <c r="M53" s="33">
        <v>5425704.71</v>
      </c>
      <c r="N53" s="33">
        <v>5425704.7000000002</v>
      </c>
      <c r="O53" s="33">
        <v>5425704.6899999995</v>
      </c>
    </row>
    <row r="54" spans="2:15" x14ac:dyDescent="0.25">
      <c r="B54" s="37" t="s">
        <v>133</v>
      </c>
      <c r="C54" s="33">
        <f>SUM(D54:O54)</f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</row>
    <row r="55" spans="2:15" x14ac:dyDescent="0.25">
      <c r="B55" s="37" t="s">
        <v>134</v>
      </c>
      <c r="C55" s="33">
        <f>SUM(D55:O55)</f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</row>
    <row r="56" spans="2:15" ht="25.5" x14ac:dyDescent="0.25">
      <c r="B56" s="38" t="s">
        <v>135</v>
      </c>
      <c r="C56" s="34">
        <f>SUM(D56:O56)</f>
        <v>25904072.440000001</v>
      </c>
      <c r="D56" s="34">
        <v>2158672.7199999997</v>
      </c>
      <c r="E56" s="34">
        <v>2158672.7199999997</v>
      </c>
      <c r="F56" s="34">
        <v>2158672.71</v>
      </c>
      <c r="G56" s="34">
        <v>2158672.71</v>
      </c>
      <c r="H56" s="34">
        <v>2158672.71</v>
      </c>
      <c r="I56" s="34">
        <v>2158672.6999999997</v>
      </c>
      <c r="J56" s="34">
        <v>2158672.6999999997</v>
      </c>
      <c r="K56" s="34">
        <v>2158672.6999999997</v>
      </c>
      <c r="L56" s="34">
        <v>2158672.6999999997</v>
      </c>
      <c r="M56" s="34">
        <v>2158672.69</v>
      </c>
      <c r="N56" s="34">
        <v>2158672.69</v>
      </c>
      <c r="O56" s="34">
        <v>2158672.69</v>
      </c>
    </row>
    <row r="57" spans="2:15" x14ac:dyDescent="0.25">
      <c r="B57" s="37" t="s">
        <v>136</v>
      </c>
      <c r="C57" s="33">
        <f>SUM(D57:O57)</f>
        <v>2180003.5099999998</v>
      </c>
      <c r="D57" s="33">
        <v>181666.97</v>
      </c>
      <c r="E57" s="33">
        <v>181666.97</v>
      </c>
      <c r="F57" s="33">
        <v>181666.96</v>
      </c>
      <c r="G57" s="33">
        <v>181666.96</v>
      </c>
      <c r="H57" s="33">
        <v>181666.96</v>
      </c>
      <c r="I57" s="33">
        <v>181666.96</v>
      </c>
      <c r="J57" s="33">
        <v>181666.96</v>
      </c>
      <c r="K57" s="33">
        <v>181666.96</v>
      </c>
      <c r="L57" s="33">
        <v>181666.96</v>
      </c>
      <c r="M57" s="33">
        <v>181666.94999999998</v>
      </c>
      <c r="N57" s="33">
        <v>181666.94999999998</v>
      </c>
      <c r="O57" s="33">
        <v>181666.94999999998</v>
      </c>
    </row>
    <row r="58" spans="2:15" x14ac:dyDescent="0.25">
      <c r="B58" s="37" t="s">
        <v>137</v>
      </c>
      <c r="C58" s="33">
        <f>SUM(D58:O58)</f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</row>
    <row r="59" spans="2:15" x14ac:dyDescent="0.25">
      <c r="B59" s="37" t="s">
        <v>40</v>
      </c>
      <c r="C59" s="33">
        <f>SUM(D59:O59)</f>
        <v>23724068.929999996</v>
      </c>
      <c r="D59" s="33">
        <v>1977005.75</v>
      </c>
      <c r="E59" s="33">
        <v>1977005.75</v>
      </c>
      <c r="F59" s="33">
        <v>1977005.75</v>
      </c>
      <c r="G59" s="33">
        <v>1977005.75</v>
      </c>
      <c r="H59" s="33">
        <v>1977005.75</v>
      </c>
      <c r="I59" s="33">
        <v>1977005.74</v>
      </c>
      <c r="J59" s="33">
        <v>1977005.74</v>
      </c>
      <c r="K59" s="33">
        <v>1977005.74</v>
      </c>
      <c r="L59" s="33">
        <v>1977005.74</v>
      </c>
      <c r="M59" s="33">
        <v>1977005.74</v>
      </c>
      <c r="N59" s="33">
        <v>1977005.74</v>
      </c>
      <c r="O59" s="33">
        <v>1977005.74</v>
      </c>
    </row>
    <row r="60" spans="2:15" x14ac:dyDescent="0.25">
      <c r="B60" s="37" t="s">
        <v>138</v>
      </c>
      <c r="C60" s="33">
        <f>SUM(D60:O60)</f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</row>
    <row r="61" spans="2:15" x14ac:dyDescent="0.25">
      <c r="B61" s="37" t="s">
        <v>38</v>
      </c>
      <c r="C61" s="33">
        <f>SUM(D61:O61)</f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</row>
    <row r="62" spans="2:15" ht="25.5" x14ac:dyDescent="0.25">
      <c r="B62" s="37" t="s">
        <v>139</v>
      </c>
      <c r="C62" s="33">
        <f>SUM(D62:O62)</f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</row>
    <row r="63" spans="2:15" ht="25.5" x14ac:dyDescent="0.25">
      <c r="B63" s="37" t="s">
        <v>140</v>
      </c>
      <c r="C63" s="33">
        <f>SUM(D63:O63)</f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</row>
    <row r="64" spans="2:15" x14ac:dyDescent="0.25">
      <c r="B64" s="38" t="s">
        <v>141</v>
      </c>
      <c r="C64" s="34">
        <f>SUM(D64:O64)</f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</row>
    <row r="65" spans="2:15" x14ac:dyDescent="0.25">
      <c r="B65" s="37" t="s">
        <v>142</v>
      </c>
      <c r="C65" s="33">
        <f>SUM(D65:O65)</f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</row>
    <row r="66" spans="2:15" x14ac:dyDescent="0.25">
      <c r="B66" s="37" t="s">
        <v>143</v>
      </c>
      <c r="C66" s="33">
        <f>SUM(D66:O66)</f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</row>
    <row r="67" spans="2:15" ht="15.75" thickBot="1" x14ac:dyDescent="0.3">
      <c r="B67" s="24" t="s">
        <v>144</v>
      </c>
      <c r="C67" s="35">
        <f>SUM(D67:O67)</f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</row>
  </sheetData>
  <mergeCells count="2">
    <mergeCell ref="B2:O2"/>
    <mergeCell ref="B1:O1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 Base mensual Egr 22</vt:lpstr>
      <vt:lpstr>Calendario Base mensual Ingr 22</vt:lpstr>
      <vt:lpstr>'Calendario Base mensual Egr 22'!Área_de_impresión</vt:lpstr>
      <vt:lpstr>'Calendario Base mensual Ingr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2022-03-22T19:26:23Z</cp:lastPrinted>
  <dcterms:created xsi:type="dcterms:W3CDTF">2022-03-22T18:53:36Z</dcterms:created>
  <dcterms:modified xsi:type="dcterms:W3CDTF">2022-03-22T19:29:19Z</dcterms:modified>
</cp:coreProperties>
</file>