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porte\Documents\AAC INFORMES MENSUALES Y ESTADISTICA CICLO OCT 2021 SEP 2022\ESTADISTICA CONCENTRADAS OCTUBRE 2021 SEPTIEMBRE 2022\"/>
    </mc:Choice>
  </mc:AlternateContent>
  <bookViews>
    <workbookView xWindow="0" yWindow="0" windowWidth="21570" windowHeight="8085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56" i="1" l="1"/>
  <c r="AS56" i="1"/>
  <c r="AO56" i="1"/>
  <c r="AK56" i="1"/>
  <c r="AG56" i="1"/>
  <c r="AC56" i="1"/>
  <c r="Y56" i="1"/>
  <c r="U56" i="1"/>
  <c r="Q56" i="1"/>
  <c r="M56" i="1"/>
  <c r="I56" i="1"/>
  <c r="BA55" i="1"/>
  <c r="AW55" i="1"/>
  <c r="AS55" i="1"/>
  <c r="AO55" i="1"/>
  <c r="AK55" i="1"/>
  <c r="AG55" i="1"/>
  <c r="AC55" i="1"/>
  <c r="Y55" i="1"/>
  <c r="U55" i="1"/>
  <c r="Q55" i="1"/>
  <c r="M55" i="1"/>
  <c r="I55" i="1"/>
  <c r="BA54" i="1"/>
  <c r="AW54" i="1"/>
  <c r="AS54" i="1"/>
  <c r="AO54" i="1"/>
  <c r="AK54" i="1"/>
  <c r="AG54" i="1"/>
  <c r="AC54" i="1"/>
  <c r="Y54" i="1"/>
  <c r="U54" i="1"/>
  <c r="Q54" i="1"/>
  <c r="M54" i="1"/>
  <c r="I54" i="1"/>
  <c r="BA53" i="1"/>
  <c r="AW53" i="1"/>
  <c r="AS53" i="1"/>
  <c r="AO53" i="1"/>
  <c r="AK53" i="1"/>
  <c r="AG53" i="1"/>
  <c r="AC53" i="1"/>
  <c r="Y53" i="1"/>
  <c r="U53" i="1"/>
  <c r="Q53" i="1"/>
  <c r="M53" i="1"/>
  <c r="I53" i="1"/>
  <c r="BA51" i="1"/>
  <c r="AW51" i="1"/>
  <c r="AS51" i="1"/>
  <c r="AO51" i="1"/>
  <c r="AK51" i="1"/>
  <c r="AG51" i="1"/>
  <c r="AC51" i="1"/>
  <c r="Y51" i="1"/>
  <c r="U51" i="1"/>
  <c r="Q51" i="1"/>
  <c r="M51" i="1"/>
  <c r="C51" i="1" s="1"/>
  <c r="I51" i="1"/>
  <c r="BA50" i="1"/>
  <c r="AW50" i="1"/>
  <c r="AS50" i="1"/>
  <c r="AO50" i="1"/>
  <c r="AK50" i="1"/>
  <c r="AG50" i="1"/>
  <c r="AC50" i="1"/>
  <c r="Y50" i="1"/>
  <c r="U50" i="1"/>
  <c r="Q50" i="1"/>
  <c r="M50" i="1"/>
  <c r="I50" i="1"/>
  <c r="BA49" i="1"/>
  <c r="AW49" i="1"/>
  <c r="AS49" i="1"/>
  <c r="AO49" i="1"/>
  <c r="AK49" i="1"/>
  <c r="AG49" i="1"/>
  <c r="AC49" i="1"/>
  <c r="Y49" i="1"/>
  <c r="U49" i="1"/>
  <c r="Q49" i="1"/>
  <c r="M49" i="1"/>
  <c r="I49" i="1"/>
  <c r="BB45" i="1"/>
  <c r="BA45" i="1"/>
  <c r="AX45" i="1"/>
  <c r="AW45" i="1"/>
  <c r="AT45" i="1"/>
  <c r="AS45" i="1"/>
  <c r="AP45" i="1"/>
  <c r="AO45" i="1"/>
  <c r="AL45" i="1"/>
  <c r="AK45" i="1"/>
  <c r="AH45" i="1"/>
  <c r="AG45" i="1"/>
  <c r="AD45" i="1"/>
  <c r="AC45" i="1"/>
  <c r="Z45" i="1"/>
  <c r="Y45" i="1"/>
  <c r="V45" i="1"/>
  <c r="U45" i="1"/>
  <c r="R45" i="1"/>
  <c r="Q45" i="1"/>
  <c r="N45" i="1"/>
  <c r="M45" i="1"/>
  <c r="J45" i="1"/>
  <c r="I45" i="1"/>
  <c r="BC40" i="1"/>
  <c r="AY40" i="1"/>
  <c r="AU40" i="1"/>
  <c r="AQ40" i="1"/>
  <c r="AM40" i="1"/>
  <c r="AI40" i="1"/>
  <c r="AE40" i="1"/>
  <c r="AA40" i="1"/>
  <c r="W40" i="1"/>
  <c r="S40" i="1"/>
  <c r="O40" i="1"/>
  <c r="K40" i="1"/>
  <c r="C40" i="1"/>
  <c r="BD34" i="1"/>
  <c r="BC34" i="1"/>
  <c r="AZ34" i="1"/>
  <c r="AY34" i="1"/>
  <c r="AV34" i="1"/>
  <c r="AU34" i="1"/>
  <c r="AR34" i="1"/>
  <c r="H45" i="1" s="1"/>
  <c r="AQ34" i="1"/>
  <c r="G45" i="1" s="1"/>
  <c r="AN34" i="1"/>
  <c r="AM34" i="1"/>
  <c r="AJ34" i="1"/>
  <c r="AI34" i="1"/>
  <c r="AF34" i="1"/>
  <c r="AE34" i="1"/>
  <c r="AB34" i="1"/>
  <c r="AA34" i="1"/>
  <c r="X34" i="1"/>
  <c r="W34" i="1"/>
  <c r="T34" i="1"/>
  <c r="S34" i="1"/>
  <c r="P34" i="1"/>
  <c r="O34" i="1"/>
  <c r="L34" i="1"/>
  <c r="K34" i="1"/>
  <c r="C34" i="1"/>
  <c r="BC28" i="1"/>
  <c r="BB28" i="1"/>
  <c r="BA28" i="1"/>
  <c r="AX28" i="1"/>
  <c r="AW28" i="1"/>
  <c r="AU28" i="1"/>
  <c r="AT28" i="1"/>
  <c r="AS28" i="1"/>
  <c r="AP28" i="1"/>
  <c r="AO28" i="1"/>
  <c r="AM28" i="1"/>
  <c r="AL28" i="1"/>
  <c r="AK28" i="1"/>
  <c r="AH28" i="1"/>
  <c r="AG28" i="1"/>
  <c r="AE28" i="1"/>
  <c r="AD28" i="1"/>
  <c r="AC28" i="1"/>
  <c r="AB28" i="1"/>
  <c r="Z28" i="1"/>
  <c r="Y28" i="1"/>
  <c r="V28" i="1"/>
  <c r="U28" i="1"/>
  <c r="R28" i="1"/>
  <c r="Q28" i="1"/>
  <c r="N28" i="1"/>
  <c r="M28" i="1"/>
  <c r="L28" i="1"/>
  <c r="K28" i="1"/>
  <c r="J28" i="1"/>
  <c r="I28" i="1"/>
  <c r="C28" i="1"/>
  <c r="BD27" i="1"/>
  <c r="BD28" i="1" s="1"/>
  <c r="BC27" i="1"/>
  <c r="AZ27" i="1"/>
  <c r="AZ28" i="1" s="1"/>
  <c r="AY27" i="1"/>
  <c r="AY28" i="1" s="1"/>
  <c r="AV27" i="1"/>
  <c r="AV28" i="1" s="1"/>
  <c r="AU27" i="1"/>
  <c r="AR27" i="1"/>
  <c r="AR28" i="1" s="1"/>
  <c r="AQ27" i="1"/>
  <c r="AQ28" i="1" s="1"/>
  <c r="AN27" i="1"/>
  <c r="AN28" i="1" s="1"/>
  <c r="AM27" i="1"/>
  <c r="AJ27" i="1"/>
  <c r="AJ28" i="1" s="1"/>
  <c r="AI27" i="1"/>
  <c r="AI28" i="1" s="1"/>
  <c r="AF27" i="1"/>
  <c r="AF28" i="1" s="1"/>
  <c r="AE27" i="1"/>
  <c r="AB27" i="1"/>
  <c r="AA27" i="1"/>
  <c r="AA28" i="1" s="1"/>
  <c r="X27" i="1"/>
  <c r="W27" i="1"/>
  <c r="W28" i="1" s="1"/>
  <c r="T27" i="1"/>
  <c r="T28" i="1" s="1"/>
  <c r="S27" i="1"/>
  <c r="S28" i="1" s="1"/>
  <c r="P27" i="1"/>
  <c r="P28" i="1" s="1"/>
  <c r="O27" i="1"/>
  <c r="O28" i="1" s="1"/>
  <c r="L27" i="1"/>
  <c r="K27" i="1"/>
  <c r="E27" i="1"/>
  <c r="E28" i="1" s="1"/>
  <c r="C27" i="1"/>
  <c r="BB19" i="1"/>
  <c r="BA19" i="1"/>
  <c r="AX19" i="1"/>
  <c r="AW19" i="1"/>
  <c r="AT19" i="1"/>
  <c r="AS19" i="1"/>
  <c r="AP19" i="1"/>
  <c r="AO19" i="1"/>
  <c r="AM19" i="1"/>
  <c r="AL19" i="1"/>
  <c r="AK19" i="1"/>
  <c r="AH19" i="1"/>
  <c r="AG19" i="1"/>
  <c r="AD19" i="1"/>
  <c r="AC19" i="1"/>
  <c r="Z19" i="1"/>
  <c r="Y19" i="1"/>
  <c r="W19" i="1"/>
  <c r="V19" i="1"/>
  <c r="U19" i="1"/>
  <c r="R19" i="1"/>
  <c r="Q19" i="1"/>
  <c r="N19" i="1"/>
  <c r="M19" i="1"/>
  <c r="J19" i="1"/>
  <c r="I19" i="1"/>
  <c r="E19" i="1"/>
  <c r="BD18" i="1"/>
  <c r="BC18" i="1"/>
  <c r="AZ18" i="1"/>
  <c r="AY18" i="1"/>
  <c r="AV18" i="1"/>
  <c r="AU18" i="1"/>
  <c r="AR18" i="1"/>
  <c r="AQ18" i="1"/>
  <c r="AN18" i="1"/>
  <c r="AM18" i="1"/>
  <c r="AJ18" i="1"/>
  <c r="AI18" i="1"/>
  <c r="AF18" i="1"/>
  <c r="AE18" i="1"/>
  <c r="AB18" i="1"/>
  <c r="AA18" i="1"/>
  <c r="X18" i="1"/>
  <c r="T18" i="1"/>
  <c r="S18" i="1"/>
  <c r="P18" i="1"/>
  <c r="O18" i="1"/>
  <c r="L18" i="1"/>
  <c r="K18" i="1"/>
  <c r="G18" i="1" s="1"/>
  <c r="BD15" i="1"/>
  <c r="BC15" i="1"/>
  <c r="AZ15" i="1"/>
  <c r="AY15" i="1"/>
  <c r="AV15" i="1"/>
  <c r="AU15" i="1"/>
  <c r="AR15" i="1"/>
  <c r="AQ15" i="1"/>
  <c r="AN15" i="1"/>
  <c r="AM15" i="1"/>
  <c r="AJ15" i="1"/>
  <c r="AI15" i="1"/>
  <c r="AF15" i="1"/>
  <c r="AE15" i="1"/>
  <c r="AB15" i="1"/>
  <c r="AA15" i="1"/>
  <c r="X15" i="1"/>
  <c r="W15" i="1"/>
  <c r="T15" i="1"/>
  <c r="S15" i="1"/>
  <c r="P15" i="1"/>
  <c r="O15" i="1"/>
  <c r="L15" i="1"/>
  <c r="H15" i="1" s="1"/>
  <c r="K15" i="1"/>
  <c r="E15" i="1"/>
  <c r="C15" i="1"/>
  <c r="BD14" i="1"/>
  <c r="BC14" i="1"/>
  <c r="AZ14" i="1"/>
  <c r="AY14" i="1"/>
  <c r="AV14" i="1"/>
  <c r="AU14" i="1"/>
  <c r="AR14" i="1"/>
  <c r="AQ14" i="1"/>
  <c r="AN14" i="1"/>
  <c r="AM14" i="1"/>
  <c r="AJ14" i="1"/>
  <c r="AI14" i="1"/>
  <c r="AF14" i="1"/>
  <c r="AE14" i="1"/>
  <c r="AB14" i="1"/>
  <c r="AA14" i="1"/>
  <c r="X14" i="1"/>
  <c r="W14" i="1"/>
  <c r="T14" i="1"/>
  <c r="S14" i="1"/>
  <c r="P14" i="1"/>
  <c r="O14" i="1"/>
  <c r="L14" i="1"/>
  <c r="K14" i="1"/>
  <c r="E14" i="1"/>
  <c r="C14" i="1"/>
  <c r="BD13" i="1"/>
  <c r="BC13" i="1"/>
  <c r="AZ13" i="1"/>
  <c r="AY13" i="1"/>
  <c r="AV13" i="1"/>
  <c r="AU13" i="1"/>
  <c r="AR13" i="1"/>
  <c r="AN13" i="1"/>
  <c r="AM13" i="1"/>
  <c r="AJ13" i="1"/>
  <c r="AI13" i="1"/>
  <c r="AF13" i="1"/>
  <c r="AE13" i="1"/>
  <c r="AB13" i="1"/>
  <c r="AA13" i="1"/>
  <c r="X13" i="1"/>
  <c r="W13" i="1"/>
  <c r="T13" i="1"/>
  <c r="S13" i="1"/>
  <c r="P13" i="1"/>
  <c r="O13" i="1"/>
  <c r="BD12" i="1"/>
  <c r="BC12" i="1"/>
  <c r="AZ12" i="1"/>
  <c r="AY12" i="1"/>
  <c r="AV12" i="1"/>
  <c r="AU12" i="1"/>
  <c r="AR12" i="1"/>
  <c r="AR19" i="1" s="1"/>
  <c r="AQ12" i="1"/>
  <c r="AN12" i="1"/>
  <c r="AM12" i="1"/>
  <c r="AJ12" i="1"/>
  <c r="AJ19" i="1" s="1"/>
  <c r="AI12" i="1"/>
  <c r="AF12" i="1"/>
  <c r="AE12" i="1"/>
  <c r="AB12" i="1"/>
  <c r="AB19" i="1" s="1"/>
  <c r="AA12" i="1"/>
  <c r="X12" i="1"/>
  <c r="W12" i="1"/>
  <c r="T12" i="1"/>
  <c r="T19" i="1" s="1"/>
  <c r="S12" i="1"/>
  <c r="P12" i="1"/>
  <c r="O12" i="1"/>
  <c r="L12" i="1"/>
  <c r="L19" i="1" s="1"/>
  <c r="K12" i="1"/>
  <c r="E12" i="1"/>
  <c r="C12" i="1"/>
  <c r="C19" i="1" s="1"/>
  <c r="P19" i="1" l="1"/>
  <c r="AF19" i="1"/>
  <c r="AV19" i="1"/>
  <c r="BC19" i="1"/>
  <c r="G15" i="1"/>
  <c r="D15" i="1" s="1"/>
  <c r="AE19" i="1"/>
  <c r="S19" i="1"/>
  <c r="AI19" i="1"/>
  <c r="AY19" i="1"/>
  <c r="H27" i="1"/>
  <c r="H28" i="1" s="1"/>
  <c r="C50" i="1"/>
  <c r="C53" i="1"/>
  <c r="C55" i="1"/>
  <c r="AZ19" i="1"/>
  <c r="G27" i="1"/>
  <c r="G40" i="1"/>
  <c r="D40" i="1" s="1"/>
  <c r="AU19" i="1"/>
  <c r="H14" i="1"/>
  <c r="H18" i="1"/>
  <c r="X19" i="1"/>
  <c r="AN19" i="1"/>
  <c r="BD19" i="1"/>
  <c r="G14" i="1"/>
  <c r="D14" i="1" s="1"/>
  <c r="G34" i="1"/>
  <c r="D34" i="1" s="1"/>
  <c r="O19" i="1"/>
  <c r="K19" i="1"/>
  <c r="AA19" i="1"/>
  <c r="AQ19" i="1"/>
  <c r="H34" i="1"/>
  <c r="C49" i="1"/>
  <c r="C54" i="1"/>
  <c r="C56" i="1"/>
  <c r="G28" i="1"/>
  <c r="D27" i="1"/>
  <c r="D28" i="1" s="1"/>
  <c r="G12" i="1"/>
  <c r="X28" i="1"/>
  <c r="H12" i="1"/>
  <c r="H19" i="1" l="1"/>
  <c r="D12" i="1"/>
  <c r="D19" i="1" s="1"/>
  <c r="G19" i="1"/>
</calcChain>
</file>

<file path=xl/sharedStrings.xml><?xml version="1.0" encoding="utf-8"?>
<sst xmlns="http://schemas.openxmlformats.org/spreadsheetml/2006/main" count="419" uniqueCount="64">
  <si>
    <t>AYUNTAMIENTO DE SAN PEDRO TLAQUEPAQUE,  CONSEJO MUNICIPAL octubre - diciembre 2021</t>
  </si>
  <si>
    <t>SECRERATIA GENERAL</t>
  </si>
  <si>
    <t>Dirección de Delegaciones y Agencias Municipales</t>
  </si>
  <si>
    <t>INFORMACION ESTADISTICA POA´s (CICLO OCTUBRE 2021 A SEPTIEMBRE 2022)</t>
  </si>
  <si>
    <t>DE OCTUBRE 2021 A FEBRERO 2022</t>
  </si>
  <si>
    <t>FESTIVIDADES TRADICIONALES</t>
  </si>
  <si>
    <t xml:space="preserve">Actividades </t>
  </si>
  <si>
    <t>AVANCE META PROGRAMADA</t>
  </si>
  <si>
    <t>Tateposco</t>
  </si>
  <si>
    <t>San Pedrito</t>
  </si>
  <si>
    <t>San Martin F</t>
  </si>
  <si>
    <t>Lopez Cotilla</t>
  </si>
  <si>
    <t>Toluquilla</t>
  </si>
  <si>
    <t>Sta Maria T</t>
  </si>
  <si>
    <t>San Sebastianito</t>
  </si>
  <si>
    <t>Las Juntas</t>
  </si>
  <si>
    <t>Santa Anita</t>
  </si>
  <si>
    <t>Ladrillera</t>
  </si>
  <si>
    <t>Loma Bonita</t>
  </si>
  <si>
    <t>Calerilla</t>
  </si>
  <si>
    <t>REALIZADOS</t>
  </si>
  <si>
    <t>PROGRAMADO</t>
  </si>
  <si>
    <t>REALIZADO</t>
  </si>
  <si>
    <t xml:space="preserve">No. Eventos </t>
  </si>
  <si>
    <t>%</t>
  </si>
  <si>
    <t>Asistentes</t>
  </si>
  <si>
    <t xml:space="preserve">No. Enventos </t>
  </si>
  <si>
    <t>Posada Navideña</t>
  </si>
  <si>
    <t>Desfile de la Primavera</t>
  </si>
  <si>
    <t>Día del Niño</t>
  </si>
  <si>
    <t>Día del Madre</t>
  </si>
  <si>
    <t>.</t>
  </si>
  <si>
    <t>Dia del Padre</t>
  </si>
  <si>
    <t>Día de Muertos</t>
  </si>
  <si>
    <t>Rosca de Reyes</t>
  </si>
  <si>
    <t>Total</t>
  </si>
  <si>
    <t>FESTIVIDADES CIVICAS</t>
  </si>
  <si>
    <t>Aniversario de la Revolución Mexicana</t>
  </si>
  <si>
    <t>Celebración del Dia de la Bandera Mexicana con concurso de Escoltas</t>
  </si>
  <si>
    <t>Grito de Independencia y Desfile Cívico</t>
  </si>
  <si>
    <t>VISITAS A COLONIAS</t>
  </si>
  <si>
    <t>REALIZADAS</t>
  </si>
  <si>
    <t>No. Visitas</t>
  </si>
  <si>
    <t>No. Detec.</t>
  </si>
  <si>
    <t>RECORRIDOS POR PERSONAL DE LAS DELEGACIONES Y AGENCIAS, EN CALLES Y AVENIDAS DE LAS COLONIAS PARA DETECCION DE PROBLEMATICAS DE LOS SERVICIOS PUBLICOS QUE DEBE ATENDER EL AYUNTAMIENTO</t>
  </si>
  <si>
    <t>*Brigadas de mantenimiento y recuperacion de espacios publicos"</t>
  </si>
  <si>
    <t>No. Brigadas</t>
  </si>
  <si>
    <t>Mantenimiento a explanadas con podas de arboles y corte de pasto y pintura de fachadas</t>
  </si>
  <si>
    <t>Atencion a solicitudes y demandas ciudadanas de los Servicios Publicos Municipales</t>
  </si>
  <si>
    <t>Solicitudes</t>
  </si>
  <si>
    <t>Atendidas</t>
  </si>
  <si>
    <t>S</t>
  </si>
  <si>
    <t>A</t>
  </si>
  <si>
    <t>Dar seguimiento a solicitudes y demandas ciudadanas reportadas a Delegaciones y Agencias Mpales.</t>
  </si>
  <si>
    <t>ACTIVIDADES ADMINISTRATIVAS</t>
  </si>
  <si>
    <t>Cantidad</t>
  </si>
  <si>
    <t>Comprobantes de domicilio</t>
  </si>
  <si>
    <t>Cartas de Recomendación</t>
  </si>
  <si>
    <t xml:space="preserve">  </t>
  </si>
  <si>
    <t>Cartas de Anuencia</t>
  </si>
  <si>
    <t>Dependencias Municipales</t>
  </si>
  <si>
    <t>Dependencias Gob. Estado</t>
  </si>
  <si>
    <t>SIAPA</t>
  </si>
  <si>
    <t>CFE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</si>
</sst>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6"/>
      <color theme="9" tint="-0.249977111117893"/>
      <name val="Arial"/>
      <family val="2"/>
    </font>
    <font>
      <sz val="22"/>
      <color theme="1"/>
      <name val="Arial"/>
      <family val="2"/>
    </font>
    <font>
      <sz val="20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/>
    <xf numFmtId="0" fontId="0" fillId="0" borderId="0" xfId="0" applyBorder="1"/>
    <xf numFmtId="0" fontId="9" fillId="0" borderId="0" xfId="0" applyNumberFormat="1" applyFon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/>
    <xf numFmtId="0" fontId="13" fillId="5" borderId="1" xfId="0" applyFont="1" applyFill="1" applyBorder="1" applyAlignment="1"/>
    <xf numFmtId="0" fontId="13" fillId="5" borderId="3" xfId="0" applyFont="1" applyFill="1" applyBorder="1" applyAlignment="1"/>
    <xf numFmtId="0" fontId="2" fillId="3" borderId="1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13" fillId="7" borderId="22" xfId="0" applyFont="1" applyFill="1" applyBorder="1" applyAlignment="1">
      <alignment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23" xfId="0" applyNumberFormat="1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vertical="center" wrapText="1"/>
    </xf>
    <xf numFmtId="0" fontId="13" fillId="7" borderId="18" xfId="0" applyFont="1" applyFill="1" applyBorder="1" applyAlignment="1">
      <alignment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/>
    </xf>
    <xf numFmtId="0" fontId="9" fillId="10" borderId="24" xfId="0" applyFont="1" applyFill="1" applyBorder="1" applyAlignment="1">
      <alignment horizontal="center"/>
    </xf>
    <xf numFmtId="0" fontId="9" fillId="9" borderId="25" xfId="0" applyFont="1" applyFill="1" applyBorder="1" applyAlignment="1">
      <alignment horizontal="center"/>
    </xf>
    <xf numFmtId="0" fontId="9" fillId="9" borderId="19" xfId="0" applyFont="1" applyFill="1" applyBorder="1" applyAlignment="1">
      <alignment horizontal="center"/>
    </xf>
    <xf numFmtId="0" fontId="0" fillId="0" borderId="26" xfId="0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4" fontId="7" fillId="0" borderId="19" xfId="1" applyNumberFormat="1" applyFont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/>
    </xf>
    <xf numFmtId="0" fontId="13" fillId="7" borderId="26" xfId="0" applyFont="1" applyFill="1" applyBorder="1" applyAlignment="1">
      <alignment vertical="center" wrapText="1"/>
    </xf>
    <xf numFmtId="0" fontId="13" fillId="7" borderId="28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0" fontId="15" fillId="9" borderId="24" xfId="0" applyFont="1" applyFill="1" applyBorder="1" applyAlignment="1">
      <alignment horizontal="center"/>
    </xf>
    <xf numFmtId="0" fontId="15" fillId="10" borderId="24" xfId="0" applyFont="1" applyFill="1" applyBorder="1" applyAlignment="1">
      <alignment horizontal="center"/>
    </xf>
    <xf numFmtId="0" fontId="15" fillId="9" borderId="4" xfId="0" applyFont="1" applyFill="1" applyBorder="1" applyAlignment="1">
      <alignment horizontal="center"/>
    </xf>
    <xf numFmtId="0" fontId="0" fillId="10" borderId="17" xfId="0" applyFill="1" applyBorder="1"/>
    <xf numFmtId="0" fontId="0" fillId="0" borderId="3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9" fillId="11" borderId="17" xfId="0" applyFont="1" applyFill="1" applyBorder="1" applyAlignment="1">
      <alignment vertical="center" wrapText="1"/>
    </xf>
    <xf numFmtId="0" fontId="9" fillId="11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164" fontId="15" fillId="0" borderId="0" xfId="1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13" fillId="7" borderId="16" xfId="0" applyFont="1" applyFill="1" applyBorder="1" applyAlignment="1">
      <alignment vertical="center" wrapText="1"/>
    </xf>
    <xf numFmtId="0" fontId="9" fillId="9" borderId="24" xfId="0" applyFont="1" applyFill="1" applyBorder="1" applyAlignment="1">
      <alignment horizontal="center" vertical="center"/>
    </xf>
    <xf numFmtId="0" fontId="9" fillId="9" borderId="4" xfId="0" applyFont="1" applyFill="1" applyBorder="1" applyAlignment="1">
      <alignment horizontal="center" vertical="center"/>
    </xf>
    <xf numFmtId="0" fontId="9" fillId="11" borderId="22" xfId="0" applyFont="1" applyFill="1" applyBorder="1" applyAlignment="1">
      <alignment vertical="center" wrapText="1"/>
    </xf>
    <xf numFmtId="0" fontId="0" fillId="8" borderId="0" xfId="0" applyFill="1" applyBorder="1" applyAlignment="1">
      <alignment vertical="center" wrapText="1"/>
    </xf>
    <xf numFmtId="0" fontId="15" fillId="8" borderId="0" xfId="0" applyFont="1" applyFill="1" applyBorder="1" applyAlignment="1">
      <alignment horizontal="center" vertical="center" wrapText="1"/>
    </xf>
    <xf numFmtId="164" fontId="15" fillId="8" borderId="0" xfId="1" applyNumberFormat="1" applyFont="1" applyFill="1" applyBorder="1" applyAlignment="1">
      <alignment horizontal="left" vertical="center" wrapText="1"/>
    </xf>
    <xf numFmtId="0" fontId="15" fillId="8" borderId="0" xfId="0" applyFont="1" applyFill="1" applyBorder="1" applyAlignment="1">
      <alignment horizontal="center" vertical="center"/>
    </xf>
    <xf numFmtId="164" fontId="15" fillId="0" borderId="0" xfId="1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13" fillId="12" borderId="40" xfId="0" applyFont="1" applyFill="1" applyBorder="1" applyAlignment="1">
      <alignment horizontal="center" wrapText="1"/>
    </xf>
    <xf numFmtId="0" fontId="2" fillId="5" borderId="40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wrapText="1"/>
    </xf>
    <xf numFmtId="0" fontId="15" fillId="12" borderId="40" xfId="0" applyFont="1" applyFill="1" applyBorder="1" applyAlignment="1">
      <alignment horizontal="center" wrapText="1"/>
    </xf>
    <xf numFmtId="0" fontId="15" fillId="13" borderId="40" xfId="0" applyFont="1" applyFill="1" applyBorder="1" applyAlignment="1">
      <alignment horizontal="center" wrapText="1"/>
    </xf>
    <xf numFmtId="0" fontId="15" fillId="5" borderId="40" xfId="0" applyFont="1" applyFill="1" applyBorder="1" applyAlignment="1">
      <alignment horizontal="center" wrapText="1"/>
    </xf>
    <xf numFmtId="0" fontId="0" fillId="5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13" fillId="13" borderId="18" xfId="0" applyFont="1" applyFill="1" applyBorder="1" applyAlignment="1">
      <alignment vertical="center" wrapText="1"/>
    </xf>
    <xf numFmtId="0" fontId="0" fillId="13" borderId="17" xfId="0" applyFill="1" applyBorder="1" applyAlignment="1">
      <alignment vertical="center" wrapText="1"/>
    </xf>
    <xf numFmtId="0" fontId="9" fillId="13" borderId="24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vertical="center"/>
    </xf>
    <xf numFmtId="0" fontId="2" fillId="3" borderId="41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2" fillId="14" borderId="39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164" fontId="15" fillId="13" borderId="39" xfId="1" applyNumberFormat="1" applyFont="1" applyFill="1" applyBorder="1" applyAlignment="1">
      <alignment horizontal="center" vertical="center" wrapText="1"/>
    </xf>
    <xf numFmtId="0" fontId="2" fillId="15" borderId="39" xfId="0" applyFont="1" applyFill="1" applyBorder="1" applyAlignment="1">
      <alignment horizontal="center" vertical="center" wrapText="1"/>
    </xf>
    <xf numFmtId="0" fontId="2" fillId="13" borderId="16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10" borderId="39" xfId="0" applyFont="1" applyFill="1" applyBorder="1" applyAlignment="1">
      <alignment horizontal="center" vertical="center" wrapText="1"/>
    </xf>
    <xf numFmtId="0" fontId="2" fillId="13" borderId="19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0" fillId="14" borderId="23" xfId="0" applyFont="1" applyFill="1" applyBorder="1" applyAlignment="1">
      <alignment horizontal="center" vertical="center" wrapText="1"/>
    </xf>
    <xf numFmtId="0" fontId="9" fillId="13" borderId="23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/>
    </xf>
    <xf numFmtId="0" fontId="9" fillId="13" borderId="21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9" fillId="15" borderId="21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18" fillId="13" borderId="4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13" fillId="13" borderId="0" xfId="0" applyFont="1" applyFill="1" applyBorder="1" applyAlignment="1">
      <alignment horizontal="center" vertical="center" wrapText="1"/>
    </xf>
    <xf numFmtId="0" fontId="9" fillId="13" borderId="41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horizontal="center" vertical="center" wrapText="1"/>
    </xf>
    <xf numFmtId="0" fontId="13" fillId="13" borderId="40" xfId="0" applyFont="1" applyFill="1" applyBorder="1" applyAlignment="1">
      <alignment horizontal="center" vertical="center" wrapText="1"/>
    </xf>
    <xf numFmtId="0" fontId="12" fillId="17" borderId="17" xfId="0" applyFont="1" applyFill="1" applyBorder="1" applyAlignment="1">
      <alignment horizontal="center" vertical="center"/>
    </xf>
    <xf numFmtId="0" fontId="9" fillId="16" borderId="17" xfId="0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center" vertical="center"/>
    </xf>
    <xf numFmtId="0" fontId="0" fillId="13" borderId="40" xfId="0" applyFill="1" applyBorder="1"/>
    <xf numFmtId="0" fontId="19" fillId="0" borderId="25" xfId="0" applyFont="1" applyFill="1" applyBorder="1" applyAlignment="1">
      <alignment vertical="center" wrapText="1"/>
    </xf>
    <xf numFmtId="0" fontId="0" fillId="13" borderId="14" xfId="0" applyFill="1" applyBorder="1" applyAlignment="1">
      <alignment wrapText="1"/>
    </xf>
    <xf numFmtId="0" fontId="0" fillId="13" borderId="13" xfId="0" applyFill="1" applyBorder="1" applyAlignment="1">
      <alignment wrapText="1"/>
    </xf>
    <xf numFmtId="0" fontId="0" fillId="13" borderId="15" xfId="0" applyFill="1" applyBorder="1" applyAlignment="1">
      <alignment wrapText="1"/>
    </xf>
    <xf numFmtId="0" fontId="9" fillId="6" borderId="48" xfId="0" applyFont="1" applyFill="1" applyBorder="1" applyAlignment="1">
      <alignment horizontal="center" vertical="center"/>
    </xf>
    <xf numFmtId="0" fontId="0" fillId="0" borderId="46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2" fillId="0" borderId="46" xfId="0" applyFont="1" applyFill="1" applyBorder="1" applyAlignment="1">
      <alignment horizontal="center" vertical="center" wrapText="1"/>
    </xf>
    <xf numFmtId="164" fontId="12" fillId="0" borderId="46" xfId="1" applyNumberFormat="1" applyFont="1" applyFill="1" applyBorder="1" applyAlignment="1">
      <alignment vertical="center" wrapText="1"/>
    </xf>
    <xf numFmtId="0" fontId="12" fillId="0" borderId="46" xfId="0" applyFont="1" applyFill="1" applyBorder="1" applyAlignment="1">
      <alignment horizontal="center" vertical="center"/>
    </xf>
    <xf numFmtId="0" fontId="20" fillId="18" borderId="1" xfId="0" applyFont="1" applyFill="1" applyBorder="1" applyAlignment="1"/>
    <xf numFmtId="0" fontId="20" fillId="18" borderId="3" xfId="0" applyFont="1" applyFill="1" applyBorder="1" applyAlignment="1"/>
    <xf numFmtId="0" fontId="7" fillId="8" borderId="0" xfId="0" applyFont="1" applyFill="1" applyBorder="1" applyAlignment="1"/>
    <xf numFmtId="0" fontId="21" fillId="8" borderId="13" xfId="0" applyFont="1" applyFill="1" applyBorder="1" applyAlignment="1">
      <alignment horizontal="center"/>
    </xf>
    <xf numFmtId="0" fontId="12" fillId="9" borderId="40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0" fillId="9" borderId="17" xfId="0" applyFont="1" applyFill="1" applyBorder="1"/>
    <xf numFmtId="0" fontId="9" fillId="0" borderId="1" xfId="0" applyFont="1" applyBorder="1"/>
    <xf numFmtId="0" fontId="8" fillId="0" borderId="0" xfId="0" applyFont="1" applyBorder="1"/>
    <xf numFmtId="0" fontId="22" fillId="8" borderId="0" xfId="0" applyFont="1" applyFill="1" applyBorder="1" applyAlignment="1">
      <alignment horizontal="center" vertical="center" wrapText="1"/>
    </xf>
    <xf numFmtId="0" fontId="0" fillId="0" borderId="41" xfId="0" applyBorder="1"/>
    <xf numFmtId="0" fontId="9" fillId="6" borderId="24" xfId="0" applyFont="1" applyFill="1" applyBorder="1" applyAlignment="1">
      <alignment horizontal="center"/>
    </xf>
    <xf numFmtId="0" fontId="9" fillId="0" borderId="0" xfId="0" applyFont="1" applyBorder="1"/>
    <xf numFmtId="0" fontId="0" fillId="0" borderId="0" xfId="0" applyBorder="1" applyAlignment="1">
      <alignment horizontal="center"/>
    </xf>
    <xf numFmtId="0" fontId="3" fillId="8" borderId="0" xfId="0" applyFont="1" applyFill="1" applyBorder="1"/>
    <xf numFmtId="0" fontId="0" fillId="8" borderId="0" xfId="0" applyFill="1" applyBorder="1"/>
    <xf numFmtId="0" fontId="9" fillId="0" borderId="1" xfId="0" applyFont="1" applyFill="1" applyBorder="1"/>
    <xf numFmtId="0" fontId="8" fillId="0" borderId="0" xfId="0" applyFont="1" applyFill="1" applyBorder="1"/>
    <xf numFmtId="0" fontId="9" fillId="0" borderId="17" xfId="0" applyFont="1" applyFill="1" applyBorder="1"/>
    <xf numFmtId="0" fontId="12" fillId="19" borderId="49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/>
    </xf>
    <xf numFmtId="0" fontId="12" fillId="16" borderId="2" xfId="0" applyFont="1" applyFill="1" applyBorder="1" applyAlignment="1">
      <alignment horizontal="center"/>
    </xf>
    <xf numFmtId="0" fontId="12" fillId="16" borderId="3" xfId="0" applyFont="1" applyFill="1" applyBorder="1" applyAlignment="1">
      <alignment horizontal="center"/>
    </xf>
    <xf numFmtId="0" fontId="11" fillId="3" borderId="4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2" fillId="13" borderId="10" xfId="0" applyFont="1" applyFill="1" applyBorder="1" applyAlignment="1">
      <alignment horizontal="center" vertical="center" wrapText="1"/>
    </xf>
    <xf numFmtId="0" fontId="12" fillId="13" borderId="46" xfId="0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11" fillId="3" borderId="37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4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/>
    </xf>
    <xf numFmtId="0" fontId="9" fillId="2" borderId="4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2" borderId="2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cuments/AAC%20INFORMES%20MENSUALES%20Y%20ESTADISTICA%20CICLO%20OCT%202021%20SEP%202022/INFORMES%20MENSUALES%202021%20A%202022/ESTADISTICA%20OCTUBRE%202021%20A%20FEBR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21"/>
      <sheetName val="nov 2021"/>
      <sheetName val="dic 2021"/>
      <sheetName val="ene 2022"/>
      <sheetName val="feb 2022"/>
      <sheetName val="mar 2022"/>
      <sheetName val="abr 2022"/>
      <sheetName val="may 2022"/>
      <sheetName val="jun 2022"/>
      <sheetName val="jul 2022"/>
      <sheetName val="ago 2022"/>
      <sheetName val="sep 2022"/>
      <sheetName val="total"/>
    </sheetNames>
    <sheetDataSet>
      <sheetData sheetId="0">
        <row r="34">
          <cell r="K34">
            <v>9</v>
          </cell>
          <cell r="L34">
            <v>12</v>
          </cell>
          <cell r="O34">
            <v>12</v>
          </cell>
          <cell r="P34">
            <v>4</v>
          </cell>
          <cell r="S34">
            <v>7</v>
          </cell>
          <cell r="T34">
            <v>25</v>
          </cell>
          <cell r="W34">
            <v>22</v>
          </cell>
          <cell r="X34">
            <v>22</v>
          </cell>
          <cell r="AA34">
            <v>16</v>
          </cell>
          <cell r="AB34">
            <v>35</v>
          </cell>
          <cell r="AE34">
            <v>8</v>
          </cell>
          <cell r="AF34">
            <v>10</v>
          </cell>
          <cell r="AI34">
            <v>9</v>
          </cell>
          <cell r="AJ34">
            <v>62</v>
          </cell>
          <cell r="AM34">
            <v>36</v>
          </cell>
          <cell r="AN34">
            <v>36</v>
          </cell>
          <cell r="AQ34">
            <v>30</v>
          </cell>
          <cell r="AR34">
            <v>25</v>
          </cell>
          <cell r="AU34">
            <v>10</v>
          </cell>
          <cell r="AV34">
            <v>1</v>
          </cell>
          <cell r="AY34">
            <v>5</v>
          </cell>
          <cell r="AZ34">
            <v>5</v>
          </cell>
          <cell r="BC34">
            <v>9</v>
          </cell>
          <cell r="BD34">
            <v>3</v>
          </cell>
        </row>
        <row r="40">
          <cell r="K40">
            <v>1</v>
          </cell>
          <cell r="O40">
            <v>4</v>
          </cell>
          <cell r="S40">
            <v>1</v>
          </cell>
          <cell r="W40">
            <v>33</v>
          </cell>
          <cell r="AA40">
            <v>8</v>
          </cell>
          <cell r="AE40">
            <v>3</v>
          </cell>
          <cell r="AI40">
            <v>0</v>
          </cell>
          <cell r="AM40">
            <v>1</v>
          </cell>
          <cell r="AQ40">
            <v>3</v>
          </cell>
          <cell r="AU40">
            <v>5</v>
          </cell>
          <cell r="AY40">
            <v>10</v>
          </cell>
          <cell r="BC40">
            <v>8</v>
          </cell>
        </row>
        <row r="45">
          <cell r="I45">
            <v>8</v>
          </cell>
          <cell r="J45">
            <v>6</v>
          </cell>
          <cell r="M45">
            <v>0</v>
          </cell>
          <cell r="N45">
            <v>0</v>
          </cell>
          <cell r="Q45">
            <v>28</v>
          </cell>
          <cell r="R45">
            <v>20</v>
          </cell>
          <cell r="U45">
            <v>22</v>
          </cell>
          <cell r="V45">
            <v>22</v>
          </cell>
          <cell r="Y45">
            <v>23</v>
          </cell>
          <cell r="Z45">
            <v>11</v>
          </cell>
          <cell r="AC45">
            <v>14</v>
          </cell>
          <cell r="AD45">
            <v>10</v>
          </cell>
          <cell r="AG45">
            <v>33</v>
          </cell>
          <cell r="AH45">
            <v>14</v>
          </cell>
          <cell r="AK45">
            <v>49</v>
          </cell>
          <cell r="AL45">
            <v>49</v>
          </cell>
          <cell r="AO45">
            <v>74</v>
          </cell>
          <cell r="AP45">
            <v>57</v>
          </cell>
          <cell r="AS45">
            <v>42</v>
          </cell>
          <cell r="AT45">
            <v>8</v>
          </cell>
          <cell r="AW45">
            <v>11</v>
          </cell>
          <cell r="AX45">
            <v>0</v>
          </cell>
          <cell r="BA45">
            <v>9</v>
          </cell>
          <cell r="BB45">
            <v>7</v>
          </cell>
        </row>
        <row r="49">
          <cell r="I49">
            <v>70</v>
          </cell>
          <cell r="M49">
            <v>23</v>
          </cell>
          <cell r="Q49">
            <v>153</v>
          </cell>
          <cell r="U49">
            <v>7</v>
          </cell>
          <cell r="Y49">
            <v>5</v>
          </cell>
          <cell r="AC49">
            <v>8</v>
          </cell>
          <cell r="AG49">
            <v>14</v>
          </cell>
          <cell r="AK49">
            <v>2</v>
          </cell>
          <cell r="AO49">
            <v>10</v>
          </cell>
          <cell r="AS49">
            <v>69</v>
          </cell>
          <cell r="AW49">
            <v>2</v>
          </cell>
          <cell r="BA49">
            <v>4</v>
          </cell>
        </row>
        <row r="50">
          <cell r="I50">
            <v>1</v>
          </cell>
          <cell r="M50">
            <v>0</v>
          </cell>
          <cell r="Q50">
            <v>0</v>
          </cell>
          <cell r="U50">
            <v>0</v>
          </cell>
          <cell r="Y50">
            <v>0</v>
          </cell>
          <cell r="AC50">
            <v>0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1</v>
          </cell>
          <cell r="Q51">
            <v>0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K51">
            <v>1</v>
          </cell>
          <cell r="AO51">
            <v>1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25</v>
          </cell>
          <cell r="M53">
            <v>8</v>
          </cell>
          <cell r="Q53">
            <v>4</v>
          </cell>
          <cell r="U53">
            <v>1</v>
          </cell>
          <cell r="Y53">
            <v>17</v>
          </cell>
          <cell r="AC53">
            <v>15</v>
          </cell>
          <cell r="AG53">
            <v>65</v>
          </cell>
          <cell r="AK53">
            <v>0</v>
          </cell>
          <cell r="AO53">
            <v>23</v>
          </cell>
          <cell r="AS53">
            <v>1</v>
          </cell>
          <cell r="AW53">
            <v>9</v>
          </cell>
          <cell r="BA53">
            <v>10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1</v>
          </cell>
        </row>
        <row r="55">
          <cell r="I55">
            <v>3</v>
          </cell>
          <cell r="M55">
            <v>0</v>
          </cell>
          <cell r="Q55">
            <v>6</v>
          </cell>
          <cell r="U55">
            <v>2</v>
          </cell>
          <cell r="Y55">
            <v>0</v>
          </cell>
          <cell r="AC55">
            <v>3</v>
          </cell>
          <cell r="AG55">
            <v>7</v>
          </cell>
          <cell r="AK55">
            <v>21</v>
          </cell>
          <cell r="AO55">
            <v>0</v>
          </cell>
          <cell r="AS55">
            <v>0</v>
          </cell>
          <cell r="AW55">
            <v>4</v>
          </cell>
          <cell r="BA55">
            <v>0</v>
          </cell>
        </row>
        <row r="56">
          <cell r="I56">
            <v>1</v>
          </cell>
          <cell r="M56">
            <v>0</v>
          </cell>
          <cell r="Q56">
            <v>0</v>
          </cell>
          <cell r="U56">
            <v>1</v>
          </cell>
          <cell r="Y56">
            <v>0</v>
          </cell>
          <cell r="AC56">
            <v>0</v>
          </cell>
          <cell r="AG56">
            <v>6</v>
          </cell>
          <cell r="AK56">
            <v>0</v>
          </cell>
          <cell r="AO56">
            <v>0</v>
          </cell>
          <cell r="AS56">
            <v>0</v>
          </cell>
          <cell r="AW56">
            <v>1</v>
          </cell>
        </row>
      </sheetData>
      <sheetData sheetId="1">
        <row r="34">
          <cell r="K34">
            <v>5</v>
          </cell>
          <cell r="L34">
            <v>24</v>
          </cell>
          <cell r="O34">
            <v>10</v>
          </cell>
          <cell r="P34">
            <v>16</v>
          </cell>
          <cell r="S34">
            <v>19</v>
          </cell>
          <cell r="T34">
            <v>30</v>
          </cell>
          <cell r="W34">
            <v>25</v>
          </cell>
          <cell r="X34">
            <v>25</v>
          </cell>
          <cell r="AA34">
            <v>8</v>
          </cell>
          <cell r="AB34">
            <v>15</v>
          </cell>
          <cell r="AE34">
            <v>2</v>
          </cell>
          <cell r="AF34">
            <v>5</v>
          </cell>
          <cell r="AI34">
            <v>9</v>
          </cell>
          <cell r="AJ34">
            <v>52</v>
          </cell>
          <cell r="AM34">
            <v>30</v>
          </cell>
          <cell r="AN34">
            <v>30</v>
          </cell>
          <cell r="AQ34">
            <v>18</v>
          </cell>
          <cell r="AR34">
            <v>15</v>
          </cell>
          <cell r="AU34">
            <v>5</v>
          </cell>
          <cell r="AV34">
            <v>1</v>
          </cell>
          <cell r="AY34">
            <v>7</v>
          </cell>
          <cell r="AZ34">
            <v>13</v>
          </cell>
          <cell r="BC34">
            <v>9</v>
          </cell>
          <cell r="BD34">
            <v>3</v>
          </cell>
        </row>
        <row r="40">
          <cell r="K40">
            <v>1</v>
          </cell>
          <cell r="O40">
            <v>4</v>
          </cell>
          <cell r="S40">
            <v>1</v>
          </cell>
          <cell r="W40">
            <v>32</v>
          </cell>
          <cell r="AA40">
            <v>7</v>
          </cell>
          <cell r="AE40">
            <v>4</v>
          </cell>
          <cell r="AI40">
            <v>0</v>
          </cell>
          <cell r="AM40">
            <v>2</v>
          </cell>
          <cell r="AQ40">
            <v>4</v>
          </cell>
          <cell r="AU40">
            <v>2</v>
          </cell>
          <cell r="AY40">
            <v>15</v>
          </cell>
          <cell r="BC40">
            <v>9</v>
          </cell>
        </row>
        <row r="45">
          <cell r="I45">
            <v>0</v>
          </cell>
          <cell r="J45">
            <v>11</v>
          </cell>
          <cell r="N45">
            <v>10</v>
          </cell>
          <cell r="Q45">
            <v>37</v>
          </cell>
          <cell r="R45">
            <v>10</v>
          </cell>
          <cell r="U45">
            <v>20</v>
          </cell>
          <cell r="V45">
            <v>20</v>
          </cell>
          <cell r="Y45">
            <v>18</v>
          </cell>
          <cell r="Z45">
            <v>9</v>
          </cell>
          <cell r="AC45">
            <v>14</v>
          </cell>
          <cell r="AD45">
            <v>8</v>
          </cell>
          <cell r="AG45">
            <v>28</v>
          </cell>
          <cell r="AH45">
            <v>18</v>
          </cell>
          <cell r="AK45">
            <v>41</v>
          </cell>
          <cell r="AL45">
            <v>0</v>
          </cell>
          <cell r="AO45">
            <v>55</v>
          </cell>
          <cell r="AP45">
            <v>46</v>
          </cell>
          <cell r="AS45">
            <v>35</v>
          </cell>
          <cell r="AT45">
            <v>11</v>
          </cell>
          <cell r="AW45">
            <v>16</v>
          </cell>
          <cell r="AX45">
            <v>0</v>
          </cell>
          <cell r="BA45">
            <v>2</v>
          </cell>
          <cell r="BB45">
            <v>2</v>
          </cell>
        </row>
        <row r="49">
          <cell r="I49">
            <v>78</v>
          </cell>
          <cell r="M49">
            <v>0</v>
          </cell>
          <cell r="Q49">
            <v>203</v>
          </cell>
          <cell r="U49">
            <v>5</v>
          </cell>
          <cell r="Y49">
            <v>19</v>
          </cell>
          <cell r="AC49">
            <v>16</v>
          </cell>
          <cell r="AG49">
            <v>14</v>
          </cell>
          <cell r="AK49">
            <v>17</v>
          </cell>
          <cell r="AO49">
            <v>20</v>
          </cell>
          <cell r="AS49">
            <v>42</v>
          </cell>
          <cell r="AW49">
            <v>4</v>
          </cell>
          <cell r="BA49">
            <v>5</v>
          </cell>
        </row>
        <row r="50">
          <cell r="I50">
            <v>1</v>
          </cell>
          <cell r="M50">
            <v>48</v>
          </cell>
          <cell r="Q50">
            <v>0</v>
          </cell>
          <cell r="U50">
            <v>0</v>
          </cell>
          <cell r="Y50">
            <v>0</v>
          </cell>
          <cell r="AC50">
            <v>0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2</v>
          </cell>
          <cell r="Q51">
            <v>0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K51">
            <v>1</v>
          </cell>
          <cell r="AO51">
            <v>1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19</v>
          </cell>
          <cell r="M53">
            <v>10</v>
          </cell>
          <cell r="Q53">
            <v>7</v>
          </cell>
          <cell r="U53">
            <v>11</v>
          </cell>
          <cell r="Y53">
            <v>11</v>
          </cell>
          <cell r="AC53">
            <v>12</v>
          </cell>
          <cell r="AG53">
            <v>52</v>
          </cell>
          <cell r="AK53">
            <v>0</v>
          </cell>
          <cell r="AO53">
            <v>5</v>
          </cell>
          <cell r="AS53">
            <v>10</v>
          </cell>
          <cell r="AW53">
            <v>23</v>
          </cell>
          <cell r="BA53">
            <v>2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1</v>
          </cell>
        </row>
        <row r="55">
          <cell r="I55">
            <v>1</v>
          </cell>
          <cell r="M55">
            <v>4</v>
          </cell>
          <cell r="Q55">
            <v>15</v>
          </cell>
          <cell r="U55">
            <v>0</v>
          </cell>
          <cell r="Y55">
            <v>0</v>
          </cell>
          <cell r="AC55">
            <v>1</v>
          </cell>
          <cell r="AG55">
            <v>2</v>
          </cell>
          <cell r="AK55">
            <v>14</v>
          </cell>
          <cell r="AO55">
            <v>0</v>
          </cell>
          <cell r="AS55">
            <v>0</v>
          </cell>
          <cell r="AW55">
            <v>4</v>
          </cell>
          <cell r="BA55">
            <v>0</v>
          </cell>
        </row>
        <row r="56">
          <cell r="I56">
            <v>0</v>
          </cell>
          <cell r="M56">
            <v>1</v>
          </cell>
          <cell r="Q56">
            <v>0</v>
          </cell>
          <cell r="U56">
            <v>1</v>
          </cell>
          <cell r="Y56">
            <v>0</v>
          </cell>
          <cell r="AC56">
            <v>0</v>
          </cell>
          <cell r="AG56">
            <v>1</v>
          </cell>
          <cell r="AK56">
            <v>15</v>
          </cell>
          <cell r="AO56">
            <v>0</v>
          </cell>
          <cell r="AS56">
            <v>0</v>
          </cell>
          <cell r="AW56">
            <v>0</v>
          </cell>
        </row>
      </sheetData>
      <sheetData sheetId="2">
        <row r="12">
          <cell r="K12">
            <v>1</v>
          </cell>
          <cell r="L12">
            <v>350</v>
          </cell>
          <cell r="O12">
            <v>1</v>
          </cell>
          <cell r="P12">
            <v>750</v>
          </cell>
          <cell r="S12">
            <v>4</v>
          </cell>
          <cell r="T12">
            <v>1940</v>
          </cell>
          <cell r="W12">
            <v>1</v>
          </cell>
          <cell r="X12">
            <v>350</v>
          </cell>
          <cell r="AA12">
            <v>2</v>
          </cell>
          <cell r="AB12">
            <v>500</v>
          </cell>
          <cell r="AE12">
            <v>4</v>
          </cell>
          <cell r="AF12">
            <v>1300</v>
          </cell>
          <cell r="AI12">
            <v>1</v>
          </cell>
          <cell r="AJ12">
            <v>300</v>
          </cell>
          <cell r="AM12">
            <v>5</v>
          </cell>
          <cell r="AN12">
            <v>1650</v>
          </cell>
          <cell r="AQ12">
            <v>1</v>
          </cell>
          <cell r="AR12">
            <v>400</v>
          </cell>
          <cell r="AU12">
            <v>1</v>
          </cell>
          <cell r="AV12">
            <v>200</v>
          </cell>
          <cell r="AY12">
            <v>1</v>
          </cell>
          <cell r="AZ12">
            <v>150</v>
          </cell>
          <cell r="BC12">
            <v>0</v>
          </cell>
          <cell r="BD12">
            <v>0</v>
          </cell>
        </row>
        <row r="34">
          <cell r="K34">
            <v>3</v>
          </cell>
          <cell r="L34">
            <v>8</v>
          </cell>
          <cell r="O34">
            <v>7</v>
          </cell>
          <cell r="P34">
            <v>4</v>
          </cell>
          <cell r="S34">
            <v>11</v>
          </cell>
          <cell r="T34">
            <v>30</v>
          </cell>
          <cell r="W34">
            <v>16</v>
          </cell>
          <cell r="X34">
            <v>16</v>
          </cell>
          <cell r="AA34">
            <v>13</v>
          </cell>
          <cell r="AB34">
            <v>30</v>
          </cell>
          <cell r="AE34">
            <v>4</v>
          </cell>
          <cell r="AF34">
            <v>6</v>
          </cell>
          <cell r="AI34">
            <v>6</v>
          </cell>
          <cell r="AJ34">
            <v>42</v>
          </cell>
          <cell r="AM34">
            <v>14</v>
          </cell>
          <cell r="AN34">
            <v>14</v>
          </cell>
          <cell r="AQ34">
            <v>11</v>
          </cell>
          <cell r="AR34">
            <v>15</v>
          </cell>
          <cell r="AY34">
            <v>2</v>
          </cell>
          <cell r="AZ34">
            <v>2</v>
          </cell>
          <cell r="BC34">
            <v>9</v>
          </cell>
          <cell r="BD34">
            <v>3</v>
          </cell>
        </row>
        <row r="40">
          <cell r="O40">
            <v>1</v>
          </cell>
          <cell r="S40">
            <v>1</v>
          </cell>
          <cell r="W40">
            <v>3</v>
          </cell>
          <cell r="AA40">
            <v>4</v>
          </cell>
          <cell r="AE40">
            <v>1</v>
          </cell>
          <cell r="AI40">
            <v>0</v>
          </cell>
          <cell r="AM40">
            <v>1</v>
          </cell>
          <cell r="AQ40">
            <v>1</v>
          </cell>
          <cell r="AY40">
            <v>0</v>
          </cell>
          <cell r="BC40">
            <v>2</v>
          </cell>
        </row>
        <row r="45">
          <cell r="I45">
            <v>0</v>
          </cell>
          <cell r="J45">
            <v>4</v>
          </cell>
          <cell r="M45">
            <v>0</v>
          </cell>
          <cell r="N45">
            <v>3</v>
          </cell>
          <cell r="Q45">
            <v>10</v>
          </cell>
          <cell r="R45">
            <v>10</v>
          </cell>
          <cell r="U45">
            <v>16</v>
          </cell>
          <cell r="V45">
            <v>16</v>
          </cell>
          <cell r="Y45">
            <v>15</v>
          </cell>
          <cell r="Z45">
            <v>6</v>
          </cell>
          <cell r="AC45">
            <v>9</v>
          </cell>
          <cell r="AD45">
            <v>2</v>
          </cell>
          <cell r="AG45">
            <v>26</v>
          </cell>
          <cell r="AH45">
            <v>16</v>
          </cell>
          <cell r="AK45">
            <v>27</v>
          </cell>
          <cell r="AL45">
            <v>0</v>
          </cell>
          <cell r="AO45">
            <v>19</v>
          </cell>
          <cell r="AP45">
            <v>16</v>
          </cell>
          <cell r="AT45">
            <v>0</v>
          </cell>
          <cell r="AW45">
            <v>5</v>
          </cell>
          <cell r="AX45">
            <v>0</v>
          </cell>
          <cell r="BA45">
            <v>2</v>
          </cell>
          <cell r="BB45">
            <v>0</v>
          </cell>
        </row>
        <row r="49">
          <cell r="I49">
            <v>63</v>
          </cell>
          <cell r="M49">
            <v>22</v>
          </cell>
          <cell r="Q49">
            <v>138</v>
          </cell>
          <cell r="U49">
            <v>4</v>
          </cell>
          <cell r="Y49">
            <v>7</v>
          </cell>
          <cell r="AC49">
            <v>23</v>
          </cell>
          <cell r="AG49">
            <v>0</v>
          </cell>
          <cell r="AK49">
            <v>2</v>
          </cell>
          <cell r="AO49">
            <v>10</v>
          </cell>
          <cell r="AS49">
            <v>0</v>
          </cell>
          <cell r="AW49">
            <v>0</v>
          </cell>
          <cell r="BA49">
            <v>0</v>
          </cell>
        </row>
        <row r="50">
          <cell r="I50">
            <v>0</v>
          </cell>
          <cell r="M50">
            <v>0</v>
          </cell>
          <cell r="Q50">
            <v>0</v>
          </cell>
          <cell r="U50">
            <v>0</v>
          </cell>
          <cell r="Y50">
            <v>0</v>
          </cell>
          <cell r="AC50">
            <v>1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0</v>
          </cell>
          <cell r="Q51">
            <v>0</v>
          </cell>
          <cell r="U51">
            <v>1</v>
          </cell>
          <cell r="Y51">
            <v>0</v>
          </cell>
          <cell r="AC51">
            <v>0</v>
          </cell>
          <cell r="AG51">
            <v>0</v>
          </cell>
          <cell r="AK51">
            <v>0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0</v>
          </cell>
          <cell r="M53">
            <v>4</v>
          </cell>
          <cell r="Q53">
            <v>3</v>
          </cell>
          <cell r="U53">
            <v>35</v>
          </cell>
          <cell r="Y53">
            <v>11</v>
          </cell>
          <cell r="AC53">
            <v>8</v>
          </cell>
          <cell r="AG53">
            <v>0</v>
          </cell>
          <cell r="AK53">
            <v>0</v>
          </cell>
          <cell r="AO53">
            <v>0</v>
          </cell>
          <cell r="AW53">
            <v>13</v>
          </cell>
          <cell r="BA53">
            <v>6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1</v>
          </cell>
          <cell r="M55">
            <v>0</v>
          </cell>
          <cell r="Q55">
            <v>4</v>
          </cell>
          <cell r="U55">
            <v>0</v>
          </cell>
          <cell r="Y55">
            <v>0</v>
          </cell>
          <cell r="AC55">
            <v>2</v>
          </cell>
          <cell r="AG55">
            <v>4</v>
          </cell>
          <cell r="AK55">
            <v>9</v>
          </cell>
          <cell r="AO55">
            <v>0</v>
          </cell>
          <cell r="AS55">
            <v>6</v>
          </cell>
          <cell r="AW55">
            <v>6</v>
          </cell>
          <cell r="BA55">
            <v>0</v>
          </cell>
        </row>
        <row r="56"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</row>
      </sheetData>
      <sheetData sheetId="3">
        <row r="18">
          <cell r="K18">
            <v>1</v>
          </cell>
          <cell r="L18">
            <v>90</v>
          </cell>
          <cell r="O18">
            <v>1</v>
          </cell>
          <cell r="P18">
            <v>200</v>
          </cell>
          <cell r="S18">
            <v>1</v>
          </cell>
          <cell r="T18">
            <v>200</v>
          </cell>
          <cell r="X18">
            <v>640</v>
          </cell>
          <cell r="AA18">
            <v>1</v>
          </cell>
          <cell r="AB18">
            <v>200</v>
          </cell>
          <cell r="AE18">
            <v>1</v>
          </cell>
          <cell r="AF18">
            <v>200</v>
          </cell>
          <cell r="AI18">
            <v>1</v>
          </cell>
          <cell r="AJ18">
            <v>100</v>
          </cell>
          <cell r="AM18">
            <v>1</v>
          </cell>
          <cell r="AN18">
            <v>200</v>
          </cell>
          <cell r="AQ18">
            <v>1</v>
          </cell>
          <cell r="AR18">
            <v>250</v>
          </cell>
          <cell r="AU18">
            <v>1</v>
          </cell>
          <cell r="AV18">
            <v>100</v>
          </cell>
          <cell r="AY18">
            <v>1</v>
          </cell>
          <cell r="AZ18">
            <v>100</v>
          </cell>
          <cell r="BC18">
            <v>1</v>
          </cell>
          <cell r="BD18">
            <v>155</v>
          </cell>
        </row>
        <row r="34">
          <cell r="K34">
            <v>8</v>
          </cell>
          <cell r="L34">
            <v>90</v>
          </cell>
          <cell r="O34">
            <v>11</v>
          </cell>
          <cell r="P34">
            <v>11</v>
          </cell>
          <cell r="S34">
            <v>21</v>
          </cell>
          <cell r="T34">
            <v>120</v>
          </cell>
          <cell r="W34">
            <v>26</v>
          </cell>
          <cell r="X34">
            <v>10</v>
          </cell>
          <cell r="AA34">
            <v>18</v>
          </cell>
          <cell r="AB34">
            <v>18</v>
          </cell>
          <cell r="AE34">
            <v>6</v>
          </cell>
          <cell r="AF34">
            <v>3</v>
          </cell>
          <cell r="AI34">
            <v>7</v>
          </cell>
          <cell r="AJ34">
            <v>30</v>
          </cell>
          <cell r="AM34">
            <v>23</v>
          </cell>
          <cell r="AN34">
            <v>23</v>
          </cell>
          <cell r="AQ34">
            <v>10</v>
          </cell>
          <cell r="AR34">
            <v>14</v>
          </cell>
          <cell r="AU34">
            <v>5</v>
          </cell>
          <cell r="AV34">
            <v>13</v>
          </cell>
          <cell r="AY34">
            <v>6</v>
          </cell>
          <cell r="AZ34">
            <v>6</v>
          </cell>
          <cell r="BC34">
            <v>11</v>
          </cell>
          <cell r="BD34">
            <v>3</v>
          </cell>
        </row>
        <row r="40">
          <cell r="O40">
            <v>1</v>
          </cell>
          <cell r="S40">
            <v>1</v>
          </cell>
          <cell r="W40">
            <v>2</v>
          </cell>
          <cell r="AA40">
            <v>2</v>
          </cell>
          <cell r="AE40">
            <v>0</v>
          </cell>
          <cell r="AI40">
            <v>1</v>
          </cell>
          <cell r="AM40">
            <v>0</v>
          </cell>
          <cell r="AQ40">
            <v>3</v>
          </cell>
          <cell r="AU40">
            <v>1</v>
          </cell>
          <cell r="AY40">
            <v>12</v>
          </cell>
          <cell r="BC40">
            <v>2</v>
          </cell>
        </row>
        <row r="45">
          <cell r="I45">
            <v>0</v>
          </cell>
          <cell r="J45">
            <v>7</v>
          </cell>
          <cell r="M45">
            <v>8</v>
          </cell>
          <cell r="N45">
            <v>2</v>
          </cell>
          <cell r="Q45">
            <v>15</v>
          </cell>
          <cell r="R45">
            <v>11</v>
          </cell>
          <cell r="U45">
            <v>16</v>
          </cell>
          <cell r="V45">
            <v>16</v>
          </cell>
          <cell r="Y45">
            <v>15</v>
          </cell>
          <cell r="Z45">
            <v>15</v>
          </cell>
          <cell r="AC45">
            <v>7</v>
          </cell>
          <cell r="AD45">
            <v>1</v>
          </cell>
          <cell r="AG45">
            <v>30</v>
          </cell>
          <cell r="AH45">
            <v>23</v>
          </cell>
          <cell r="AK45">
            <v>72</v>
          </cell>
          <cell r="AL45">
            <v>72</v>
          </cell>
          <cell r="AO45">
            <v>45</v>
          </cell>
          <cell r="AP45">
            <v>39</v>
          </cell>
          <cell r="AS45">
            <v>21</v>
          </cell>
          <cell r="AT45">
            <v>2</v>
          </cell>
          <cell r="AW45">
            <v>13</v>
          </cell>
          <cell r="AX45">
            <v>0</v>
          </cell>
          <cell r="BA45">
            <v>7</v>
          </cell>
          <cell r="BB45">
            <v>4</v>
          </cell>
        </row>
        <row r="49">
          <cell r="I49">
            <v>78</v>
          </cell>
          <cell r="M49">
            <v>25</v>
          </cell>
          <cell r="Q49">
            <v>128</v>
          </cell>
          <cell r="U49">
            <v>11</v>
          </cell>
          <cell r="Y49">
            <v>1</v>
          </cell>
          <cell r="AC49">
            <v>33</v>
          </cell>
          <cell r="AG49">
            <v>0</v>
          </cell>
          <cell r="AK49">
            <v>20</v>
          </cell>
          <cell r="AO49">
            <v>13</v>
          </cell>
          <cell r="AS49">
            <v>24</v>
          </cell>
          <cell r="AW49">
            <v>0</v>
          </cell>
          <cell r="BA49">
            <v>4</v>
          </cell>
        </row>
        <row r="50">
          <cell r="I50">
            <v>3</v>
          </cell>
          <cell r="M50">
            <v>0</v>
          </cell>
          <cell r="Q50">
            <v>1</v>
          </cell>
          <cell r="U50">
            <v>0</v>
          </cell>
          <cell r="Y50">
            <v>0</v>
          </cell>
          <cell r="AC50">
            <v>1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2</v>
          </cell>
        </row>
        <row r="51">
          <cell r="I51">
            <v>0</v>
          </cell>
          <cell r="M51">
            <v>0</v>
          </cell>
          <cell r="Q51">
            <v>0</v>
          </cell>
          <cell r="U51">
            <v>0</v>
          </cell>
          <cell r="Y51">
            <v>0</v>
          </cell>
          <cell r="AC51">
            <v>0</v>
          </cell>
          <cell r="AG51">
            <v>0</v>
          </cell>
          <cell r="AK51">
            <v>0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8</v>
          </cell>
          <cell r="M53">
            <v>9</v>
          </cell>
          <cell r="Q53">
            <v>7</v>
          </cell>
          <cell r="U53">
            <v>17</v>
          </cell>
          <cell r="Y53">
            <v>11</v>
          </cell>
          <cell r="AC53">
            <v>12</v>
          </cell>
          <cell r="AG53">
            <v>0</v>
          </cell>
          <cell r="AK53">
            <v>0</v>
          </cell>
          <cell r="AO53">
            <v>0</v>
          </cell>
          <cell r="AS53">
            <v>0</v>
          </cell>
          <cell r="AW53">
            <v>28</v>
          </cell>
          <cell r="BA53">
            <v>2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2</v>
          </cell>
          <cell r="M55">
            <v>0</v>
          </cell>
          <cell r="Q55">
            <v>7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17</v>
          </cell>
          <cell r="AO55">
            <v>0</v>
          </cell>
          <cell r="AS55">
            <v>0</v>
          </cell>
          <cell r="AW55">
            <v>1</v>
          </cell>
          <cell r="BA55">
            <v>0</v>
          </cell>
        </row>
        <row r="56">
          <cell r="I56">
            <v>1</v>
          </cell>
          <cell r="M56">
            <v>1</v>
          </cell>
          <cell r="Q56">
            <v>1</v>
          </cell>
          <cell r="U56">
            <v>1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1</v>
          </cell>
          <cell r="AW56">
            <v>1</v>
          </cell>
        </row>
      </sheetData>
      <sheetData sheetId="4">
        <row r="34">
          <cell r="K34">
            <v>9</v>
          </cell>
          <cell r="L34">
            <v>90</v>
          </cell>
          <cell r="O34">
            <v>16</v>
          </cell>
          <cell r="P34">
            <v>8</v>
          </cell>
          <cell r="S34">
            <v>32</v>
          </cell>
          <cell r="T34">
            <v>150</v>
          </cell>
          <cell r="W34">
            <v>34</v>
          </cell>
          <cell r="X34">
            <v>19</v>
          </cell>
          <cell r="AA34">
            <v>53</v>
          </cell>
          <cell r="AB34">
            <v>53</v>
          </cell>
          <cell r="AE34">
            <v>18</v>
          </cell>
          <cell r="AF34">
            <v>20</v>
          </cell>
          <cell r="AI34">
            <v>10</v>
          </cell>
          <cell r="AJ34">
            <v>87</v>
          </cell>
          <cell r="AM34">
            <v>34</v>
          </cell>
          <cell r="AN34">
            <v>34</v>
          </cell>
          <cell r="AQ34">
            <v>23</v>
          </cell>
          <cell r="AR34">
            <v>30</v>
          </cell>
          <cell r="AU34">
            <v>16</v>
          </cell>
          <cell r="AV34">
            <v>50</v>
          </cell>
          <cell r="AY34">
            <v>8</v>
          </cell>
          <cell r="AZ34">
            <v>8</v>
          </cell>
          <cell r="BC34">
            <v>12</v>
          </cell>
          <cell r="BD34">
            <v>3</v>
          </cell>
        </row>
        <row r="40">
          <cell r="K40">
            <v>1</v>
          </cell>
          <cell r="O40">
            <v>2</v>
          </cell>
          <cell r="W40">
            <v>4</v>
          </cell>
          <cell r="AA40">
            <v>4</v>
          </cell>
          <cell r="AI40">
            <v>0</v>
          </cell>
          <cell r="AM40">
            <v>4</v>
          </cell>
          <cell r="AQ40">
            <v>1</v>
          </cell>
          <cell r="AU40">
            <v>3</v>
          </cell>
          <cell r="AY40">
            <v>13</v>
          </cell>
          <cell r="BC40">
            <v>4</v>
          </cell>
        </row>
        <row r="45">
          <cell r="I45">
            <v>23</v>
          </cell>
          <cell r="J45">
            <v>13</v>
          </cell>
          <cell r="M45">
            <v>3</v>
          </cell>
          <cell r="N45">
            <v>0</v>
          </cell>
          <cell r="Q45">
            <v>24</v>
          </cell>
          <cell r="R45">
            <v>21</v>
          </cell>
          <cell r="U45">
            <v>32</v>
          </cell>
          <cell r="V45">
            <v>17</v>
          </cell>
          <cell r="Y45">
            <v>10</v>
          </cell>
          <cell r="Z45">
            <v>10</v>
          </cell>
          <cell r="AC45">
            <v>12</v>
          </cell>
          <cell r="AD45">
            <v>2</v>
          </cell>
          <cell r="AG45">
            <v>77</v>
          </cell>
          <cell r="AH45">
            <v>29</v>
          </cell>
          <cell r="AK45">
            <v>55</v>
          </cell>
          <cell r="AL45">
            <v>55</v>
          </cell>
          <cell r="AO45">
            <v>34</v>
          </cell>
          <cell r="AP45">
            <v>0</v>
          </cell>
          <cell r="AS45">
            <v>23</v>
          </cell>
          <cell r="AT45">
            <v>11</v>
          </cell>
          <cell r="AW45">
            <v>20</v>
          </cell>
          <cell r="AX45">
            <v>0</v>
          </cell>
          <cell r="BA45">
            <v>2</v>
          </cell>
          <cell r="BB45">
            <v>2</v>
          </cell>
        </row>
        <row r="49">
          <cell r="I49">
            <v>80</v>
          </cell>
          <cell r="M49">
            <v>40</v>
          </cell>
          <cell r="Q49">
            <v>138</v>
          </cell>
          <cell r="U49">
            <v>14</v>
          </cell>
          <cell r="Y49">
            <v>2</v>
          </cell>
          <cell r="AC49">
            <v>36</v>
          </cell>
          <cell r="AG49">
            <v>24</v>
          </cell>
          <cell r="AK49">
            <v>17</v>
          </cell>
          <cell r="AO49">
            <v>7</v>
          </cell>
          <cell r="AS49">
            <v>27</v>
          </cell>
          <cell r="AW49">
            <v>2</v>
          </cell>
          <cell r="BA49">
            <v>6</v>
          </cell>
        </row>
        <row r="50">
          <cell r="I50">
            <v>1</v>
          </cell>
          <cell r="M50">
            <v>0</v>
          </cell>
          <cell r="Q50">
            <v>1</v>
          </cell>
          <cell r="U50">
            <v>0</v>
          </cell>
          <cell r="Y50">
            <v>0</v>
          </cell>
          <cell r="AC50">
            <v>1</v>
          </cell>
          <cell r="AG50">
            <v>0</v>
          </cell>
          <cell r="AK50">
            <v>1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0</v>
          </cell>
          <cell r="Q51">
            <v>0</v>
          </cell>
          <cell r="U51">
            <v>0</v>
          </cell>
          <cell r="Y51">
            <v>0</v>
          </cell>
          <cell r="AC51">
            <v>1</v>
          </cell>
          <cell r="AG51">
            <v>0</v>
          </cell>
          <cell r="AK51">
            <v>12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10</v>
          </cell>
          <cell r="M53">
            <v>21</v>
          </cell>
          <cell r="Q53">
            <v>5</v>
          </cell>
          <cell r="U53">
            <v>11</v>
          </cell>
          <cell r="Y53">
            <v>6</v>
          </cell>
          <cell r="AC53">
            <v>23</v>
          </cell>
          <cell r="AG53">
            <v>0</v>
          </cell>
          <cell r="AK53">
            <v>0</v>
          </cell>
          <cell r="AO53">
            <v>0</v>
          </cell>
          <cell r="AS53">
            <v>28</v>
          </cell>
          <cell r="AW53">
            <v>31</v>
          </cell>
          <cell r="BA53">
            <v>8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6</v>
          </cell>
          <cell r="M55">
            <v>2</v>
          </cell>
          <cell r="Q55">
            <v>10</v>
          </cell>
          <cell r="U55">
            <v>0</v>
          </cell>
          <cell r="Y55">
            <v>0</v>
          </cell>
          <cell r="AC55">
            <v>0</v>
          </cell>
          <cell r="AG55">
            <v>1</v>
          </cell>
          <cell r="AK55">
            <v>0</v>
          </cell>
          <cell r="AO55">
            <v>0</v>
          </cell>
          <cell r="AS55">
            <v>0</v>
          </cell>
          <cell r="AW55">
            <v>1</v>
          </cell>
          <cell r="BA55">
            <v>0</v>
          </cell>
        </row>
        <row r="56">
          <cell r="I56">
            <v>1</v>
          </cell>
          <cell r="M56">
            <v>0</v>
          </cell>
          <cell r="Q56">
            <v>0</v>
          </cell>
          <cell r="U56">
            <v>2</v>
          </cell>
          <cell r="Y56">
            <v>0</v>
          </cell>
          <cell r="AC56">
            <v>0</v>
          </cell>
          <cell r="AG56">
            <v>11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</row>
      </sheetData>
      <sheetData sheetId="5">
        <row r="40">
          <cell r="AI40">
            <v>0</v>
          </cell>
          <cell r="AM40">
            <v>0</v>
          </cell>
          <cell r="AQ40">
            <v>0</v>
          </cell>
          <cell r="AU40">
            <v>0</v>
          </cell>
          <cell r="AY40">
            <v>0</v>
          </cell>
        </row>
        <row r="45"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K45">
            <v>0</v>
          </cell>
          <cell r="AL45">
            <v>0</v>
          </cell>
          <cell r="AO45">
            <v>0</v>
          </cell>
          <cell r="AP45">
            <v>0</v>
          </cell>
          <cell r="AS45">
            <v>0</v>
          </cell>
          <cell r="AT45">
            <v>0</v>
          </cell>
          <cell r="AW45">
            <v>0</v>
          </cell>
          <cell r="AX45">
            <v>0</v>
          </cell>
          <cell r="BA45">
            <v>0</v>
          </cell>
          <cell r="BB45">
            <v>0</v>
          </cell>
        </row>
        <row r="49">
          <cell r="I49">
            <v>0</v>
          </cell>
          <cell r="M49">
            <v>0</v>
          </cell>
          <cell r="Q49">
            <v>0</v>
          </cell>
          <cell r="U49">
            <v>0</v>
          </cell>
          <cell r="Y49">
            <v>0</v>
          </cell>
          <cell r="AC49">
            <v>0</v>
          </cell>
          <cell r="AG49">
            <v>0</v>
          </cell>
          <cell r="AK49">
            <v>0</v>
          </cell>
          <cell r="AO49">
            <v>0</v>
          </cell>
          <cell r="AS49">
            <v>0</v>
          </cell>
          <cell r="AW49">
            <v>0</v>
          </cell>
          <cell r="BA49">
            <v>0</v>
          </cell>
        </row>
        <row r="50">
          <cell r="I50">
            <v>0</v>
          </cell>
          <cell r="M50">
            <v>0</v>
          </cell>
          <cell r="Q50">
            <v>0</v>
          </cell>
          <cell r="U50">
            <v>0</v>
          </cell>
          <cell r="Y50">
            <v>0</v>
          </cell>
          <cell r="AC50">
            <v>0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0</v>
          </cell>
          <cell r="Q51">
            <v>0</v>
          </cell>
          <cell r="U51">
            <v>0</v>
          </cell>
          <cell r="Y51">
            <v>0</v>
          </cell>
          <cell r="AC51">
            <v>0</v>
          </cell>
          <cell r="AG51">
            <v>0</v>
          </cell>
          <cell r="AK51">
            <v>0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0</v>
          </cell>
          <cell r="M53">
            <v>0</v>
          </cell>
          <cell r="Q53">
            <v>0</v>
          </cell>
          <cell r="U53">
            <v>0</v>
          </cell>
          <cell r="Y53">
            <v>0</v>
          </cell>
          <cell r="AC53">
            <v>0</v>
          </cell>
          <cell r="AG53">
            <v>0</v>
          </cell>
          <cell r="AK53">
            <v>0</v>
          </cell>
          <cell r="AO53">
            <v>0</v>
          </cell>
          <cell r="AS53">
            <v>0</v>
          </cell>
          <cell r="AW53">
            <v>0</v>
          </cell>
          <cell r="BA53">
            <v>0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</row>
      </sheetData>
      <sheetData sheetId="6">
        <row r="40">
          <cell r="AI40">
            <v>0</v>
          </cell>
          <cell r="AM40">
            <v>0</v>
          </cell>
          <cell r="AQ40">
            <v>0</v>
          </cell>
          <cell r="AU40">
            <v>0</v>
          </cell>
          <cell r="AY40">
            <v>0</v>
          </cell>
        </row>
        <row r="45"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K45">
            <v>0</v>
          </cell>
          <cell r="AL45">
            <v>0</v>
          </cell>
          <cell r="AO45">
            <v>0</v>
          </cell>
          <cell r="AP45">
            <v>0</v>
          </cell>
          <cell r="AS45">
            <v>0</v>
          </cell>
          <cell r="AT45">
            <v>0</v>
          </cell>
          <cell r="AW45">
            <v>0</v>
          </cell>
          <cell r="AX45">
            <v>0</v>
          </cell>
          <cell r="BA45">
            <v>0</v>
          </cell>
          <cell r="BB45">
            <v>0</v>
          </cell>
        </row>
        <row r="49">
          <cell r="I49">
            <v>0</v>
          </cell>
          <cell r="M49">
            <v>0</v>
          </cell>
          <cell r="Q49">
            <v>0</v>
          </cell>
          <cell r="U49">
            <v>0</v>
          </cell>
          <cell r="Y49">
            <v>0</v>
          </cell>
          <cell r="AC49">
            <v>0</v>
          </cell>
          <cell r="AG49">
            <v>0</v>
          </cell>
          <cell r="AK49">
            <v>0</v>
          </cell>
          <cell r="AO49">
            <v>0</v>
          </cell>
          <cell r="AS49">
            <v>0</v>
          </cell>
          <cell r="AW49">
            <v>0</v>
          </cell>
          <cell r="BA49">
            <v>0</v>
          </cell>
        </row>
        <row r="50">
          <cell r="I50">
            <v>0</v>
          </cell>
          <cell r="M50">
            <v>0</v>
          </cell>
          <cell r="Q50">
            <v>0</v>
          </cell>
          <cell r="U50">
            <v>0</v>
          </cell>
          <cell r="Y50">
            <v>0</v>
          </cell>
          <cell r="AC50">
            <v>0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0</v>
          </cell>
          <cell r="Q51">
            <v>0</v>
          </cell>
          <cell r="U51">
            <v>0</v>
          </cell>
          <cell r="Y51">
            <v>0</v>
          </cell>
          <cell r="AC51">
            <v>0</v>
          </cell>
          <cell r="AG51">
            <v>0</v>
          </cell>
          <cell r="AK51">
            <v>0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0</v>
          </cell>
          <cell r="M53">
            <v>0</v>
          </cell>
          <cell r="Q53">
            <v>0</v>
          </cell>
          <cell r="U53">
            <v>0</v>
          </cell>
          <cell r="Y53">
            <v>0</v>
          </cell>
          <cell r="AC53">
            <v>0</v>
          </cell>
          <cell r="AG53">
            <v>0</v>
          </cell>
          <cell r="AK53">
            <v>0</v>
          </cell>
          <cell r="AO53">
            <v>0</v>
          </cell>
          <cell r="AS53">
            <v>0</v>
          </cell>
          <cell r="AW53">
            <v>0</v>
          </cell>
          <cell r="BA53">
            <v>0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</row>
      </sheetData>
      <sheetData sheetId="7">
        <row r="40">
          <cell r="AI40">
            <v>0</v>
          </cell>
          <cell r="AM40">
            <v>0</v>
          </cell>
          <cell r="AQ40">
            <v>0</v>
          </cell>
          <cell r="AU40">
            <v>0</v>
          </cell>
          <cell r="AY40">
            <v>0</v>
          </cell>
        </row>
        <row r="45"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K45">
            <v>0</v>
          </cell>
          <cell r="AL45">
            <v>0</v>
          </cell>
          <cell r="AO45">
            <v>0</v>
          </cell>
          <cell r="AP45">
            <v>0</v>
          </cell>
          <cell r="AS45">
            <v>0</v>
          </cell>
          <cell r="AT45">
            <v>0</v>
          </cell>
          <cell r="AW45">
            <v>0</v>
          </cell>
          <cell r="AX45">
            <v>0</v>
          </cell>
          <cell r="BA45">
            <v>0</v>
          </cell>
          <cell r="BB45">
            <v>0</v>
          </cell>
        </row>
        <row r="49">
          <cell r="I49">
            <v>0</v>
          </cell>
          <cell r="M49">
            <v>0</v>
          </cell>
          <cell r="Q49">
            <v>0</v>
          </cell>
          <cell r="U49">
            <v>0</v>
          </cell>
          <cell r="Y49">
            <v>0</v>
          </cell>
          <cell r="AC49">
            <v>0</v>
          </cell>
          <cell r="AG49">
            <v>0</v>
          </cell>
          <cell r="AK49">
            <v>0</v>
          </cell>
          <cell r="AO49">
            <v>0</v>
          </cell>
          <cell r="AS49">
            <v>0</v>
          </cell>
          <cell r="AW49">
            <v>0</v>
          </cell>
          <cell r="BA49">
            <v>0</v>
          </cell>
        </row>
        <row r="50">
          <cell r="I50">
            <v>0</v>
          </cell>
          <cell r="M50">
            <v>0</v>
          </cell>
          <cell r="Q50">
            <v>0</v>
          </cell>
          <cell r="U50">
            <v>0</v>
          </cell>
          <cell r="Y50">
            <v>0</v>
          </cell>
          <cell r="AC50">
            <v>0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0</v>
          </cell>
          <cell r="Q51">
            <v>0</v>
          </cell>
          <cell r="U51">
            <v>0</v>
          </cell>
          <cell r="Y51">
            <v>0</v>
          </cell>
          <cell r="AC51">
            <v>0</v>
          </cell>
          <cell r="AG51">
            <v>0</v>
          </cell>
          <cell r="AK51">
            <v>0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0</v>
          </cell>
          <cell r="M53">
            <v>0</v>
          </cell>
          <cell r="Q53">
            <v>0</v>
          </cell>
          <cell r="U53">
            <v>0</v>
          </cell>
          <cell r="Y53">
            <v>0</v>
          </cell>
          <cell r="AC53">
            <v>0</v>
          </cell>
          <cell r="AG53">
            <v>0</v>
          </cell>
          <cell r="AK53">
            <v>0</v>
          </cell>
          <cell r="AO53">
            <v>0</v>
          </cell>
          <cell r="AS53">
            <v>0</v>
          </cell>
          <cell r="AW53">
            <v>0</v>
          </cell>
          <cell r="BA53">
            <v>0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</row>
      </sheetData>
      <sheetData sheetId="8">
        <row r="40">
          <cell r="AI40">
            <v>0</v>
          </cell>
          <cell r="AM40">
            <v>0</v>
          </cell>
          <cell r="AQ40">
            <v>0</v>
          </cell>
          <cell r="AU40">
            <v>0</v>
          </cell>
          <cell r="AY40">
            <v>0</v>
          </cell>
        </row>
        <row r="45"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K45">
            <v>0</v>
          </cell>
          <cell r="AL45">
            <v>0</v>
          </cell>
          <cell r="AO45">
            <v>0</v>
          </cell>
          <cell r="AP45">
            <v>0</v>
          </cell>
          <cell r="AS45">
            <v>0</v>
          </cell>
          <cell r="AT45">
            <v>0</v>
          </cell>
          <cell r="AW45">
            <v>0</v>
          </cell>
          <cell r="AX45">
            <v>0</v>
          </cell>
          <cell r="BA45">
            <v>0</v>
          </cell>
          <cell r="BB45">
            <v>0</v>
          </cell>
        </row>
        <row r="49">
          <cell r="I49">
            <v>0</v>
          </cell>
          <cell r="M49">
            <v>0</v>
          </cell>
          <cell r="Q49">
            <v>0</v>
          </cell>
          <cell r="U49">
            <v>0</v>
          </cell>
          <cell r="Y49">
            <v>0</v>
          </cell>
          <cell r="AC49">
            <v>0</v>
          </cell>
          <cell r="AG49">
            <v>0</v>
          </cell>
          <cell r="AK49">
            <v>0</v>
          </cell>
          <cell r="AO49">
            <v>0</v>
          </cell>
          <cell r="AS49">
            <v>0</v>
          </cell>
          <cell r="AW49">
            <v>0</v>
          </cell>
          <cell r="BA49">
            <v>0</v>
          </cell>
        </row>
        <row r="50">
          <cell r="I50">
            <v>0</v>
          </cell>
          <cell r="M50">
            <v>0</v>
          </cell>
          <cell r="Q50">
            <v>0</v>
          </cell>
          <cell r="U50">
            <v>0</v>
          </cell>
          <cell r="Y50">
            <v>0</v>
          </cell>
          <cell r="AC50">
            <v>0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0</v>
          </cell>
          <cell r="Q51">
            <v>0</v>
          </cell>
          <cell r="U51">
            <v>0</v>
          </cell>
          <cell r="Y51">
            <v>0</v>
          </cell>
          <cell r="AC51">
            <v>0</v>
          </cell>
          <cell r="AG51">
            <v>0</v>
          </cell>
          <cell r="AK51">
            <v>0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0</v>
          </cell>
          <cell r="M53">
            <v>0</v>
          </cell>
          <cell r="Q53">
            <v>0</v>
          </cell>
          <cell r="U53">
            <v>0</v>
          </cell>
          <cell r="Y53">
            <v>0</v>
          </cell>
          <cell r="AC53">
            <v>0</v>
          </cell>
          <cell r="AG53">
            <v>0</v>
          </cell>
          <cell r="AK53">
            <v>0</v>
          </cell>
          <cell r="AO53">
            <v>0</v>
          </cell>
          <cell r="AS53">
            <v>0</v>
          </cell>
          <cell r="AW53">
            <v>0</v>
          </cell>
          <cell r="BA53">
            <v>0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</row>
      </sheetData>
      <sheetData sheetId="9">
        <row r="40">
          <cell r="AI40">
            <v>0</v>
          </cell>
          <cell r="AM40">
            <v>0</v>
          </cell>
          <cell r="AQ40">
            <v>0</v>
          </cell>
          <cell r="AU40">
            <v>0</v>
          </cell>
          <cell r="AY40">
            <v>0</v>
          </cell>
        </row>
        <row r="45"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K45">
            <v>0</v>
          </cell>
          <cell r="AL45">
            <v>0</v>
          </cell>
          <cell r="AO45">
            <v>0</v>
          </cell>
          <cell r="AP45">
            <v>0</v>
          </cell>
          <cell r="AS45">
            <v>0</v>
          </cell>
          <cell r="AT45">
            <v>0</v>
          </cell>
          <cell r="AW45">
            <v>0</v>
          </cell>
          <cell r="AX45">
            <v>0</v>
          </cell>
          <cell r="BA45">
            <v>0</v>
          </cell>
          <cell r="BB45">
            <v>0</v>
          </cell>
        </row>
        <row r="49">
          <cell r="I49">
            <v>0</v>
          </cell>
          <cell r="M49">
            <v>0</v>
          </cell>
          <cell r="Q49">
            <v>0</v>
          </cell>
          <cell r="U49">
            <v>0</v>
          </cell>
          <cell r="Y49">
            <v>0</v>
          </cell>
          <cell r="AC49">
            <v>0</v>
          </cell>
          <cell r="AG49">
            <v>0</v>
          </cell>
          <cell r="AK49">
            <v>0</v>
          </cell>
          <cell r="AO49">
            <v>0</v>
          </cell>
          <cell r="AS49">
            <v>0</v>
          </cell>
          <cell r="AW49">
            <v>0</v>
          </cell>
          <cell r="BA49">
            <v>0</v>
          </cell>
        </row>
        <row r="50">
          <cell r="I50">
            <v>0</v>
          </cell>
          <cell r="M50">
            <v>0</v>
          </cell>
          <cell r="Q50">
            <v>0</v>
          </cell>
          <cell r="U50">
            <v>0</v>
          </cell>
          <cell r="Y50">
            <v>0</v>
          </cell>
          <cell r="AC50">
            <v>0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0</v>
          </cell>
          <cell r="Q51">
            <v>0</v>
          </cell>
          <cell r="U51">
            <v>0</v>
          </cell>
          <cell r="Y51">
            <v>0</v>
          </cell>
          <cell r="AC51">
            <v>0</v>
          </cell>
          <cell r="AG51">
            <v>0</v>
          </cell>
          <cell r="AK51">
            <v>0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0</v>
          </cell>
          <cell r="M53">
            <v>0</v>
          </cell>
          <cell r="Q53">
            <v>0</v>
          </cell>
          <cell r="U53">
            <v>0</v>
          </cell>
          <cell r="Y53">
            <v>0</v>
          </cell>
          <cell r="AC53">
            <v>0</v>
          </cell>
          <cell r="AG53">
            <v>0</v>
          </cell>
          <cell r="AK53">
            <v>0</v>
          </cell>
          <cell r="AO53">
            <v>0</v>
          </cell>
          <cell r="AS53">
            <v>0</v>
          </cell>
          <cell r="AW53">
            <v>0</v>
          </cell>
          <cell r="BA53">
            <v>0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</row>
      </sheetData>
      <sheetData sheetId="10">
        <row r="40">
          <cell r="AI40">
            <v>0</v>
          </cell>
          <cell r="AM40">
            <v>0</v>
          </cell>
          <cell r="AQ40">
            <v>0</v>
          </cell>
          <cell r="AU40">
            <v>0</v>
          </cell>
          <cell r="AY40">
            <v>0</v>
          </cell>
        </row>
        <row r="45"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K45">
            <v>0</v>
          </cell>
          <cell r="AL45">
            <v>0</v>
          </cell>
          <cell r="AO45">
            <v>0</v>
          </cell>
          <cell r="AP45">
            <v>0</v>
          </cell>
          <cell r="AS45">
            <v>0</v>
          </cell>
          <cell r="AT45">
            <v>0</v>
          </cell>
          <cell r="AW45">
            <v>0</v>
          </cell>
          <cell r="AX45">
            <v>0</v>
          </cell>
          <cell r="BA45">
            <v>0</v>
          </cell>
          <cell r="BB45">
            <v>0</v>
          </cell>
        </row>
        <row r="49">
          <cell r="I49">
            <v>0</v>
          </cell>
          <cell r="M49">
            <v>0</v>
          </cell>
          <cell r="Q49">
            <v>0</v>
          </cell>
          <cell r="U49">
            <v>0</v>
          </cell>
          <cell r="Y49">
            <v>0</v>
          </cell>
          <cell r="AC49">
            <v>0</v>
          </cell>
          <cell r="AG49">
            <v>0</v>
          </cell>
          <cell r="AK49">
            <v>0</v>
          </cell>
          <cell r="AO49">
            <v>0</v>
          </cell>
          <cell r="AS49">
            <v>0</v>
          </cell>
          <cell r="AW49">
            <v>0</v>
          </cell>
          <cell r="BA49">
            <v>0</v>
          </cell>
        </row>
        <row r="50">
          <cell r="I50">
            <v>0</v>
          </cell>
          <cell r="M50">
            <v>0</v>
          </cell>
          <cell r="Q50">
            <v>0</v>
          </cell>
          <cell r="U50">
            <v>0</v>
          </cell>
          <cell r="Y50">
            <v>0</v>
          </cell>
          <cell r="AC50">
            <v>0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0</v>
          </cell>
          <cell r="Q51">
            <v>0</v>
          </cell>
          <cell r="U51">
            <v>0</v>
          </cell>
          <cell r="Y51">
            <v>0</v>
          </cell>
          <cell r="AC51">
            <v>0</v>
          </cell>
          <cell r="AG51">
            <v>0</v>
          </cell>
          <cell r="AK51">
            <v>0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0</v>
          </cell>
          <cell r="M53">
            <v>0</v>
          </cell>
          <cell r="Q53">
            <v>0</v>
          </cell>
          <cell r="U53">
            <v>0</v>
          </cell>
          <cell r="Y53">
            <v>0</v>
          </cell>
          <cell r="AC53">
            <v>0</v>
          </cell>
          <cell r="AG53">
            <v>0</v>
          </cell>
          <cell r="AK53">
            <v>0</v>
          </cell>
          <cell r="AO53">
            <v>0</v>
          </cell>
          <cell r="AS53">
            <v>0</v>
          </cell>
          <cell r="AW53">
            <v>0</v>
          </cell>
          <cell r="BA53">
            <v>0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</row>
      </sheetData>
      <sheetData sheetId="11">
        <row r="40">
          <cell r="AI40">
            <v>0</v>
          </cell>
          <cell r="AM40">
            <v>0</v>
          </cell>
          <cell r="AQ40">
            <v>0</v>
          </cell>
          <cell r="AU40">
            <v>0</v>
          </cell>
          <cell r="AY40">
            <v>0</v>
          </cell>
        </row>
        <row r="45">
          <cell r="I45">
            <v>0</v>
          </cell>
          <cell r="J45">
            <v>0</v>
          </cell>
          <cell r="M45">
            <v>0</v>
          </cell>
          <cell r="N45">
            <v>0</v>
          </cell>
          <cell r="Q45">
            <v>0</v>
          </cell>
          <cell r="R45">
            <v>0</v>
          </cell>
          <cell r="U45">
            <v>0</v>
          </cell>
          <cell r="V45">
            <v>0</v>
          </cell>
          <cell r="Y45">
            <v>0</v>
          </cell>
          <cell r="Z45">
            <v>0</v>
          </cell>
          <cell r="AC45">
            <v>0</v>
          </cell>
          <cell r="AD45">
            <v>0</v>
          </cell>
          <cell r="AG45">
            <v>0</v>
          </cell>
          <cell r="AH45">
            <v>0</v>
          </cell>
          <cell r="AK45">
            <v>0</v>
          </cell>
          <cell r="AL45">
            <v>0</v>
          </cell>
          <cell r="AO45">
            <v>0</v>
          </cell>
          <cell r="AP45">
            <v>0</v>
          </cell>
          <cell r="AS45">
            <v>0</v>
          </cell>
          <cell r="AT45">
            <v>0</v>
          </cell>
          <cell r="AW45">
            <v>0</v>
          </cell>
          <cell r="AX45">
            <v>0</v>
          </cell>
          <cell r="BA45">
            <v>0</v>
          </cell>
          <cell r="BB45">
            <v>0</v>
          </cell>
        </row>
        <row r="49">
          <cell r="I49">
            <v>0</v>
          </cell>
          <cell r="M49">
            <v>0</v>
          </cell>
          <cell r="Q49">
            <v>0</v>
          </cell>
          <cell r="U49">
            <v>0</v>
          </cell>
          <cell r="Y49">
            <v>0</v>
          </cell>
          <cell r="AC49">
            <v>0</v>
          </cell>
          <cell r="AG49">
            <v>0</v>
          </cell>
          <cell r="AK49">
            <v>0</v>
          </cell>
          <cell r="AO49">
            <v>0</v>
          </cell>
          <cell r="AS49">
            <v>0</v>
          </cell>
          <cell r="AW49">
            <v>0</v>
          </cell>
          <cell r="BA49">
            <v>0</v>
          </cell>
        </row>
        <row r="50">
          <cell r="I50">
            <v>0</v>
          </cell>
          <cell r="M50">
            <v>0</v>
          </cell>
          <cell r="Q50">
            <v>0</v>
          </cell>
          <cell r="U50">
            <v>0</v>
          </cell>
          <cell r="Y50">
            <v>0</v>
          </cell>
          <cell r="AC50">
            <v>0</v>
          </cell>
          <cell r="AG50">
            <v>0</v>
          </cell>
          <cell r="AK50">
            <v>0</v>
          </cell>
          <cell r="AO50">
            <v>0</v>
          </cell>
          <cell r="AS50">
            <v>0</v>
          </cell>
          <cell r="AW50">
            <v>0</v>
          </cell>
          <cell r="BA50">
            <v>0</v>
          </cell>
        </row>
        <row r="51">
          <cell r="I51">
            <v>0</v>
          </cell>
          <cell r="M51">
            <v>0</v>
          </cell>
          <cell r="Q51">
            <v>0</v>
          </cell>
          <cell r="U51">
            <v>0</v>
          </cell>
          <cell r="Y51">
            <v>0</v>
          </cell>
          <cell r="AC51">
            <v>0</v>
          </cell>
          <cell r="AG51">
            <v>0</v>
          </cell>
          <cell r="AK51">
            <v>0</v>
          </cell>
          <cell r="AO51">
            <v>0</v>
          </cell>
          <cell r="AS51">
            <v>0</v>
          </cell>
          <cell r="AW51">
            <v>0</v>
          </cell>
          <cell r="BA51">
            <v>0</v>
          </cell>
        </row>
        <row r="53">
          <cell r="I53">
            <v>0</v>
          </cell>
          <cell r="M53">
            <v>0</v>
          </cell>
          <cell r="Q53">
            <v>0</v>
          </cell>
          <cell r="U53">
            <v>0</v>
          </cell>
          <cell r="Y53">
            <v>0</v>
          </cell>
          <cell r="AC53">
            <v>0</v>
          </cell>
          <cell r="AG53">
            <v>0</v>
          </cell>
          <cell r="AK53">
            <v>0</v>
          </cell>
          <cell r="AO53">
            <v>0</v>
          </cell>
          <cell r="AS53">
            <v>0</v>
          </cell>
          <cell r="AW53">
            <v>0</v>
          </cell>
          <cell r="BA53">
            <v>0</v>
          </cell>
        </row>
        <row r="54">
          <cell r="I54">
            <v>0</v>
          </cell>
          <cell r="M54">
            <v>0</v>
          </cell>
          <cell r="Q54">
            <v>0</v>
          </cell>
          <cell r="U54">
            <v>0</v>
          </cell>
          <cell r="Y54">
            <v>0</v>
          </cell>
          <cell r="AC54">
            <v>0</v>
          </cell>
          <cell r="AG54">
            <v>0</v>
          </cell>
          <cell r="AK54">
            <v>0</v>
          </cell>
          <cell r="AO54">
            <v>0</v>
          </cell>
          <cell r="AS54">
            <v>0</v>
          </cell>
          <cell r="AW54">
            <v>0</v>
          </cell>
          <cell r="BA54">
            <v>0</v>
          </cell>
        </row>
        <row r="55">
          <cell r="I55">
            <v>0</v>
          </cell>
          <cell r="M55">
            <v>0</v>
          </cell>
          <cell r="Q55">
            <v>0</v>
          </cell>
          <cell r="U55">
            <v>0</v>
          </cell>
          <cell r="Y55">
            <v>0</v>
          </cell>
          <cell r="AC55">
            <v>0</v>
          </cell>
          <cell r="AG55">
            <v>0</v>
          </cell>
          <cell r="AK55">
            <v>0</v>
          </cell>
          <cell r="AO55">
            <v>0</v>
          </cell>
          <cell r="AS55">
            <v>0</v>
          </cell>
          <cell r="AW55">
            <v>0</v>
          </cell>
          <cell r="BA55">
            <v>0</v>
          </cell>
        </row>
        <row r="56">
          <cell r="I56">
            <v>0</v>
          </cell>
          <cell r="M56">
            <v>0</v>
          </cell>
          <cell r="Q56">
            <v>0</v>
          </cell>
          <cell r="U56">
            <v>0</v>
          </cell>
          <cell r="Y56">
            <v>0</v>
          </cell>
          <cell r="AC56">
            <v>0</v>
          </cell>
          <cell r="AG56">
            <v>0</v>
          </cell>
          <cell r="AK56">
            <v>0</v>
          </cell>
          <cell r="AO56">
            <v>0</v>
          </cell>
          <cell r="AS56">
            <v>0</v>
          </cell>
          <cell r="AW56">
            <v>0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58"/>
  <sheetViews>
    <sheetView tabSelected="1" zoomScale="35" zoomScaleNormal="35" workbookViewId="0">
      <selection activeCell="B26" sqref="B26"/>
    </sheetView>
  </sheetViews>
  <sheetFormatPr baseColWidth="10" defaultRowHeight="15" x14ac:dyDescent="0.25"/>
  <cols>
    <col min="2" max="2" width="57.5703125" customWidth="1"/>
    <col min="3" max="3" width="16.28515625" customWidth="1"/>
    <col min="5" max="5" width="15.5703125" customWidth="1"/>
    <col min="6" max="6" width="14.28515625" customWidth="1"/>
    <col min="8" max="8" width="15.85546875" customWidth="1"/>
    <col min="10" max="10" width="14.28515625" customWidth="1"/>
    <col min="30" max="30" width="17.5703125" customWidth="1"/>
    <col min="42" max="42" width="16.28515625" customWidth="1"/>
  </cols>
  <sheetData>
    <row r="1" spans="2:56" ht="33" x14ac:dyDescent="0.45">
      <c r="B1" s="211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</row>
    <row r="2" spans="2:56" ht="27" x14ac:dyDescent="0.25">
      <c r="B2" s="212" t="s">
        <v>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</row>
    <row r="3" spans="2:56" ht="25.5" x14ac:dyDescent="0.35">
      <c r="B3" s="213" t="s">
        <v>2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</row>
    <row r="4" spans="2:56" ht="23.25" x14ac:dyDescent="0.35">
      <c r="B4" s="214"/>
      <c r="C4" s="214"/>
      <c r="D4" s="214"/>
      <c r="E4" s="214"/>
      <c r="F4" s="1"/>
      <c r="G4" s="1"/>
      <c r="H4" s="1"/>
    </row>
    <row r="5" spans="2:56" ht="23.25" x14ac:dyDescent="0.35">
      <c r="B5" s="215" t="s">
        <v>3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</row>
    <row r="6" spans="2:56" ht="23.25" x14ac:dyDescent="0.35">
      <c r="B6" s="2"/>
      <c r="C6" s="2"/>
      <c r="D6" s="2"/>
      <c r="E6" s="2"/>
      <c r="F6" s="2"/>
      <c r="G6" s="2"/>
      <c r="H6" s="2"/>
      <c r="I6" s="3"/>
    </row>
    <row r="7" spans="2:56" ht="24" thickBot="1" x14ac:dyDescent="0.4">
      <c r="B7" s="4"/>
      <c r="C7" s="4"/>
      <c r="D7" s="4"/>
      <c r="E7" s="4"/>
      <c r="F7" s="4"/>
      <c r="G7" s="4"/>
      <c r="H7" s="4"/>
      <c r="J7" s="5"/>
      <c r="K7" s="5"/>
      <c r="L7" s="5"/>
      <c r="M7" s="5"/>
      <c r="N7" s="5"/>
      <c r="O7" s="5"/>
      <c r="P7" s="5"/>
      <c r="Q7" s="5"/>
      <c r="R7" s="5"/>
      <c r="S7" s="5"/>
      <c r="T7" s="216" t="s">
        <v>4</v>
      </c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8"/>
    </row>
    <row r="8" spans="2:56" ht="24" thickBot="1" x14ac:dyDescent="0.4">
      <c r="B8" s="206" t="s">
        <v>5</v>
      </c>
      <c r="C8" s="207"/>
      <c r="D8" s="207"/>
      <c r="E8" s="207"/>
      <c r="F8" s="208"/>
      <c r="G8" s="6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</row>
    <row r="9" spans="2:56" ht="20.25" x14ac:dyDescent="0.3">
      <c r="B9" s="184" t="s">
        <v>6</v>
      </c>
      <c r="C9" s="202" t="s">
        <v>7</v>
      </c>
      <c r="D9" s="186"/>
      <c r="E9" s="186"/>
      <c r="F9" s="186"/>
      <c r="G9" s="209"/>
      <c r="H9" s="210"/>
      <c r="I9" s="178" t="s">
        <v>8</v>
      </c>
      <c r="J9" s="191"/>
      <c r="K9" s="191"/>
      <c r="L9" s="192"/>
      <c r="M9" s="177" t="s">
        <v>9</v>
      </c>
      <c r="N9" s="178"/>
      <c r="O9" s="178"/>
      <c r="P9" s="179"/>
      <c r="Q9" s="177" t="s">
        <v>10</v>
      </c>
      <c r="R9" s="178"/>
      <c r="S9" s="178"/>
      <c r="T9" s="179"/>
      <c r="U9" s="177" t="s">
        <v>11</v>
      </c>
      <c r="V9" s="178"/>
      <c r="W9" s="178"/>
      <c r="X9" s="179"/>
      <c r="Y9" s="177" t="s">
        <v>12</v>
      </c>
      <c r="Z9" s="178"/>
      <c r="AA9" s="178"/>
      <c r="AB9" s="179"/>
      <c r="AC9" s="177" t="s">
        <v>13</v>
      </c>
      <c r="AD9" s="178"/>
      <c r="AE9" s="178"/>
      <c r="AF9" s="179"/>
      <c r="AG9" s="177" t="s">
        <v>14</v>
      </c>
      <c r="AH9" s="178"/>
      <c r="AI9" s="178"/>
      <c r="AJ9" s="179"/>
      <c r="AK9" s="177" t="s">
        <v>15</v>
      </c>
      <c r="AL9" s="178"/>
      <c r="AM9" s="178"/>
      <c r="AN9" s="179"/>
      <c r="AO9" s="177" t="s">
        <v>16</v>
      </c>
      <c r="AP9" s="178"/>
      <c r="AQ9" s="178"/>
      <c r="AR9" s="179"/>
      <c r="AS9" s="177" t="s">
        <v>17</v>
      </c>
      <c r="AT9" s="178"/>
      <c r="AU9" s="178"/>
      <c r="AV9" s="179"/>
      <c r="AW9" s="177" t="s">
        <v>18</v>
      </c>
      <c r="AX9" s="178"/>
      <c r="AY9" s="178"/>
      <c r="AZ9" s="179"/>
      <c r="BA9" s="177" t="s">
        <v>19</v>
      </c>
      <c r="BB9" s="178"/>
      <c r="BC9" s="178"/>
      <c r="BD9" s="179"/>
    </row>
    <row r="10" spans="2:56" ht="20.25" x14ac:dyDescent="0.25">
      <c r="B10" s="184"/>
      <c r="C10" s="203"/>
      <c r="D10" s="188"/>
      <c r="E10" s="188"/>
      <c r="F10" s="188"/>
      <c r="G10" s="204" t="s">
        <v>20</v>
      </c>
      <c r="H10" s="189"/>
      <c r="I10" s="205" t="s">
        <v>21</v>
      </c>
      <c r="J10" s="173"/>
      <c r="K10" s="170" t="s">
        <v>22</v>
      </c>
      <c r="L10" s="171"/>
      <c r="M10" s="8" t="s">
        <v>21</v>
      </c>
      <c r="N10" s="9"/>
      <c r="O10" s="170" t="s">
        <v>22</v>
      </c>
      <c r="P10" s="171"/>
      <c r="Q10" s="172" t="s">
        <v>21</v>
      </c>
      <c r="R10" s="173"/>
      <c r="S10" s="170" t="s">
        <v>22</v>
      </c>
      <c r="T10" s="171"/>
      <c r="U10" s="172" t="s">
        <v>21</v>
      </c>
      <c r="V10" s="173"/>
      <c r="W10" s="170" t="s">
        <v>22</v>
      </c>
      <c r="X10" s="171"/>
      <c r="Y10" s="172" t="s">
        <v>21</v>
      </c>
      <c r="Z10" s="173"/>
      <c r="AA10" s="170" t="s">
        <v>22</v>
      </c>
      <c r="AB10" s="171"/>
      <c r="AC10" s="172" t="s">
        <v>21</v>
      </c>
      <c r="AD10" s="173"/>
      <c r="AE10" s="170" t="s">
        <v>22</v>
      </c>
      <c r="AF10" s="171"/>
      <c r="AG10" s="172" t="s">
        <v>21</v>
      </c>
      <c r="AH10" s="173"/>
      <c r="AI10" s="170" t="s">
        <v>22</v>
      </c>
      <c r="AJ10" s="171"/>
      <c r="AK10" s="172" t="s">
        <v>21</v>
      </c>
      <c r="AL10" s="173"/>
      <c r="AM10" s="170" t="s">
        <v>22</v>
      </c>
      <c r="AN10" s="171"/>
      <c r="AO10" s="172" t="s">
        <v>21</v>
      </c>
      <c r="AP10" s="173"/>
      <c r="AQ10" s="170" t="s">
        <v>22</v>
      </c>
      <c r="AR10" s="171"/>
      <c r="AS10" s="172" t="s">
        <v>21</v>
      </c>
      <c r="AT10" s="173"/>
      <c r="AU10" s="170" t="s">
        <v>22</v>
      </c>
      <c r="AV10" s="171"/>
      <c r="AW10" s="172" t="s">
        <v>21</v>
      </c>
      <c r="AX10" s="173"/>
      <c r="AY10" s="170" t="s">
        <v>22</v>
      </c>
      <c r="AZ10" s="171"/>
      <c r="BA10" s="172" t="s">
        <v>21</v>
      </c>
      <c r="BB10" s="173"/>
      <c r="BC10" s="170" t="s">
        <v>22</v>
      </c>
      <c r="BD10" s="171"/>
    </row>
    <row r="11" spans="2:56" ht="30.75" thickBot="1" x14ac:dyDescent="0.3">
      <c r="B11" s="185"/>
      <c r="C11" s="10" t="s">
        <v>23</v>
      </c>
      <c r="D11" s="11" t="s">
        <v>24</v>
      </c>
      <c r="E11" s="10" t="s">
        <v>25</v>
      </c>
      <c r="F11" s="11" t="s">
        <v>24</v>
      </c>
      <c r="G11" s="10" t="s">
        <v>23</v>
      </c>
      <c r="H11" s="10" t="s">
        <v>25</v>
      </c>
      <c r="I11" s="12" t="s">
        <v>23</v>
      </c>
      <c r="J11" s="13" t="s">
        <v>25</v>
      </c>
      <c r="K11" s="14" t="s">
        <v>23</v>
      </c>
      <c r="L11" s="15" t="s">
        <v>25</v>
      </c>
      <c r="M11" s="16" t="s">
        <v>26</v>
      </c>
      <c r="N11" s="13" t="s">
        <v>25</v>
      </c>
      <c r="O11" s="14" t="s">
        <v>26</v>
      </c>
      <c r="P11" s="15" t="s">
        <v>25</v>
      </c>
      <c r="Q11" s="16" t="s">
        <v>26</v>
      </c>
      <c r="R11" s="13" t="s">
        <v>25</v>
      </c>
      <c r="S11" s="14" t="s">
        <v>26</v>
      </c>
      <c r="T11" s="15" t="s">
        <v>25</v>
      </c>
      <c r="U11" s="16" t="s">
        <v>26</v>
      </c>
      <c r="V11" s="13" t="s">
        <v>25</v>
      </c>
      <c r="W11" s="14" t="s">
        <v>26</v>
      </c>
      <c r="X11" s="15" t="s">
        <v>25</v>
      </c>
      <c r="Y11" s="16" t="s">
        <v>26</v>
      </c>
      <c r="Z11" s="13" t="s">
        <v>25</v>
      </c>
      <c r="AA11" s="14" t="s">
        <v>26</v>
      </c>
      <c r="AB11" s="15" t="s">
        <v>25</v>
      </c>
      <c r="AC11" s="16" t="s">
        <v>26</v>
      </c>
      <c r="AD11" s="13" t="s">
        <v>25</v>
      </c>
      <c r="AE11" s="14" t="s">
        <v>26</v>
      </c>
      <c r="AF11" s="15" t="s">
        <v>25</v>
      </c>
      <c r="AG11" s="16" t="s">
        <v>26</v>
      </c>
      <c r="AH11" s="13" t="s">
        <v>25</v>
      </c>
      <c r="AI11" s="14" t="s">
        <v>26</v>
      </c>
      <c r="AJ11" s="15" t="s">
        <v>25</v>
      </c>
      <c r="AK11" s="16" t="s">
        <v>26</v>
      </c>
      <c r="AL11" s="13" t="s">
        <v>25</v>
      </c>
      <c r="AM11" s="14" t="s">
        <v>26</v>
      </c>
      <c r="AN11" s="15" t="s">
        <v>25</v>
      </c>
      <c r="AO11" s="16" t="s">
        <v>26</v>
      </c>
      <c r="AP11" s="13" t="s">
        <v>25</v>
      </c>
      <c r="AQ11" s="14" t="s">
        <v>26</v>
      </c>
      <c r="AR11" s="15" t="s">
        <v>25</v>
      </c>
      <c r="AS11" s="16" t="s">
        <v>26</v>
      </c>
      <c r="AT11" s="13" t="s">
        <v>25</v>
      </c>
      <c r="AU11" s="14" t="s">
        <v>26</v>
      </c>
      <c r="AV11" s="15" t="s">
        <v>25</v>
      </c>
      <c r="AW11" s="16" t="s">
        <v>26</v>
      </c>
      <c r="AX11" s="13" t="s">
        <v>25</v>
      </c>
      <c r="AY11" s="14" t="s">
        <v>26</v>
      </c>
      <c r="AZ11" s="17" t="s">
        <v>25</v>
      </c>
      <c r="BA11" s="18" t="s">
        <v>26</v>
      </c>
      <c r="BB11" s="19" t="s">
        <v>25</v>
      </c>
      <c r="BC11" s="14" t="s">
        <v>26</v>
      </c>
      <c r="BD11" s="15" t="s">
        <v>25</v>
      </c>
    </row>
    <row r="12" spans="2:56" ht="24" thickBot="1" x14ac:dyDescent="0.4">
      <c r="B12" s="20" t="s">
        <v>27</v>
      </c>
      <c r="C12" s="21">
        <f>SUM(I12+M12+Q12+U12+Y12+AC12+AG12+AK12+AO12+AS12+AW12+BA12)</f>
        <v>20</v>
      </c>
      <c r="D12" s="22">
        <f>SUM(G12/C12*100)</f>
        <v>110.00000000000001</v>
      </c>
      <c r="E12" s="23">
        <f>SUM(J12+N12+R12+V12+Z12+AD12+AH12+AL12+AP12+AT12+AX12+BB12)</f>
        <v>7080</v>
      </c>
      <c r="F12" s="24"/>
      <c r="G12" s="25">
        <f>SUM(K12+O12+S12+W12+AA12+AE12+AI12+AM12+AQ12+AU12+AY12+BC12)</f>
        <v>22</v>
      </c>
      <c r="H12" s="25">
        <f>SUM(L12+P12+T12+X12+AB12+AF12+AJ12+AN12+AR12+AV12+AZ12+BD12)</f>
        <v>7890</v>
      </c>
      <c r="I12" s="26">
        <v>4</v>
      </c>
      <c r="J12" s="26">
        <v>1000</v>
      </c>
      <c r="K12" s="27">
        <f>SUM('[1]oct 2021:sep 2022'!K12)</f>
        <v>1</v>
      </c>
      <c r="L12" s="27">
        <f>SUM('[1]oct 2021:sep 2022'!L12)</f>
        <v>350</v>
      </c>
      <c r="M12" s="26">
        <v>1</v>
      </c>
      <c r="N12" s="26">
        <v>500</v>
      </c>
      <c r="O12" s="27">
        <f>SUM('[1]oct 2021:sep 2022'!O12)</f>
        <v>1</v>
      </c>
      <c r="P12" s="27">
        <f>SUM('[1]oct 2021:sep 2022'!P12)</f>
        <v>750</v>
      </c>
      <c r="Q12" s="26">
        <v>2</v>
      </c>
      <c r="R12" s="26">
        <v>850</v>
      </c>
      <c r="S12" s="27">
        <f>SUM('[1]oct 2021:sep 2022'!S12)</f>
        <v>4</v>
      </c>
      <c r="T12" s="27">
        <f>SUM('[1]oct 2021:sep 2022'!T12)</f>
        <v>1940</v>
      </c>
      <c r="U12" s="26">
        <v>1</v>
      </c>
      <c r="V12" s="26">
        <v>350</v>
      </c>
      <c r="W12" s="27">
        <f>SUM('[1]oct 2021:sep 2022'!W12)</f>
        <v>1</v>
      </c>
      <c r="X12" s="27">
        <f>SUM('[1]oct 2021:sep 2022'!X12)</f>
        <v>350</v>
      </c>
      <c r="Y12" s="26">
        <v>1</v>
      </c>
      <c r="Z12" s="26">
        <v>600</v>
      </c>
      <c r="AA12" s="27">
        <f>SUM('[1]oct 2021:sep 2022'!AA12)</f>
        <v>2</v>
      </c>
      <c r="AB12" s="27">
        <f>SUM('[1]oct 2021:sep 2022'!AB12)</f>
        <v>500</v>
      </c>
      <c r="AC12" s="26">
        <v>2</v>
      </c>
      <c r="AD12" s="26">
        <v>1000</v>
      </c>
      <c r="AE12" s="27">
        <f>SUM('[1]oct 2021:sep 2022'!AE12)</f>
        <v>4</v>
      </c>
      <c r="AF12" s="27">
        <f>SUM('[1]oct 2021:sep 2022'!AF12)</f>
        <v>1300</v>
      </c>
      <c r="AG12" s="26">
        <v>1</v>
      </c>
      <c r="AH12" s="26">
        <v>500</v>
      </c>
      <c r="AI12" s="27">
        <f>SUM('[1]oct 2021:sep 2022'!AI12)</f>
        <v>1</v>
      </c>
      <c r="AJ12" s="27">
        <f>SUM('[1]oct 2021:sep 2022'!AJ12)</f>
        <v>300</v>
      </c>
      <c r="AK12" s="26">
        <v>1</v>
      </c>
      <c r="AL12" s="26">
        <v>550</v>
      </c>
      <c r="AM12" s="27">
        <f>SUM('[1]oct 2021:sep 2022'!AM12)</f>
        <v>5</v>
      </c>
      <c r="AN12" s="27">
        <f>SUM('[1]oct 2021:sep 2022'!AN12)</f>
        <v>1650</v>
      </c>
      <c r="AO12" s="26">
        <v>1</v>
      </c>
      <c r="AP12" s="26">
        <v>700</v>
      </c>
      <c r="AQ12" s="27">
        <f>SUM('[1]oct 2021:sep 2022'!AQ12)</f>
        <v>1</v>
      </c>
      <c r="AR12" s="27">
        <f>SUM('[1]oct 2021:sep 2022'!AR12)</f>
        <v>400</v>
      </c>
      <c r="AS12" s="26">
        <v>3</v>
      </c>
      <c r="AT12" s="26">
        <v>450</v>
      </c>
      <c r="AU12" s="27">
        <f>SUM('[1]oct 2021:sep 2022'!AU12)</f>
        <v>1</v>
      </c>
      <c r="AV12" s="27">
        <f>SUM('[1]oct 2021:sep 2022'!AV12)</f>
        <v>200</v>
      </c>
      <c r="AW12" s="26">
        <v>2</v>
      </c>
      <c r="AX12" s="26">
        <v>130</v>
      </c>
      <c r="AY12" s="27">
        <f>SUM('[1]oct 2021:sep 2022'!AY12)</f>
        <v>1</v>
      </c>
      <c r="AZ12" s="27">
        <f>SUM('[1]oct 2021:sep 2022'!AZ12)</f>
        <v>150</v>
      </c>
      <c r="BA12" s="28">
        <v>1</v>
      </c>
      <c r="BB12" s="29">
        <v>450</v>
      </c>
      <c r="BC12" s="27">
        <f>SUM('[1]oct 2021:sep 2022'!BC12)</f>
        <v>0</v>
      </c>
      <c r="BD12" s="27">
        <f>SUM('[1]oct 2021:sep 2022'!BD12)</f>
        <v>0</v>
      </c>
    </row>
    <row r="13" spans="2:56" ht="45.75" thickBot="1" x14ac:dyDescent="0.4">
      <c r="B13" s="30" t="s">
        <v>28</v>
      </c>
      <c r="C13" s="31"/>
      <c r="D13" s="32"/>
      <c r="E13" s="32"/>
      <c r="F13" s="33"/>
      <c r="G13" s="34"/>
      <c r="H13" s="35"/>
      <c r="I13" s="26"/>
      <c r="J13" s="26"/>
      <c r="K13" s="27"/>
      <c r="L13" s="27"/>
      <c r="M13" s="26"/>
      <c r="N13" s="26"/>
      <c r="O13" s="27">
        <f>SUM('[1]oct 2021:sep 2022'!O13)</f>
        <v>0</v>
      </c>
      <c r="P13" s="27">
        <f>SUM('[1]oct 2021:sep 2022'!P13)</f>
        <v>0</v>
      </c>
      <c r="Q13" s="26"/>
      <c r="R13" s="26"/>
      <c r="S13" s="27">
        <f>SUM('[1]oct 2021:sep 2022'!S13)</f>
        <v>0</v>
      </c>
      <c r="T13" s="27">
        <f>SUM('[1]oct 2021:sep 2022'!T13)</f>
        <v>0</v>
      </c>
      <c r="U13" s="26"/>
      <c r="V13" s="26"/>
      <c r="W13" s="27">
        <f>SUM('[1]oct 2021:sep 2022'!W13)</f>
        <v>0</v>
      </c>
      <c r="X13" s="27">
        <f>SUM('[1]oct 2021:sep 2022'!X13)</f>
        <v>0</v>
      </c>
      <c r="Y13" s="26"/>
      <c r="Z13" s="26"/>
      <c r="AA13" s="27">
        <f>SUM('[1]oct 2021:sep 2022'!AA13)</f>
        <v>0</v>
      </c>
      <c r="AB13" s="27">
        <f>SUM('[1]oct 2021:sep 2022'!AB13)</f>
        <v>0</v>
      </c>
      <c r="AC13" s="26"/>
      <c r="AD13" s="26"/>
      <c r="AE13" s="27">
        <f>SUM('[1]oct 2021:sep 2022'!AE13)</f>
        <v>0</v>
      </c>
      <c r="AF13" s="27">
        <f>SUM('[1]oct 2021:sep 2022'!AF13)</f>
        <v>0</v>
      </c>
      <c r="AG13" s="26"/>
      <c r="AH13" s="26"/>
      <c r="AI13" s="27">
        <f>SUM('[1]oct 2021:sep 2022'!AI13)</f>
        <v>0</v>
      </c>
      <c r="AJ13" s="27">
        <f>SUM('[1]oct 2021:sep 2022'!AJ13)</f>
        <v>0</v>
      </c>
      <c r="AK13" s="26"/>
      <c r="AL13" s="26"/>
      <c r="AM13" s="27">
        <f>SUM('[1]oct 2021:sep 2022'!AM13)</f>
        <v>0</v>
      </c>
      <c r="AN13" s="27">
        <f>SUM('[1]oct 2021:sep 2022'!AN13)</f>
        <v>0</v>
      </c>
      <c r="AO13" s="26"/>
      <c r="AP13" s="26"/>
      <c r="AQ13" s="27">
        <v>0</v>
      </c>
      <c r="AR13" s="27">
        <f>SUM('[1]oct 2021:sep 2022'!AR13)</f>
        <v>0</v>
      </c>
      <c r="AS13" s="26"/>
      <c r="AT13" s="26"/>
      <c r="AU13" s="27">
        <f>SUM('[1]oct 2021:sep 2022'!AU13)</f>
        <v>0</v>
      </c>
      <c r="AV13" s="27">
        <f>SUM('[1]oct 2021:sep 2022'!AV13)</f>
        <v>0</v>
      </c>
      <c r="AW13" s="26"/>
      <c r="AX13" s="26"/>
      <c r="AY13" s="27">
        <f>SUM('[1]oct 2021:sep 2022'!AY13)</f>
        <v>0</v>
      </c>
      <c r="AZ13" s="27">
        <f>SUM('[1]oct 2021:sep 2022'!AZ13)</f>
        <v>0</v>
      </c>
      <c r="BA13" s="26"/>
      <c r="BB13" s="36"/>
      <c r="BC13" s="27">
        <f>SUM('[1]oct 2021:sep 2022'!BC13)</f>
        <v>0</v>
      </c>
      <c r="BD13" s="27">
        <f>SUM('[1]oct 2021:sep 2022'!BD13)</f>
        <v>0</v>
      </c>
    </row>
    <row r="14" spans="2:56" ht="24" thickBot="1" x14ac:dyDescent="0.4">
      <c r="B14" s="37" t="s">
        <v>29</v>
      </c>
      <c r="C14" s="21">
        <f>SUM(I14+M14+Q14+U14+Y14+AC14+AG14+AK14+AO14+AS14+AW14+BA14)</f>
        <v>31</v>
      </c>
      <c r="D14" s="22">
        <f t="shared" ref="D14:D15" si="0">SUM(G14/C14*100)</f>
        <v>0</v>
      </c>
      <c r="E14" s="23">
        <f>SUM(J14+N14+R14+V14+Z14+AD14+AH14+AL14+AP14+AT14+AX14+BB14)</f>
        <v>8385</v>
      </c>
      <c r="F14" s="38"/>
      <c r="G14" s="25">
        <f>SUM(K14+O14+S14+W14+AA14+AE14+AI14+AM14+AQ14+AU14+AY14+BC14)</f>
        <v>0</v>
      </c>
      <c r="H14" s="25">
        <f>SUM(L14+P14+T14+X14+AB14+AF14+AJ14+AN14+AR14+AV14+AZ14+BD14)</f>
        <v>0</v>
      </c>
      <c r="I14" s="26">
        <v>3</v>
      </c>
      <c r="J14" s="26">
        <v>1000</v>
      </c>
      <c r="K14" s="27">
        <f>SUM('[1]oct 2021:sep 2022'!K14)</f>
        <v>0</v>
      </c>
      <c r="L14" s="27">
        <f>SUM('[1]oct 2021:sep 2022'!L14)</f>
        <v>0</v>
      </c>
      <c r="M14" s="26">
        <v>1</v>
      </c>
      <c r="N14" s="26">
        <v>500</v>
      </c>
      <c r="O14" s="27">
        <f>SUM('[1]oct 2021:sep 2022'!O14)</f>
        <v>0</v>
      </c>
      <c r="P14" s="27">
        <f>SUM('[1]oct 2021:sep 2022'!P14)</f>
        <v>0</v>
      </c>
      <c r="Q14" s="26">
        <v>3</v>
      </c>
      <c r="R14" s="26">
        <v>400</v>
      </c>
      <c r="S14" s="27">
        <f>SUM('[1]oct 2021:sep 2022'!S14)</f>
        <v>0</v>
      </c>
      <c r="T14" s="27">
        <f>SUM('[1]oct 2021:sep 2022'!T14)</f>
        <v>0</v>
      </c>
      <c r="U14" s="26">
        <v>5</v>
      </c>
      <c r="V14" s="26">
        <v>800</v>
      </c>
      <c r="W14" s="27">
        <f>SUM('[1]oct 2021:sep 2022'!W14)</f>
        <v>0</v>
      </c>
      <c r="X14" s="27">
        <f>SUM('[1]oct 2021:sep 2022'!X14)</f>
        <v>0</v>
      </c>
      <c r="Y14" s="26">
        <v>1</v>
      </c>
      <c r="Z14" s="26">
        <v>600</v>
      </c>
      <c r="AA14" s="27">
        <f>SUM('[1]oct 2021:sep 2022'!AA14)</f>
        <v>0</v>
      </c>
      <c r="AB14" s="27">
        <f>SUM('[1]oct 2021:sep 2022'!AB14)</f>
        <v>0</v>
      </c>
      <c r="AC14" s="26">
        <v>2</v>
      </c>
      <c r="AD14" s="26">
        <v>1000</v>
      </c>
      <c r="AE14" s="27">
        <f>SUM('[1]oct 2021:sep 2022'!AE14)</f>
        <v>0</v>
      </c>
      <c r="AF14" s="27">
        <f>SUM('[1]oct 2021:sep 2022'!AF14)</f>
        <v>0</v>
      </c>
      <c r="AG14" s="26">
        <v>1</v>
      </c>
      <c r="AH14" s="26">
        <v>300</v>
      </c>
      <c r="AI14" s="27">
        <f>SUM('[1]oct 2021:sep 2022'!AI14)</f>
        <v>0</v>
      </c>
      <c r="AJ14" s="27">
        <f>SUM('[1]oct 2021:sep 2022'!AJ14)</f>
        <v>0</v>
      </c>
      <c r="AK14" s="26">
        <v>4</v>
      </c>
      <c r="AL14" s="26">
        <v>1000</v>
      </c>
      <c r="AM14" s="27">
        <f>SUM('[1]oct 2021:sep 2022'!AM14)</f>
        <v>0</v>
      </c>
      <c r="AN14" s="27">
        <f>SUM('[1]oct 2021:sep 2022'!AN14)</f>
        <v>0</v>
      </c>
      <c r="AO14" s="26">
        <v>6</v>
      </c>
      <c r="AP14" s="26">
        <v>2100</v>
      </c>
      <c r="AQ14" s="27">
        <f>SUM('[1]oct 2021:sep 2022'!AQ14)</f>
        <v>0</v>
      </c>
      <c r="AR14" s="27">
        <f>SUM('[1]oct 2021:sep 2022'!AR14)</f>
        <v>0</v>
      </c>
      <c r="AS14" s="26">
        <v>3</v>
      </c>
      <c r="AT14" s="26">
        <v>300</v>
      </c>
      <c r="AU14" s="27">
        <f>SUM('[1]oct 2021:sep 2022'!AU14)</f>
        <v>0</v>
      </c>
      <c r="AV14" s="27">
        <f>SUM('[1]oct 2021:sep 2022'!AV14)</f>
        <v>0</v>
      </c>
      <c r="AW14" s="26">
        <v>1</v>
      </c>
      <c r="AX14" s="26">
        <v>85</v>
      </c>
      <c r="AY14" s="27">
        <f>SUM('[1]oct 2021:sep 2022'!AY14)</f>
        <v>0</v>
      </c>
      <c r="AZ14" s="27">
        <f>SUM('[1]oct 2021:sep 2022'!AZ14)</f>
        <v>0</v>
      </c>
      <c r="BA14" s="26">
        <v>1</v>
      </c>
      <c r="BB14" s="36">
        <v>300</v>
      </c>
      <c r="BC14" s="27">
        <f>SUM('[1]oct 2021:sep 2022'!BC14)</f>
        <v>0</v>
      </c>
      <c r="BD14" s="27">
        <f>SUM('[1]oct 2021:sep 2022'!BD14)</f>
        <v>0</v>
      </c>
    </row>
    <row r="15" spans="2:56" ht="24" thickBot="1" x14ac:dyDescent="0.4">
      <c r="B15" s="38" t="s">
        <v>30</v>
      </c>
      <c r="C15" s="21">
        <f>SUM(I15+M15+Q15+U15+Y15+AC15+AG15+AK15+AO15+AS15+AW15+BA15)</f>
        <v>18</v>
      </c>
      <c r="D15" s="22">
        <f t="shared" si="0"/>
        <v>0</v>
      </c>
      <c r="E15" s="23">
        <f>SUM(J15+N15+R15+V15+Z15+AD15+AH15+AL15+AP15+AT15+AX15+BB15)</f>
        <v>5200</v>
      </c>
      <c r="F15" s="38" t="s">
        <v>31</v>
      </c>
      <c r="G15" s="25">
        <f>SUM(K15+O15+S15+W15+AA15+AE15+AI15+AM15+AQ15+AU15+AY15+BC15)</f>
        <v>0</v>
      </c>
      <c r="H15" s="25">
        <f>SUM(L15+P15+T15+X15+AB15+AF15+AJ15+AN15+AR15+AV15+AZ15+BD15)</f>
        <v>0</v>
      </c>
      <c r="I15" s="26">
        <v>2</v>
      </c>
      <c r="J15" s="26">
        <v>600</v>
      </c>
      <c r="K15" s="27">
        <f>SUM('[1]oct 2021:sep 2022'!K15)</f>
        <v>0</v>
      </c>
      <c r="L15" s="27">
        <f>SUM('[1]oct 2021:sep 2022'!L15)</f>
        <v>0</v>
      </c>
      <c r="M15" s="26">
        <v>1</v>
      </c>
      <c r="N15" s="26">
        <v>500</v>
      </c>
      <c r="O15" s="27">
        <f>SUM('[1]oct 2021:sep 2022'!O15)</f>
        <v>0</v>
      </c>
      <c r="P15" s="27">
        <f>SUM('[1]oct 2021:sep 2022'!P15)</f>
        <v>0</v>
      </c>
      <c r="Q15" s="26">
        <v>1</v>
      </c>
      <c r="R15" s="26">
        <v>300</v>
      </c>
      <c r="S15" s="27">
        <f>SUM('[1]oct 2021:sep 2022'!S15)</f>
        <v>0</v>
      </c>
      <c r="T15" s="27">
        <f>SUM('[1]oct 2021:sep 2022'!T15)</f>
        <v>0</v>
      </c>
      <c r="U15" s="26">
        <v>3</v>
      </c>
      <c r="V15" s="26">
        <v>500</v>
      </c>
      <c r="W15" s="27">
        <f>SUM('[1]oct 2021:sep 2022'!W15)</f>
        <v>0</v>
      </c>
      <c r="X15" s="27">
        <f>SUM('[1]oct 2021:sep 2022'!X15)</f>
        <v>0</v>
      </c>
      <c r="Y15" s="26">
        <v>1</v>
      </c>
      <c r="Z15" s="26">
        <v>500</v>
      </c>
      <c r="AA15" s="27">
        <f>SUM('[1]oct 2021:sep 2022'!AA15)</f>
        <v>0</v>
      </c>
      <c r="AB15" s="27">
        <f>SUM('[1]oct 2021:sep 2022'!AB15)</f>
        <v>0</v>
      </c>
      <c r="AC15" s="26">
        <v>1</v>
      </c>
      <c r="AD15" s="26">
        <v>300</v>
      </c>
      <c r="AE15" s="27">
        <f>SUM('[1]oct 2021:sep 2022'!AE15)</f>
        <v>0</v>
      </c>
      <c r="AF15" s="27">
        <f>SUM('[1]oct 2021:sep 2022'!AF15)</f>
        <v>0</v>
      </c>
      <c r="AG15" s="26">
        <v>1</v>
      </c>
      <c r="AH15" s="26">
        <v>250</v>
      </c>
      <c r="AI15" s="27">
        <f>SUM('[1]oct 2021:sep 2022'!AI15)</f>
        <v>0</v>
      </c>
      <c r="AJ15" s="27">
        <f>SUM('[1]oct 2021:sep 2022'!AJ15)</f>
        <v>0</v>
      </c>
      <c r="AK15" s="26">
        <v>4</v>
      </c>
      <c r="AL15" s="26">
        <v>1000</v>
      </c>
      <c r="AM15" s="27">
        <f>SUM('[1]oct 2021:sep 2022'!AM15)</f>
        <v>0</v>
      </c>
      <c r="AN15" s="27">
        <f>SUM('[1]oct 2021:sep 2022'!AN15)</f>
        <v>0</v>
      </c>
      <c r="AO15" s="26">
        <v>1</v>
      </c>
      <c r="AP15" s="26">
        <v>700</v>
      </c>
      <c r="AQ15" s="27">
        <f>SUM('[1]oct 2021:sep 2022'!AQ15)</f>
        <v>0</v>
      </c>
      <c r="AR15" s="27">
        <f>SUM('[1]oct 2021:sep 2022'!AR15)</f>
        <v>0</v>
      </c>
      <c r="AS15" s="26">
        <v>1</v>
      </c>
      <c r="AT15" s="26">
        <v>300</v>
      </c>
      <c r="AU15" s="27">
        <f>SUM('[1]oct 2021:sep 2022'!AU15)</f>
        <v>0</v>
      </c>
      <c r="AV15" s="27">
        <f>SUM('[1]oct 2021:sep 2022'!AV15)</f>
        <v>0</v>
      </c>
      <c r="AW15" s="26">
        <v>1</v>
      </c>
      <c r="AX15" s="26">
        <v>100</v>
      </c>
      <c r="AY15" s="27">
        <f>SUM('[1]oct 2021:sep 2022'!AY15)</f>
        <v>0</v>
      </c>
      <c r="AZ15" s="27">
        <f>SUM('[1]oct 2021:sep 2022'!AZ15)</f>
        <v>0</v>
      </c>
      <c r="BA15" s="26">
        <v>1</v>
      </c>
      <c r="BB15" s="36">
        <v>150</v>
      </c>
      <c r="BC15" s="27">
        <f>SUM('[1]oct 2021:sep 2022'!BC15)</f>
        <v>0</v>
      </c>
      <c r="BD15" s="27">
        <f>SUM('[1]oct 2021:sep 2022'!BD15)</f>
        <v>0</v>
      </c>
    </row>
    <row r="16" spans="2:56" ht="30.75" thickBot="1" x14ac:dyDescent="0.3">
      <c r="B16" s="39" t="s">
        <v>32</v>
      </c>
      <c r="C16" s="40"/>
      <c r="D16" s="40"/>
      <c r="E16" s="40"/>
      <c r="F16" s="40"/>
      <c r="G16" s="41"/>
      <c r="H16" s="42"/>
      <c r="I16" s="43"/>
      <c r="J16" s="43"/>
      <c r="K16" s="44"/>
      <c r="L16" s="44"/>
      <c r="M16" s="43"/>
      <c r="N16" s="43"/>
      <c r="O16" s="44"/>
      <c r="P16" s="44"/>
      <c r="Q16" s="43"/>
      <c r="R16" s="43"/>
      <c r="S16" s="44"/>
      <c r="T16" s="44"/>
      <c r="U16" s="43"/>
      <c r="V16" s="43"/>
      <c r="W16" s="44"/>
      <c r="X16" s="44"/>
      <c r="Y16" s="43"/>
      <c r="Z16" s="43"/>
      <c r="AA16" s="44"/>
      <c r="AB16" s="44"/>
      <c r="AC16" s="43"/>
      <c r="AD16" s="43"/>
      <c r="AE16" s="44"/>
      <c r="AF16" s="44"/>
      <c r="AG16" s="43"/>
      <c r="AH16" s="43"/>
      <c r="AI16" s="44"/>
      <c r="AJ16" s="44"/>
      <c r="AK16" s="43"/>
      <c r="AL16" s="43"/>
      <c r="AM16" s="44"/>
      <c r="AN16" s="44"/>
      <c r="AO16" s="43"/>
      <c r="AP16" s="43"/>
      <c r="AQ16" s="44"/>
      <c r="AR16" s="44"/>
      <c r="AS16" s="43"/>
      <c r="AT16" s="43"/>
      <c r="AU16" s="44"/>
      <c r="AV16" s="44"/>
      <c r="AW16" s="43"/>
      <c r="AX16" s="43"/>
      <c r="AY16" s="44"/>
      <c r="AZ16" s="44"/>
      <c r="BA16" s="43"/>
      <c r="BB16" s="45"/>
      <c r="BC16" s="46"/>
      <c r="BD16" s="46"/>
    </row>
    <row r="17" spans="2:56" ht="16.5" thickBot="1" x14ac:dyDescent="0.3">
      <c r="B17" s="39" t="s">
        <v>33</v>
      </c>
      <c r="C17" s="40"/>
      <c r="D17" s="40"/>
      <c r="E17" s="40"/>
      <c r="F17" s="40"/>
      <c r="G17" s="41"/>
      <c r="H17" s="42"/>
      <c r="I17" s="43"/>
      <c r="J17" s="43"/>
      <c r="K17" s="44"/>
      <c r="L17" s="44"/>
      <c r="M17" s="43"/>
      <c r="N17" s="43"/>
      <c r="O17" s="44"/>
      <c r="P17" s="44"/>
      <c r="Q17" s="43"/>
      <c r="R17" s="43"/>
      <c r="S17" s="44"/>
      <c r="T17" s="44"/>
      <c r="U17" s="43"/>
      <c r="V17" s="43"/>
      <c r="W17" s="44"/>
      <c r="X17" s="44"/>
      <c r="Y17" s="43"/>
      <c r="Z17" s="43"/>
      <c r="AA17" s="44"/>
      <c r="AB17" s="44"/>
      <c r="AC17" s="43"/>
      <c r="AD17" s="43"/>
      <c r="AE17" s="44"/>
      <c r="AF17" s="44"/>
      <c r="AG17" s="43"/>
      <c r="AH17" s="43"/>
      <c r="AI17" s="44"/>
      <c r="AJ17" s="44"/>
      <c r="AK17" s="43"/>
      <c r="AL17" s="43"/>
      <c r="AM17" s="44"/>
      <c r="AN17" s="44"/>
      <c r="AO17" s="43"/>
      <c r="AP17" s="43"/>
      <c r="AQ17" s="44"/>
      <c r="AR17" s="44"/>
      <c r="AS17" s="43"/>
      <c r="AT17" s="43"/>
      <c r="AU17" s="44"/>
      <c r="AV17" s="44"/>
      <c r="AW17" s="43"/>
      <c r="AX17" s="43"/>
      <c r="AY17" s="44"/>
      <c r="AZ17" s="44"/>
      <c r="BA17" s="43"/>
      <c r="BB17" s="45"/>
      <c r="BC17" s="46"/>
      <c r="BD17" s="46"/>
    </row>
    <row r="18" spans="2:56" ht="30.75" thickBot="1" x14ac:dyDescent="0.4">
      <c r="B18" s="47" t="s">
        <v>34</v>
      </c>
      <c r="C18" s="48"/>
      <c r="D18" s="48"/>
      <c r="E18" s="48"/>
      <c r="F18" s="48"/>
      <c r="G18" s="25">
        <f>SUM(K18+O18+S18+W18+AA18+AE18+AI18+AM18+AQ18+AU18+AY18+BC18)</f>
        <v>17</v>
      </c>
      <c r="H18" s="25">
        <f>SUM(L18+P18+T18+X18+AB18+AF18+AJ18+AN18+AR18+AV18+AZ18+BD18)</f>
        <v>2435</v>
      </c>
      <c r="I18" s="43"/>
      <c r="J18" s="43"/>
      <c r="K18" s="27">
        <f>SUM('[1]oct 2021:sep 2022'!K18)</f>
        <v>1</v>
      </c>
      <c r="L18" s="27">
        <f>SUM('[1]oct 2021:sep 2022'!L18)</f>
        <v>90</v>
      </c>
      <c r="M18" s="43"/>
      <c r="N18" s="43"/>
      <c r="O18" s="27">
        <f>SUM('[1]oct 2021:sep 2022'!O18)</f>
        <v>1</v>
      </c>
      <c r="P18" s="27">
        <f>SUM('[1]oct 2021:sep 2022'!P18)</f>
        <v>200</v>
      </c>
      <c r="Q18" s="43"/>
      <c r="R18" s="43"/>
      <c r="S18" s="27">
        <f>SUM('[1]oct 2021:sep 2022'!S18)</f>
        <v>1</v>
      </c>
      <c r="T18" s="27">
        <f>SUM('[1]oct 2021:sep 2022'!T18)</f>
        <v>200</v>
      </c>
      <c r="U18" s="43"/>
      <c r="V18" s="43"/>
      <c r="W18" s="27">
        <v>6</v>
      </c>
      <c r="X18" s="27">
        <f>SUM('[1]oct 2021:sep 2022'!X18)</f>
        <v>640</v>
      </c>
      <c r="Y18" s="43"/>
      <c r="Z18" s="43"/>
      <c r="AA18" s="27">
        <f>SUM('[1]oct 2021:sep 2022'!AA18)</f>
        <v>1</v>
      </c>
      <c r="AB18" s="27">
        <f>SUM('[1]oct 2021:sep 2022'!AB18)</f>
        <v>200</v>
      </c>
      <c r="AC18" s="43"/>
      <c r="AD18" s="43"/>
      <c r="AE18" s="27">
        <f>SUM('[1]oct 2021:sep 2022'!AE18)</f>
        <v>1</v>
      </c>
      <c r="AF18" s="27">
        <f>SUM('[1]oct 2021:sep 2022'!AF18)</f>
        <v>200</v>
      </c>
      <c r="AG18" s="43"/>
      <c r="AH18" s="43"/>
      <c r="AI18" s="27">
        <f>SUM('[1]oct 2021:sep 2022'!AI18)</f>
        <v>1</v>
      </c>
      <c r="AJ18" s="27">
        <f>SUM('[1]oct 2021:sep 2022'!AJ18)</f>
        <v>100</v>
      </c>
      <c r="AK18" s="43"/>
      <c r="AL18" s="43"/>
      <c r="AM18" s="27">
        <f>SUM('[1]oct 2021:sep 2022'!AM18)</f>
        <v>1</v>
      </c>
      <c r="AN18" s="27">
        <f>SUM('[1]oct 2021:sep 2022'!AN18)</f>
        <v>200</v>
      </c>
      <c r="AO18" s="43"/>
      <c r="AP18" s="43"/>
      <c r="AQ18" s="27">
        <f>SUM('[1]oct 2021:sep 2022'!AQ18)</f>
        <v>1</v>
      </c>
      <c r="AR18" s="27">
        <f>SUM('[1]oct 2021:sep 2022'!AR18)</f>
        <v>250</v>
      </c>
      <c r="AS18" s="43"/>
      <c r="AT18" s="43"/>
      <c r="AU18" s="27">
        <f>SUM('[1]oct 2021:sep 2022'!AU18)</f>
        <v>1</v>
      </c>
      <c r="AV18" s="27">
        <f>SUM('[1]oct 2021:sep 2022'!AV18)</f>
        <v>100</v>
      </c>
      <c r="AW18" s="43"/>
      <c r="AX18" s="43"/>
      <c r="AY18" s="27">
        <f>SUM('[1]oct 2021:sep 2022'!AY18)</f>
        <v>1</v>
      </c>
      <c r="AZ18" s="27">
        <f>SUM('[1]oct 2021:sep 2022'!AZ18)</f>
        <v>100</v>
      </c>
      <c r="BA18" s="43"/>
      <c r="BB18" s="45"/>
      <c r="BC18" s="27">
        <f>SUM('[1]oct 2021:sep 2022'!BC18)</f>
        <v>1</v>
      </c>
      <c r="BD18" s="27">
        <f>SUM('[1]oct 2021:sep 2022'!BD18)</f>
        <v>155</v>
      </c>
    </row>
    <row r="19" spans="2:56" ht="23.25" x14ac:dyDescent="0.25">
      <c r="B19" s="49" t="s">
        <v>35</v>
      </c>
      <c r="C19" s="49">
        <f>SUM(C12:C18)</f>
        <v>69</v>
      </c>
      <c r="D19" s="49">
        <f t="shared" ref="D19:E19" si="1">SUM(D12:D18)</f>
        <v>110.00000000000001</v>
      </c>
      <c r="E19" s="49">
        <f t="shared" si="1"/>
        <v>20665</v>
      </c>
      <c r="F19" s="49"/>
      <c r="G19" s="50">
        <f t="shared" ref="G19:H19" si="2">SUM(G12:G18)</f>
        <v>39</v>
      </c>
      <c r="H19" s="50">
        <f t="shared" si="2"/>
        <v>10325</v>
      </c>
      <c r="I19" s="49">
        <f>SUM(I12:I18)</f>
        <v>9</v>
      </c>
      <c r="J19" s="49">
        <f t="shared" ref="J19:BD19" si="3">SUM(J12:J18)</f>
        <v>2600</v>
      </c>
      <c r="K19" s="50">
        <f t="shared" si="3"/>
        <v>2</v>
      </c>
      <c r="L19" s="50">
        <f t="shared" si="3"/>
        <v>440</v>
      </c>
      <c r="M19" s="50">
        <f t="shared" si="3"/>
        <v>3</v>
      </c>
      <c r="N19" s="50">
        <f t="shared" si="3"/>
        <v>1500</v>
      </c>
      <c r="O19" s="50">
        <f t="shared" si="3"/>
        <v>2</v>
      </c>
      <c r="P19" s="50">
        <f t="shared" si="3"/>
        <v>950</v>
      </c>
      <c r="Q19" s="50">
        <f t="shared" si="3"/>
        <v>6</v>
      </c>
      <c r="R19" s="50">
        <f t="shared" si="3"/>
        <v>1550</v>
      </c>
      <c r="S19" s="50">
        <f t="shared" si="3"/>
        <v>5</v>
      </c>
      <c r="T19" s="50">
        <f t="shared" si="3"/>
        <v>2140</v>
      </c>
      <c r="U19" s="50">
        <f t="shared" si="3"/>
        <v>9</v>
      </c>
      <c r="V19" s="50">
        <f t="shared" si="3"/>
        <v>1650</v>
      </c>
      <c r="W19" s="50">
        <f t="shared" si="3"/>
        <v>7</v>
      </c>
      <c r="X19" s="50">
        <f t="shared" si="3"/>
        <v>990</v>
      </c>
      <c r="Y19" s="50">
        <f t="shared" si="3"/>
        <v>3</v>
      </c>
      <c r="Z19" s="50">
        <f t="shared" si="3"/>
        <v>1700</v>
      </c>
      <c r="AA19" s="50">
        <f t="shared" si="3"/>
        <v>3</v>
      </c>
      <c r="AB19" s="50">
        <f t="shared" si="3"/>
        <v>700</v>
      </c>
      <c r="AC19" s="50">
        <f t="shared" si="3"/>
        <v>5</v>
      </c>
      <c r="AD19" s="50">
        <f t="shared" si="3"/>
        <v>2300</v>
      </c>
      <c r="AE19" s="50">
        <f t="shared" si="3"/>
        <v>5</v>
      </c>
      <c r="AF19" s="50">
        <f t="shared" si="3"/>
        <v>1500</v>
      </c>
      <c r="AG19" s="50">
        <f t="shared" si="3"/>
        <v>3</v>
      </c>
      <c r="AH19" s="50">
        <f t="shared" si="3"/>
        <v>1050</v>
      </c>
      <c r="AI19" s="50">
        <f t="shared" si="3"/>
        <v>2</v>
      </c>
      <c r="AJ19" s="50">
        <f t="shared" si="3"/>
        <v>400</v>
      </c>
      <c r="AK19" s="50">
        <f t="shared" si="3"/>
        <v>9</v>
      </c>
      <c r="AL19" s="50">
        <f t="shared" si="3"/>
        <v>2550</v>
      </c>
      <c r="AM19" s="50">
        <f t="shared" si="3"/>
        <v>6</v>
      </c>
      <c r="AN19" s="50">
        <f t="shared" si="3"/>
        <v>1850</v>
      </c>
      <c r="AO19" s="50">
        <f t="shared" si="3"/>
        <v>8</v>
      </c>
      <c r="AP19" s="50">
        <f t="shared" si="3"/>
        <v>3500</v>
      </c>
      <c r="AQ19" s="50">
        <f t="shared" si="3"/>
        <v>2</v>
      </c>
      <c r="AR19" s="50">
        <f t="shared" si="3"/>
        <v>650</v>
      </c>
      <c r="AS19" s="50">
        <f t="shared" si="3"/>
        <v>7</v>
      </c>
      <c r="AT19" s="50">
        <f t="shared" si="3"/>
        <v>1050</v>
      </c>
      <c r="AU19" s="50">
        <f t="shared" si="3"/>
        <v>2</v>
      </c>
      <c r="AV19" s="50">
        <f t="shared" si="3"/>
        <v>300</v>
      </c>
      <c r="AW19" s="50">
        <f t="shared" si="3"/>
        <v>4</v>
      </c>
      <c r="AX19" s="50">
        <f t="shared" si="3"/>
        <v>315</v>
      </c>
      <c r="AY19" s="50">
        <f t="shared" si="3"/>
        <v>2</v>
      </c>
      <c r="AZ19" s="50">
        <f t="shared" si="3"/>
        <v>250</v>
      </c>
      <c r="BA19" s="50">
        <f t="shared" si="3"/>
        <v>3</v>
      </c>
      <c r="BB19" s="50">
        <f t="shared" si="3"/>
        <v>900</v>
      </c>
      <c r="BC19" s="50">
        <f t="shared" si="3"/>
        <v>1</v>
      </c>
      <c r="BD19" s="50">
        <f t="shared" si="3"/>
        <v>155</v>
      </c>
    </row>
    <row r="20" spans="2:56" ht="15.75" thickBot="1" x14ac:dyDescent="0.3">
      <c r="B20" s="51"/>
      <c r="C20" s="51"/>
      <c r="D20" s="51"/>
      <c r="E20" s="51"/>
      <c r="F20" s="51"/>
      <c r="G20" s="52"/>
      <c r="H20" s="5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</row>
    <row r="21" spans="2:56" ht="24" thickBot="1" x14ac:dyDescent="0.4">
      <c r="B21" s="199" t="s">
        <v>36</v>
      </c>
      <c r="C21" s="200"/>
      <c r="D21" s="200"/>
      <c r="E21" s="200"/>
      <c r="F21" s="201"/>
      <c r="G21" s="6"/>
      <c r="H21" s="6"/>
      <c r="I21" s="6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</row>
    <row r="22" spans="2:56" ht="20.25" x14ac:dyDescent="0.3">
      <c r="B22" s="183" t="s">
        <v>6</v>
      </c>
      <c r="C22" s="202" t="s">
        <v>7</v>
      </c>
      <c r="D22" s="186"/>
      <c r="E22" s="186"/>
      <c r="F22" s="187"/>
      <c r="G22" s="190" t="s">
        <v>20</v>
      </c>
      <c r="H22" s="168"/>
      <c r="I22" s="177" t="s">
        <v>8</v>
      </c>
      <c r="J22" s="178"/>
      <c r="K22" s="178"/>
      <c r="L22" s="179"/>
      <c r="M22" s="177" t="s">
        <v>9</v>
      </c>
      <c r="N22" s="178"/>
      <c r="O22" s="178"/>
      <c r="P22" s="179"/>
      <c r="Q22" s="177" t="s">
        <v>10</v>
      </c>
      <c r="R22" s="178"/>
      <c r="S22" s="178"/>
      <c r="T22" s="179"/>
      <c r="U22" s="177" t="s">
        <v>11</v>
      </c>
      <c r="V22" s="178"/>
      <c r="W22" s="178"/>
      <c r="X22" s="179"/>
      <c r="Y22" s="177" t="s">
        <v>12</v>
      </c>
      <c r="Z22" s="178"/>
      <c r="AA22" s="178"/>
      <c r="AB22" s="179"/>
      <c r="AC22" s="177" t="s">
        <v>13</v>
      </c>
      <c r="AD22" s="178"/>
      <c r="AE22" s="178"/>
      <c r="AF22" s="179"/>
      <c r="AG22" s="177" t="s">
        <v>14</v>
      </c>
      <c r="AH22" s="178"/>
      <c r="AI22" s="178"/>
      <c r="AJ22" s="179"/>
      <c r="AK22" s="177" t="s">
        <v>15</v>
      </c>
      <c r="AL22" s="178"/>
      <c r="AM22" s="178"/>
      <c r="AN22" s="179"/>
      <c r="AO22" s="177" t="s">
        <v>16</v>
      </c>
      <c r="AP22" s="178"/>
      <c r="AQ22" s="178"/>
      <c r="AR22" s="179"/>
      <c r="AS22" s="177" t="s">
        <v>17</v>
      </c>
      <c r="AT22" s="178"/>
      <c r="AU22" s="178"/>
      <c r="AV22" s="179"/>
      <c r="AW22" s="177" t="s">
        <v>18</v>
      </c>
      <c r="AX22" s="178"/>
      <c r="AY22" s="178"/>
      <c r="AZ22" s="179"/>
      <c r="BA22" s="177" t="s">
        <v>19</v>
      </c>
      <c r="BB22" s="178"/>
      <c r="BC22" s="178"/>
      <c r="BD22" s="179"/>
    </row>
    <row r="23" spans="2:56" ht="20.25" x14ac:dyDescent="0.25">
      <c r="B23" s="184"/>
      <c r="C23" s="203"/>
      <c r="D23" s="188"/>
      <c r="E23" s="188"/>
      <c r="F23" s="189"/>
      <c r="G23" s="55"/>
      <c r="H23" s="56"/>
      <c r="I23" s="172" t="s">
        <v>21</v>
      </c>
      <c r="J23" s="173"/>
      <c r="K23" s="170" t="s">
        <v>22</v>
      </c>
      <c r="L23" s="171"/>
      <c r="M23" s="8" t="s">
        <v>21</v>
      </c>
      <c r="N23" s="9"/>
      <c r="O23" s="170" t="s">
        <v>22</v>
      </c>
      <c r="P23" s="171"/>
      <c r="Q23" s="172" t="s">
        <v>21</v>
      </c>
      <c r="R23" s="173"/>
      <c r="S23" s="170" t="s">
        <v>22</v>
      </c>
      <c r="T23" s="171"/>
      <c r="U23" s="172" t="s">
        <v>21</v>
      </c>
      <c r="V23" s="173"/>
      <c r="W23" s="170" t="s">
        <v>22</v>
      </c>
      <c r="X23" s="171"/>
      <c r="Y23" s="172" t="s">
        <v>21</v>
      </c>
      <c r="Z23" s="173"/>
      <c r="AA23" s="170" t="s">
        <v>22</v>
      </c>
      <c r="AB23" s="171"/>
      <c r="AC23" s="172" t="s">
        <v>21</v>
      </c>
      <c r="AD23" s="173"/>
      <c r="AE23" s="170" t="s">
        <v>22</v>
      </c>
      <c r="AF23" s="171"/>
      <c r="AG23" s="172" t="s">
        <v>21</v>
      </c>
      <c r="AH23" s="173"/>
      <c r="AI23" s="170" t="s">
        <v>22</v>
      </c>
      <c r="AJ23" s="171"/>
      <c r="AK23" s="172" t="s">
        <v>21</v>
      </c>
      <c r="AL23" s="173"/>
      <c r="AM23" s="170" t="s">
        <v>22</v>
      </c>
      <c r="AN23" s="171"/>
      <c r="AO23" s="172" t="s">
        <v>21</v>
      </c>
      <c r="AP23" s="173"/>
      <c r="AQ23" s="170" t="s">
        <v>22</v>
      </c>
      <c r="AR23" s="171"/>
      <c r="AS23" s="172" t="s">
        <v>21</v>
      </c>
      <c r="AT23" s="173"/>
      <c r="AU23" s="170" t="s">
        <v>22</v>
      </c>
      <c r="AV23" s="171"/>
      <c r="AW23" s="172" t="s">
        <v>21</v>
      </c>
      <c r="AX23" s="173"/>
      <c r="AY23" s="170" t="s">
        <v>22</v>
      </c>
      <c r="AZ23" s="171"/>
      <c r="BA23" s="172" t="s">
        <v>21</v>
      </c>
      <c r="BB23" s="173"/>
      <c r="BC23" s="170" t="s">
        <v>22</v>
      </c>
      <c r="BD23" s="171"/>
    </row>
    <row r="24" spans="2:56" ht="30.75" thickBot="1" x14ac:dyDescent="0.3">
      <c r="B24" s="185"/>
      <c r="C24" s="10" t="s">
        <v>23</v>
      </c>
      <c r="D24" s="11" t="s">
        <v>24</v>
      </c>
      <c r="E24" s="10" t="s">
        <v>25</v>
      </c>
      <c r="F24" s="11" t="s">
        <v>24</v>
      </c>
      <c r="G24" s="10" t="s">
        <v>23</v>
      </c>
      <c r="H24" s="10" t="s">
        <v>25</v>
      </c>
      <c r="I24" s="12" t="s">
        <v>26</v>
      </c>
      <c r="J24" s="13" t="s">
        <v>25</v>
      </c>
      <c r="K24" s="14" t="s">
        <v>26</v>
      </c>
      <c r="L24" s="15" t="s">
        <v>25</v>
      </c>
      <c r="M24" s="16" t="s">
        <v>26</v>
      </c>
      <c r="N24" s="13" t="s">
        <v>25</v>
      </c>
      <c r="O24" s="14" t="s">
        <v>26</v>
      </c>
      <c r="P24" s="15" t="s">
        <v>25</v>
      </c>
      <c r="Q24" s="16" t="s">
        <v>26</v>
      </c>
      <c r="R24" s="13" t="s">
        <v>25</v>
      </c>
      <c r="S24" s="14" t="s">
        <v>26</v>
      </c>
      <c r="T24" s="15" t="s">
        <v>25</v>
      </c>
      <c r="U24" s="16" t="s">
        <v>26</v>
      </c>
      <c r="V24" s="13" t="s">
        <v>25</v>
      </c>
      <c r="W24" s="14" t="s">
        <v>26</v>
      </c>
      <c r="X24" s="15" t="s">
        <v>25</v>
      </c>
      <c r="Y24" s="16" t="s">
        <v>26</v>
      </c>
      <c r="Z24" s="13" t="s">
        <v>25</v>
      </c>
      <c r="AA24" s="14" t="s">
        <v>26</v>
      </c>
      <c r="AB24" s="15" t="s">
        <v>25</v>
      </c>
      <c r="AC24" s="16" t="s">
        <v>26</v>
      </c>
      <c r="AD24" s="13" t="s">
        <v>25</v>
      </c>
      <c r="AE24" s="14" t="s">
        <v>26</v>
      </c>
      <c r="AF24" s="15" t="s">
        <v>25</v>
      </c>
      <c r="AG24" s="16" t="s">
        <v>26</v>
      </c>
      <c r="AH24" s="13" t="s">
        <v>25</v>
      </c>
      <c r="AI24" s="14" t="s">
        <v>26</v>
      </c>
      <c r="AJ24" s="15" t="s">
        <v>25</v>
      </c>
      <c r="AK24" s="16" t="s">
        <v>26</v>
      </c>
      <c r="AL24" s="13" t="s">
        <v>25</v>
      </c>
      <c r="AM24" s="14" t="s">
        <v>26</v>
      </c>
      <c r="AN24" s="15" t="s">
        <v>25</v>
      </c>
      <c r="AO24" s="16" t="s">
        <v>26</v>
      </c>
      <c r="AP24" s="13" t="s">
        <v>25</v>
      </c>
      <c r="AQ24" s="14" t="s">
        <v>26</v>
      </c>
      <c r="AR24" s="15" t="s">
        <v>25</v>
      </c>
      <c r="AS24" s="16" t="s">
        <v>26</v>
      </c>
      <c r="AT24" s="13" t="s">
        <v>25</v>
      </c>
      <c r="AU24" s="14" t="s">
        <v>26</v>
      </c>
      <c r="AV24" s="15" t="s">
        <v>25</v>
      </c>
      <c r="AW24" s="16" t="s">
        <v>26</v>
      </c>
      <c r="AX24" s="13" t="s">
        <v>25</v>
      </c>
      <c r="AY24" s="14" t="s">
        <v>26</v>
      </c>
      <c r="AZ24" s="17" t="s">
        <v>25</v>
      </c>
      <c r="BA24" s="18" t="s">
        <v>26</v>
      </c>
      <c r="BB24" s="19" t="s">
        <v>25</v>
      </c>
      <c r="BC24" s="14" t="s">
        <v>26</v>
      </c>
      <c r="BD24" s="15" t="s">
        <v>25</v>
      </c>
    </row>
    <row r="25" spans="2:56" ht="43.5" customHeight="1" thickBot="1" x14ac:dyDescent="0.3">
      <c r="B25" s="57" t="s">
        <v>37</v>
      </c>
      <c r="C25" s="58"/>
      <c r="D25" s="58"/>
      <c r="E25" s="58"/>
      <c r="F25" s="58"/>
      <c r="G25" s="59"/>
      <c r="H25" s="42"/>
      <c r="I25" s="43"/>
      <c r="J25" s="43"/>
      <c r="K25" s="44"/>
      <c r="L25" s="44"/>
      <c r="M25" s="43"/>
      <c r="N25" s="43"/>
      <c r="O25" s="44"/>
      <c r="P25" s="44"/>
      <c r="Q25" s="43"/>
      <c r="R25" s="43"/>
      <c r="S25" s="44"/>
      <c r="T25" s="44"/>
      <c r="U25" s="43"/>
      <c r="V25" s="43"/>
      <c r="W25" s="44"/>
      <c r="X25" s="44"/>
      <c r="Y25" s="43"/>
      <c r="Z25" s="43"/>
      <c r="AA25" s="44"/>
      <c r="AB25" s="44"/>
      <c r="AC25" s="43"/>
      <c r="AD25" s="43"/>
      <c r="AE25" s="44"/>
      <c r="AF25" s="44"/>
      <c r="AG25" s="43"/>
      <c r="AH25" s="43"/>
      <c r="AI25" s="44"/>
      <c r="AJ25" s="44"/>
      <c r="AK25" s="43"/>
      <c r="AL25" s="43"/>
      <c r="AM25" s="44"/>
      <c r="AN25" s="44"/>
      <c r="AO25" s="43"/>
      <c r="AP25" s="43"/>
      <c r="AQ25" s="44"/>
      <c r="AR25" s="44"/>
      <c r="AS25" s="43"/>
      <c r="AT25" s="43"/>
      <c r="AU25" s="44"/>
      <c r="AV25" s="44"/>
      <c r="AW25" s="43"/>
      <c r="AX25" s="43"/>
      <c r="AY25" s="44"/>
      <c r="AZ25" s="44"/>
      <c r="BA25" s="43"/>
      <c r="BB25" s="45"/>
      <c r="BC25" s="46"/>
      <c r="BD25" s="46"/>
    </row>
    <row r="26" spans="2:56" ht="43.5" customHeight="1" thickBot="1" x14ac:dyDescent="0.3">
      <c r="B26" s="60" t="s">
        <v>38</v>
      </c>
      <c r="C26" s="58"/>
      <c r="D26" s="58"/>
      <c r="E26" s="58"/>
      <c r="F26" s="58"/>
      <c r="G26" s="59"/>
      <c r="H26" s="42"/>
      <c r="I26" s="43"/>
      <c r="J26" s="43"/>
      <c r="K26" s="44"/>
      <c r="L26" s="44"/>
      <c r="M26" s="43"/>
      <c r="N26" s="43"/>
      <c r="O26" s="44"/>
      <c r="P26" s="44"/>
      <c r="Q26" s="43"/>
      <c r="R26" s="43"/>
      <c r="S26" s="44"/>
      <c r="T26" s="44"/>
      <c r="U26" s="43"/>
      <c r="V26" s="43"/>
      <c r="W26" s="44"/>
      <c r="X26" s="44"/>
      <c r="Y26" s="43"/>
      <c r="Z26" s="43"/>
      <c r="AA26" s="44"/>
      <c r="AB26" s="44"/>
      <c r="AC26" s="43"/>
      <c r="AD26" s="43"/>
      <c r="AE26" s="44"/>
      <c r="AF26" s="44"/>
      <c r="AG26" s="43"/>
      <c r="AH26" s="43"/>
      <c r="AI26" s="44"/>
      <c r="AJ26" s="44"/>
      <c r="AK26" s="43"/>
      <c r="AL26" s="43"/>
      <c r="AM26" s="44"/>
      <c r="AN26" s="44"/>
      <c r="AO26" s="43"/>
      <c r="AP26" s="43"/>
      <c r="AQ26" s="44"/>
      <c r="AR26" s="44"/>
      <c r="AS26" s="43"/>
      <c r="AT26" s="43"/>
      <c r="AU26" s="44"/>
      <c r="AV26" s="44"/>
      <c r="AW26" s="43"/>
      <c r="AX26" s="43"/>
      <c r="AY26" s="44"/>
      <c r="AZ26" s="44"/>
      <c r="BA26" s="43"/>
      <c r="BB26" s="45"/>
      <c r="BC26" s="46"/>
      <c r="BD26" s="46"/>
    </row>
    <row r="27" spans="2:56" ht="24" thickBot="1" x14ac:dyDescent="0.4">
      <c r="B27" s="38" t="s">
        <v>39</v>
      </c>
      <c r="C27" s="21">
        <f>SUM(I27+M27+Q27+U27+Y27+AC27+AG27+AK27+AO27+AS27+AW27+BA27)</f>
        <v>14</v>
      </c>
      <c r="D27" s="22">
        <f>SUM(G27/C27*100)</f>
        <v>0</v>
      </c>
      <c r="E27" s="23">
        <f>SUM(J27+N27+R27+V27+Z27+AD27+AH27+AL27+AP27+AT27+AX27+BB27)</f>
        <v>19000</v>
      </c>
      <c r="F27" s="61"/>
      <c r="G27" s="25">
        <f>SUM(K27+O27+S27+W27+AA27+AE27+AI27+AM27+AQ27+AU27+AY27+BC27)</f>
        <v>0</v>
      </c>
      <c r="H27" s="25">
        <f>SUM(L27+P27+T27+X27+AB27+AF27+AJ27+AN27+AR27+AV27+AZ27+BD27)</f>
        <v>0</v>
      </c>
      <c r="I27" s="62">
        <v>1</v>
      </c>
      <c r="J27" s="62">
        <v>2500</v>
      </c>
      <c r="K27" s="27">
        <f>SUM('[1]oct 2021:sep 2022'!K27)</f>
        <v>0</v>
      </c>
      <c r="L27" s="27">
        <f>SUM('[1]oct 2021:sep 2022'!L27)</f>
        <v>0</v>
      </c>
      <c r="M27" s="62">
        <v>1</v>
      </c>
      <c r="N27" s="62">
        <v>1000</v>
      </c>
      <c r="O27" s="27">
        <f>SUM('[1]oct 2021:sep 2022'!O27)</f>
        <v>0</v>
      </c>
      <c r="P27" s="27">
        <f>SUM('[1]oct 2021:sep 2022'!P27)</f>
        <v>0</v>
      </c>
      <c r="Q27" s="62">
        <v>1</v>
      </c>
      <c r="R27" s="62">
        <v>800</v>
      </c>
      <c r="S27" s="27">
        <f>SUM('[1]oct 2021:sep 2022'!S27)</f>
        <v>0</v>
      </c>
      <c r="T27" s="27">
        <f>SUM('[1]oct 2021:sep 2022'!T27)</f>
        <v>0</v>
      </c>
      <c r="U27" s="62">
        <v>1</v>
      </c>
      <c r="V27" s="62">
        <v>1500</v>
      </c>
      <c r="W27" s="27">
        <f>SUM('[1]oct 2021:sep 2022'!W27)</f>
        <v>0</v>
      </c>
      <c r="X27" s="27">
        <f>SUM('[1]oct 2021:sep 2022'!X27)</f>
        <v>0</v>
      </c>
      <c r="Y27" s="62">
        <v>1</v>
      </c>
      <c r="Z27" s="62">
        <v>700</v>
      </c>
      <c r="AA27" s="27">
        <f>SUM('[1]oct 2021:sep 2022'!AA27)</f>
        <v>0</v>
      </c>
      <c r="AB27" s="27">
        <f>SUM('[1]oct 2021:sep 2022'!AB27)</f>
        <v>0</v>
      </c>
      <c r="AC27" s="62">
        <v>1</v>
      </c>
      <c r="AD27" s="62">
        <v>1000</v>
      </c>
      <c r="AE27" s="27">
        <f>SUM('[1]oct 2021:sep 2022'!AE27)</f>
        <v>0</v>
      </c>
      <c r="AF27" s="27">
        <f>SUM('[1]oct 2021:sep 2022'!AF27)</f>
        <v>0</v>
      </c>
      <c r="AG27" s="62">
        <v>1</v>
      </c>
      <c r="AH27" s="62">
        <v>500</v>
      </c>
      <c r="AI27" s="27">
        <f>SUM('[1]oct 2021:sep 2022'!AI27)</f>
        <v>0</v>
      </c>
      <c r="AJ27" s="27">
        <f>SUM('[1]oct 2021:sep 2022'!AJ27)</f>
        <v>0</v>
      </c>
      <c r="AK27" s="62">
        <v>1</v>
      </c>
      <c r="AL27" s="62">
        <v>8000</v>
      </c>
      <c r="AM27" s="27">
        <f>SUM('[1]oct 2021:sep 2022'!AM27)</f>
        <v>0</v>
      </c>
      <c r="AN27" s="27">
        <f>SUM('[1]oct 2021:sep 2022'!AN27)</f>
        <v>0</v>
      </c>
      <c r="AO27" s="62">
        <v>3</v>
      </c>
      <c r="AP27" s="62">
        <v>2000</v>
      </c>
      <c r="AQ27" s="27">
        <f>SUM('[1]oct 2021:sep 2022'!AQ27)</f>
        <v>0</v>
      </c>
      <c r="AR27" s="27">
        <f>SUM('[1]oct 2021:sep 2022'!AR27)</f>
        <v>0</v>
      </c>
      <c r="AS27" s="62">
        <v>1</v>
      </c>
      <c r="AT27" s="62">
        <v>250</v>
      </c>
      <c r="AU27" s="27">
        <f>SUM('[1]oct 2021:sep 2022'!AU27)</f>
        <v>0</v>
      </c>
      <c r="AV27" s="27">
        <f>SUM('[1]oct 2021:sep 2022'!AV27)</f>
        <v>0</v>
      </c>
      <c r="AW27" s="62">
        <v>1</v>
      </c>
      <c r="AX27" s="62">
        <v>250</v>
      </c>
      <c r="AY27" s="27">
        <f>SUM('[1]oct 2021:sep 2022'!AY27)</f>
        <v>0</v>
      </c>
      <c r="AZ27" s="27">
        <f>SUM('[1]oct 2021:sep 2022'!AZ27)</f>
        <v>0</v>
      </c>
      <c r="BA27" s="62">
        <v>1</v>
      </c>
      <c r="BB27" s="63">
        <v>500</v>
      </c>
      <c r="BC27" s="27">
        <f>SUM('[1]oct 2021:sep 2022'!BC27)</f>
        <v>0</v>
      </c>
      <c r="BD27" s="27">
        <f>SUM('[1]oct 2021:sep 2022'!BD27)</f>
        <v>0</v>
      </c>
    </row>
    <row r="28" spans="2:56" ht="24" thickBot="1" x14ac:dyDescent="0.3">
      <c r="B28" s="64" t="s">
        <v>35</v>
      </c>
      <c r="C28" s="50">
        <f>SUM(C21:C27)</f>
        <v>14</v>
      </c>
      <c r="D28" s="50">
        <f t="shared" ref="D28:E28" si="4">SUM(D21:D27)</f>
        <v>0</v>
      </c>
      <c r="E28" s="50">
        <f t="shared" si="4"/>
        <v>19000</v>
      </c>
      <c r="F28" s="50"/>
      <c r="G28" s="50">
        <f t="shared" ref="G28:H28" si="5">SUM(G21:G27)</f>
        <v>0</v>
      </c>
      <c r="H28" s="50">
        <f t="shared" si="5"/>
        <v>0</v>
      </c>
      <c r="I28" s="50">
        <f>SUM(I21:I27)</f>
        <v>1</v>
      </c>
      <c r="J28" s="50">
        <f t="shared" ref="J28:BD28" si="6">SUM(J21:J27)</f>
        <v>2500</v>
      </c>
      <c r="K28" s="50">
        <f t="shared" si="6"/>
        <v>0</v>
      </c>
      <c r="L28" s="50">
        <f t="shared" si="6"/>
        <v>0</v>
      </c>
      <c r="M28" s="50">
        <f t="shared" si="6"/>
        <v>1</v>
      </c>
      <c r="N28" s="50">
        <f t="shared" si="6"/>
        <v>1000</v>
      </c>
      <c r="O28" s="50">
        <f t="shared" si="6"/>
        <v>0</v>
      </c>
      <c r="P28" s="50">
        <f t="shared" si="6"/>
        <v>0</v>
      </c>
      <c r="Q28" s="50">
        <f t="shared" si="6"/>
        <v>1</v>
      </c>
      <c r="R28" s="50">
        <f t="shared" si="6"/>
        <v>800</v>
      </c>
      <c r="S28" s="50">
        <f t="shared" si="6"/>
        <v>0</v>
      </c>
      <c r="T28" s="50">
        <f t="shared" si="6"/>
        <v>0</v>
      </c>
      <c r="U28" s="50">
        <f t="shared" si="6"/>
        <v>1</v>
      </c>
      <c r="V28" s="50">
        <f t="shared" si="6"/>
        <v>1500</v>
      </c>
      <c r="W28" s="50">
        <f t="shared" si="6"/>
        <v>0</v>
      </c>
      <c r="X28" s="50">
        <f t="shared" si="6"/>
        <v>0</v>
      </c>
      <c r="Y28" s="50">
        <f t="shared" si="6"/>
        <v>1</v>
      </c>
      <c r="Z28" s="50">
        <f t="shared" si="6"/>
        <v>700</v>
      </c>
      <c r="AA28" s="50">
        <f t="shared" si="6"/>
        <v>0</v>
      </c>
      <c r="AB28" s="50">
        <f t="shared" si="6"/>
        <v>0</v>
      </c>
      <c r="AC28" s="50">
        <f t="shared" si="6"/>
        <v>1</v>
      </c>
      <c r="AD28" s="50">
        <f t="shared" si="6"/>
        <v>1000</v>
      </c>
      <c r="AE28" s="50">
        <f t="shared" si="6"/>
        <v>0</v>
      </c>
      <c r="AF28" s="50">
        <f t="shared" si="6"/>
        <v>0</v>
      </c>
      <c r="AG28" s="50">
        <f t="shared" si="6"/>
        <v>1</v>
      </c>
      <c r="AH28" s="50">
        <f t="shared" si="6"/>
        <v>500</v>
      </c>
      <c r="AI28" s="50">
        <f t="shared" si="6"/>
        <v>0</v>
      </c>
      <c r="AJ28" s="50">
        <f t="shared" si="6"/>
        <v>0</v>
      </c>
      <c r="AK28" s="50">
        <f t="shared" si="6"/>
        <v>1</v>
      </c>
      <c r="AL28" s="50">
        <f t="shared" si="6"/>
        <v>8000</v>
      </c>
      <c r="AM28" s="50">
        <f t="shared" si="6"/>
        <v>0</v>
      </c>
      <c r="AN28" s="50">
        <f t="shared" si="6"/>
        <v>0</v>
      </c>
      <c r="AO28" s="50">
        <f t="shared" si="6"/>
        <v>3</v>
      </c>
      <c r="AP28" s="50">
        <f t="shared" si="6"/>
        <v>2000</v>
      </c>
      <c r="AQ28" s="50">
        <f t="shared" si="6"/>
        <v>0</v>
      </c>
      <c r="AR28" s="50">
        <f t="shared" si="6"/>
        <v>0</v>
      </c>
      <c r="AS28" s="50">
        <f t="shared" si="6"/>
        <v>1</v>
      </c>
      <c r="AT28" s="50">
        <f t="shared" si="6"/>
        <v>250</v>
      </c>
      <c r="AU28" s="50">
        <f t="shared" si="6"/>
        <v>0</v>
      </c>
      <c r="AV28" s="50">
        <f t="shared" si="6"/>
        <v>0</v>
      </c>
      <c r="AW28" s="50">
        <f t="shared" si="6"/>
        <v>1</v>
      </c>
      <c r="AX28" s="50">
        <f t="shared" si="6"/>
        <v>250</v>
      </c>
      <c r="AY28" s="50">
        <f t="shared" si="6"/>
        <v>0</v>
      </c>
      <c r="AZ28" s="50">
        <f t="shared" si="6"/>
        <v>0</v>
      </c>
      <c r="BA28" s="50">
        <f t="shared" si="6"/>
        <v>1</v>
      </c>
      <c r="BB28" s="50">
        <f t="shared" si="6"/>
        <v>500</v>
      </c>
      <c r="BC28" s="50">
        <f t="shared" si="6"/>
        <v>0</v>
      </c>
      <c r="BD28" s="50">
        <f t="shared" si="6"/>
        <v>0</v>
      </c>
    </row>
    <row r="29" spans="2:56" ht="15.75" thickBot="1" x14ac:dyDescent="0.3">
      <c r="B29" s="65"/>
      <c r="C29" s="65"/>
      <c r="D29" s="65"/>
      <c r="E29" s="65"/>
      <c r="F29" s="65"/>
      <c r="G29" s="66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</row>
    <row r="30" spans="2:56" ht="27" thickBot="1" x14ac:dyDescent="0.3">
      <c r="B30" s="196" t="s">
        <v>40</v>
      </c>
      <c r="C30" s="197"/>
      <c r="D30" s="197"/>
      <c r="E30" s="197"/>
      <c r="F30" s="198"/>
      <c r="G30" s="52"/>
      <c r="H30" s="69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</row>
    <row r="31" spans="2:56" ht="20.25" x14ac:dyDescent="0.3">
      <c r="B31" s="193" t="s">
        <v>6</v>
      </c>
      <c r="C31" s="186" t="s">
        <v>7</v>
      </c>
      <c r="D31" s="186"/>
      <c r="E31" s="186"/>
      <c r="F31" s="187"/>
      <c r="G31" s="190" t="s">
        <v>41</v>
      </c>
      <c r="H31" s="169"/>
      <c r="I31" s="177" t="s">
        <v>8</v>
      </c>
      <c r="J31" s="178"/>
      <c r="K31" s="178"/>
      <c r="L31" s="179"/>
      <c r="M31" s="177" t="s">
        <v>9</v>
      </c>
      <c r="N31" s="178"/>
      <c r="O31" s="178"/>
      <c r="P31" s="179"/>
      <c r="Q31" s="177" t="s">
        <v>10</v>
      </c>
      <c r="R31" s="178"/>
      <c r="S31" s="178"/>
      <c r="T31" s="179"/>
      <c r="U31" s="177" t="s">
        <v>11</v>
      </c>
      <c r="V31" s="178"/>
      <c r="W31" s="178"/>
      <c r="X31" s="179"/>
      <c r="Y31" s="177" t="s">
        <v>12</v>
      </c>
      <c r="Z31" s="178"/>
      <c r="AA31" s="178"/>
      <c r="AB31" s="179"/>
      <c r="AC31" s="177" t="s">
        <v>13</v>
      </c>
      <c r="AD31" s="178"/>
      <c r="AE31" s="178"/>
      <c r="AF31" s="179"/>
      <c r="AG31" s="177" t="s">
        <v>14</v>
      </c>
      <c r="AH31" s="178"/>
      <c r="AI31" s="178"/>
      <c r="AJ31" s="179"/>
      <c r="AK31" s="177" t="s">
        <v>15</v>
      </c>
      <c r="AL31" s="178"/>
      <c r="AM31" s="178"/>
      <c r="AN31" s="179"/>
      <c r="AO31" s="177" t="s">
        <v>16</v>
      </c>
      <c r="AP31" s="178"/>
      <c r="AQ31" s="178"/>
      <c r="AR31" s="179"/>
      <c r="AS31" s="177" t="s">
        <v>17</v>
      </c>
      <c r="AT31" s="178"/>
      <c r="AU31" s="178"/>
      <c r="AV31" s="179"/>
      <c r="AW31" s="177" t="s">
        <v>18</v>
      </c>
      <c r="AX31" s="178"/>
      <c r="AY31" s="178"/>
      <c r="AZ31" s="179"/>
      <c r="BA31" s="177" t="s">
        <v>19</v>
      </c>
      <c r="BB31" s="178"/>
      <c r="BC31" s="178"/>
      <c r="BD31" s="179"/>
    </row>
    <row r="32" spans="2:56" ht="20.25" x14ac:dyDescent="0.25">
      <c r="B32" s="194"/>
      <c r="C32" s="188"/>
      <c r="D32" s="188"/>
      <c r="E32" s="188"/>
      <c r="F32" s="189"/>
      <c r="G32" s="55"/>
      <c r="H32" s="71"/>
      <c r="I32" s="172" t="s">
        <v>21</v>
      </c>
      <c r="J32" s="173"/>
      <c r="K32" s="170" t="s">
        <v>22</v>
      </c>
      <c r="L32" s="171"/>
      <c r="M32" s="8" t="s">
        <v>21</v>
      </c>
      <c r="N32" s="9"/>
      <c r="O32" s="170" t="s">
        <v>22</v>
      </c>
      <c r="P32" s="171"/>
      <c r="Q32" s="172" t="s">
        <v>21</v>
      </c>
      <c r="R32" s="173"/>
      <c r="S32" s="170" t="s">
        <v>22</v>
      </c>
      <c r="T32" s="171"/>
      <c r="U32" s="172" t="s">
        <v>21</v>
      </c>
      <c r="V32" s="173"/>
      <c r="W32" s="170" t="s">
        <v>22</v>
      </c>
      <c r="X32" s="171"/>
      <c r="Y32" s="172" t="s">
        <v>21</v>
      </c>
      <c r="Z32" s="173"/>
      <c r="AA32" s="170" t="s">
        <v>22</v>
      </c>
      <c r="AB32" s="171"/>
      <c r="AC32" s="172" t="s">
        <v>21</v>
      </c>
      <c r="AD32" s="173"/>
      <c r="AE32" s="170" t="s">
        <v>22</v>
      </c>
      <c r="AF32" s="171"/>
      <c r="AG32" s="172" t="s">
        <v>21</v>
      </c>
      <c r="AH32" s="173"/>
      <c r="AI32" s="170" t="s">
        <v>22</v>
      </c>
      <c r="AJ32" s="171"/>
      <c r="AK32" s="172" t="s">
        <v>21</v>
      </c>
      <c r="AL32" s="173"/>
      <c r="AM32" s="170" t="s">
        <v>22</v>
      </c>
      <c r="AN32" s="171"/>
      <c r="AO32" s="172" t="s">
        <v>21</v>
      </c>
      <c r="AP32" s="173"/>
      <c r="AQ32" s="170" t="s">
        <v>22</v>
      </c>
      <c r="AR32" s="171"/>
      <c r="AS32" s="172" t="s">
        <v>21</v>
      </c>
      <c r="AT32" s="173"/>
      <c r="AU32" s="170" t="s">
        <v>22</v>
      </c>
      <c r="AV32" s="171"/>
      <c r="AW32" s="172" t="s">
        <v>21</v>
      </c>
      <c r="AX32" s="173"/>
      <c r="AY32" s="170" t="s">
        <v>22</v>
      </c>
      <c r="AZ32" s="171"/>
      <c r="BA32" s="172" t="s">
        <v>21</v>
      </c>
      <c r="BB32" s="173"/>
      <c r="BC32" s="170" t="s">
        <v>22</v>
      </c>
      <c r="BD32" s="171"/>
    </row>
    <row r="33" spans="2:56" ht="32.25" thickBot="1" x14ac:dyDescent="0.3">
      <c r="B33" s="195"/>
      <c r="C33" s="72" t="s">
        <v>42</v>
      </c>
      <c r="D33" s="11" t="s">
        <v>24</v>
      </c>
      <c r="E33" s="73"/>
      <c r="F33" s="11"/>
      <c r="G33" s="73" t="s">
        <v>42</v>
      </c>
      <c r="H33" s="74" t="s">
        <v>43</v>
      </c>
      <c r="I33" s="75" t="s">
        <v>42</v>
      </c>
      <c r="J33" s="76"/>
      <c r="K33" s="73" t="s">
        <v>42</v>
      </c>
      <c r="L33" s="74" t="s">
        <v>43</v>
      </c>
      <c r="M33" s="75" t="s">
        <v>42</v>
      </c>
      <c r="N33" s="76"/>
      <c r="O33" s="73" t="s">
        <v>42</v>
      </c>
      <c r="P33" s="74" t="s">
        <v>43</v>
      </c>
      <c r="Q33" s="75" t="s">
        <v>42</v>
      </c>
      <c r="R33" s="76"/>
      <c r="S33" s="73" t="s">
        <v>42</v>
      </c>
      <c r="T33" s="74" t="s">
        <v>43</v>
      </c>
      <c r="U33" s="75" t="s">
        <v>42</v>
      </c>
      <c r="V33" s="76"/>
      <c r="W33" s="73" t="s">
        <v>42</v>
      </c>
      <c r="X33" s="77" t="s">
        <v>43</v>
      </c>
      <c r="Y33" s="75" t="s">
        <v>42</v>
      </c>
      <c r="Z33" s="78"/>
      <c r="AA33" s="73" t="s">
        <v>42</v>
      </c>
      <c r="AB33" s="77" t="s">
        <v>43</v>
      </c>
      <c r="AC33" s="75" t="s">
        <v>42</v>
      </c>
      <c r="AD33" s="79"/>
      <c r="AE33" s="73" t="s">
        <v>42</v>
      </c>
      <c r="AF33" s="77" t="s">
        <v>43</v>
      </c>
      <c r="AG33" s="75" t="s">
        <v>42</v>
      </c>
      <c r="AH33" s="79"/>
      <c r="AI33" s="73" t="s">
        <v>42</v>
      </c>
      <c r="AJ33" s="77" t="s">
        <v>43</v>
      </c>
      <c r="AK33" s="75" t="s">
        <v>42</v>
      </c>
      <c r="AL33" s="79"/>
      <c r="AM33" s="73" t="s">
        <v>42</v>
      </c>
      <c r="AN33" s="77" t="s">
        <v>43</v>
      </c>
      <c r="AO33" s="80" t="s">
        <v>42</v>
      </c>
      <c r="AP33" s="79"/>
      <c r="AQ33" s="73" t="s">
        <v>42</v>
      </c>
      <c r="AR33" s="77" t="s">
        <v>43</v>
      </c>
      <c r="AS33" s="75" t="s">
        <v>42</v>
      </c>
      <c r="AT33" s="79"/>
      <c r="AU33" s="73" t="s">
        <v>42</v>
      </c>
      <c r="AV33" s="77" t="s">
        <v>43</v>
      </c>
      <c r="AW33" s="75" t="s">
        <v>42</v>
      </c>
      <c r="AX33" s="79"/>
      <c r="AY33" s="73" t="s">
        <v>42</v>
      </c>
      <c r="AZ33" s="77" t="s">
        <v>43</v>
      </c>
      <c r="BA33" s="75" t="s">
        <v>42</v>
      </c>
      <c r="BB33" s="79"/>
      <c r="BC33" s="73" t="s">
        <v>42</v>
      </c>
      <c r="BD33" s="77" t="s">
        <v>43</v>
      </c>
    </row>
    <row r="34" spans="2:56" ht="150.75" customHeight="1" thickBot="1" x14ac:dyDescent="0.3">
      <c r="B34" s="81" t="s">
        <v>44</v>
      </c>
      <c r="C34" s="21">
        <f>SUM(I34+M34+Q34+U34+Y34+AC34+AG34+AK34+AO34+AS34+AW34+BA34)</f>
        <v>1065</v>
      </c>
      <c r="D34" s="82">
        <f>SUM(G34/C34*100)</f>
        <v>78.215962441314559</v>
      </c>
      <c r="E34" s="83"/>
      <c r="F34" s="84"/>
      <c r="G34" s="25">
        <f>SUM(K34+O34+S34+W34+AA34+AE34+AI34+AM34+AQ34+AU34+AY34+BC34)</f>
        <v>833</v>
      </c>
      <c r="H34" s="25">
        <f>SUM(L34+P34+T34+X34+AB34+AF34+AJ34+AN34+AR34+AV34+AZ34+BD34)</f>
        <v>1532</v>
      </c>
      <c r="I34" s="62">
        <v>94</v>
      </c>
      <c r="J34" s="85"/>
      <c r="K34" s="86">
        <f>SUM('[1]oct 2021:sep 2022'!K34)</f>
        <v>34</v>
      </c>
      <c r="L34" s="86">
        <f>SUM('[1]oct 2021:sep 2022'!L34)</f>
        <v>224</v>
      </c>
      <c r="M34" s="62">
        <v>32</v>
      </c>
      <c r="N34" s="85"/>
      <c r="O34" s="86">
        <f>SUM('[1]oct 2021:sep 2022'!O34)</f>
        <v>56</v>
      </c>
      <c r="P34" s="86">
        <f>SUM('[1]oct 2021:sep 2022'!P34)</f>
        <v>43</v>
      </c>
      <c r="Q34" s="62">
        <v>119</v>
      </c>
      <c r="R34" s="85"/>
      <c r="S34" s="86">
        <f>SUM('[1]oct 2021:sep 2022'!S34)</f>
        <v>90</v>
      </c>
      <c r="T34" s="86">
        <f>SUM('[1]oct 2021:sep 2022'!T34)</f>
        <v>355</v>
      </c>
      <c r="U34" s="62">
        <v>88</v>
      </c>
      <c r="V34" s="85"/>
      <c r="W34" s="86">
        <f>SUM('[1]oct 2021:sep 2022'!W34)</f>
        <v>123</v>
      </c>
      <c r="X34" s="86">
        <f>SUM('[1]oct 2021:sep 2022'!X34)</f>
        <v>92</v>
      </c>
      <c r="Y34" s="62">
        <v>67</v>
      </c>
      <c r="Z34" s="85"/>
      <c r="AA34" s="86">
        <f>SUM('[1]oct 2021:sep 2022'!AA34)</f>
        <v>108</v>
      </c>
      <c r="AB34" s="86">
        <f>SUM('[1]oct 2021:sep 2022'!AB34)</f>
        <v>151</v>
      </c>
      <c r="AC34" s="62">
        <v>88</v>
      </c>
      <c r="AD34" s="85"/>
      <c r="AE34" s="86">
        <f>SUM('[1]oct 2021:sep 2022'!AE34)</f>
        <v>38</v>
      </c>
      <c r="AF34" s="86">
        <f>SUM('[1]oct 2021:sep 2022'!AF34)</f>
        <v>44</v>
      </c>
      <c r="AG34" s="62">
        <v>92</v>
      </c>
      <c r="AH34" s="85"/>
      <c r="AI34" s="86">
        <f>SUM('[1]oct 2021:sep 2022'!AI34)</f>
        <v>41</v>
      </c>
      <c r="AJ34" s="86">
        <f>SUM('[1]oct 2021:sep 2022'!AJ34)</f>
        <v>273</v>
      </c>
      <c r="AK34" s="62">
        <v>132</v>
      </c>
      <c r="AL34" s="85"/>
      <c r="AM34" s="86">
        <f>SUM('[1]oct 2021:sep 2022'!AM34)</f>
        <v>137</v>
      </c>
      <c r="AN34" s="86">
        <f>SUM('[1]oct 2021:sep 2022'!AN34)</f>
        <v>137</v>
      </c>
      <c r="AO34" s="62">
        <v>52</v>
      </c>
      <c r="AP34" s="85"/>
      <c r="AQ34" s="86">
        <f>SUM('[1]oct 2021:sep 2022'!AQ34)</f>
        <v>92</v>
      </c>
      <c r="AR34" s="86">
        <f>SUM('[1]oct 2021:sep 2022'!AR34)</f>
        <v>99</v>
      </c>
      <c r="AS34" s="62">
        <v>144</v>
      </c>
      <c r="AT34" s="85"/>
      <c r="AU34" s="86">
        <f>SUM('[1]oct 2021:sep 2022'!AU34)</f>
        <v>36</v>
      </c>
      <c r="AV34" s="86">
        <f>SUM('[1]oct 2021:sep 2022'!AV34)</f>
        <v>65</v>
      </c>
      <c r="AW34" s="62">
        <v>91</v>
      </c>
      <c r="AX34" s="85"/>
      <c r="AY34" s="86">
        <f>SUM('[1]oct 2021:sep 2022'!AY34)</f>
        <v>28</v>
      </c>
      <c r="AZ34" s="86">
        <f>SUM('[1]oct 2021:sep 2022'!AZ34)</f>
        <v>34</v>
      </c>
      <c r="BA34" s="62">
        <v>66</v>
      </c>
      <c r="BB34" s="85"/>
      <c r="BC34" s="86">
        <f>SUM('[1]oct 2021:sep 2022'!BC34)</f>
        <v>50</v>
      </c>
      <c r="BD34" s="86">
        <f>SUM('[1]oct 2021:sep 2022'!BD34)</f>
        <v>15</v>
      </c>
    </row>
    <row r="35" spans="2:56" ht="21" thickBot="1" x14ac:dyDescent="0.3">
      <c r="B35" s="87"/>
      <c r="C35" s="87"/>
      <c r="D35" s="87"/>
      <c r="E35" s="87"/>
      <c r="F35" s="87"/>
      <c r="G35" s="88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1"/>
    </row>
    <row r="36" spans="2:56" ht="28.5" thickBot="1" x14ac:dyDescent="0.3">
      <c r="B36" s="180" t="s">
        <v>45</v>
      </c>
      <c r="C36" s="181"/>
      <c r="D36" s="181"/>
      <c r="E36" s="181"/>
      <c r="F36" s="182"/>
      <c r="G36" s="88"/>
      <c r="H36" s="89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2:56" ht="20.25" x14ac:dyDescent="0.3">
      <c r="B37" s="183" t="s">
        <v>6</v>
      </c>
      <c r="C37" s="186" t="s">
        <v>7</v>
      </c>
      <c r="D37" s="186"/>
      <c r="E37" s="186"/>
      <c r="F37" s="187"/>
      <c r="G37" s="190" t="s">
        <v>41</v>
      </c>
      <c r="H37" s="169"/>
      <c r="I37" s="177" t="s">
        <v>8</v>
      </c>
      <c r="J37" s="191"/>
      <c r="K37" s="191"/>
      <c r="L37" s="192"/>
      <c r="M37" s="177" t="s">
        <v>9</v>
      </c>
      <c r="N37" s="178"/>
      <c r="O37" s="178"/>
      <c r="P37" s="179"/>
      <c r="Q37" s="177" t="s">
        <v>10</v>
      </c>
      <c r="R37" s="178"/>
      <c r="S37" s="178"/>
      <c r="T37" s="179"/>
      <c r="U37" s="177" t="s">
        <v>11</v>
      </c>
      <c r="V37" s="178"/>
      <c r="W37" s="178"/>
      <c r="X37" s="179"/>
      <c r="Y37" s="177" t="s">
        <v>12</v>
      </c>
      <c r="Z37" s="178"/>
      <c r="AA37" s="178"/>
      <c r="AB37" s="179"/>
      <c r="AC37" s="177" t="s">
        <v>13</v>
      </c>
      <c r="AD37" s="178"/>
      <c r="AE37" s="178"/>
      <c r="AF37" s="179"/>
      <c r="AG37" s="177" t="s">
        <v>14</v>
      </c>
      <c r="AH37" s="178"/>
      <c r="AI37" s="178"/>
      <c r="AJ37" s="179"/>
      <c r="AK37" s="177" t="s">
        <v>15</v>
      </c>
      <c r="AL37" s="178"/>
      <c r="AM37" s="178"/>
      <c r="AN37" s="179"/>
      <c r="AO37" s="177" t="s">
        <v>16</v>
      </c>
      <c r="AP37" s="178"/>
      <c r="AQ37" s="178"/>
      <c r="AR37" s="179"/>
      <c r="AS37" s="177" t="s">
        <v>17</v>
      </c>
      <c r="AT37" s="178"/>
      <c r="AU37" s="178"/>
      <c r="AV37" s="179"/>
      <c r="AW37" s="177" t="s">
        <v>18</v>
      </c>
      <c r="AX37" s="178"/>
      <c r="AY37" s="178"/>
      <c r="AZ37" s="179"/>
      <c r="BA37" s="177" t="s">
        <v>19</v>
      </c>
      <c r="BB37" s="178"/>
      <c r="BC37" s="178"/>
      <c r="BD37" s="179"/>
    </row>
    <row r="38" spans="2:56" ht="20.25" x14ac:dyDescent="0.25">
      <c r="B38" s="184"/>
      <c r="C38" s="188"/>
      <c r="D38" s="188"/>
      <c r="E38" s="188"/>
      <c r="F38" s="189"/>
      <c r="G38" s="55"/>
      <c r="H38" s="71"/>
      <c r="I38" s="172" t="s">
        <v>21</v>
      </c>
      <c r="J38" s="173"/>
      <c r="K38" s="170" t="s">
        <v>22</v>
      </c>
      <c r="L38" s="171"/>
      <c r="M38" s="8" t="s">
        <v>21</v>
      </c>
      <c r="N38" s="9"/>
      <c r="O38" s="170" t="s">
        <v>22</v>
      </c>
      <c r="P38" s="171"/>
      <c r="Q38" s="172" t="s">
        <v>21</v>
      </c>
      <c r="R38" s="173"/>
      <c r="S38" s="170" t="s">
        <v>22</v>
      </c>
      <c r="T38" s="171"/>
      <c r="U38" s="172" t="s">
        <v>21</v>
      </c>
      <c r="V38" s="173"/>
      <c r="W38" s="170" t="s">
        <v>22</v>
      </c>
      <c r="X38" s="171"/>
      <c r="Y38" s="172" t="s">
        <v>21</v>
      </c>
      <c r="Z38" s="173"/>
      <c r="AA38" s="170" t="s">
        <v>22</v>
      </c>
      <c r="AB38" s="171"/>
      <c r="AC38" s="172" t="s">
        <v>21</v>
      </c>
      <c r="AD38" s="173"/>
      <c r="AE38" s="170" t="s">
        <v>22</v>
      </c>
      <c r="AF38" s="171"/>
      <c r="AG38" s="172" t="s">
        <v>21</v>
      </c>
      <c r="AH38" s="173"/>
      <c r="AI38" s="170" t="s">
        <v>22</v>
      </c>
      <c r="AJ38" s="171"/>
      <c r="AK38" s="172" t="s">
        <v>21</v>
      </c>
      <c r="AL38" s="173"/>
      <c r="AM38" s="170" t="s">
        <v>22</v>
      </c>
      <c r="AN38" s="171"/>
      <c r="AO38" s="172" t="s">
        <v>21</v>
      </c>
      <c r="AP38" s="173"/>
      <c r="AQ38" s="170" t="s">
        <v>22</v>
      </c>
      <c r="AR38" s="171"/>
      <c r="AS38" s="172" t="s">
        <v>21</v>
      </c>
      <c r="AT38" s="173"/>
      <c r="AU38" s="170" t="s">
        <v>22</v>
      </c>
      <c r="AV38" s="171"/>
      <c r="AW38" s="172" t="s">
        <v>21</v>
      </c>
      <c r="AX38" s="173"/>
      <c r="AY38" s="170" t="s">
        <v>22</v>
      </c>
      <c r="AZ38" s="171"/>
      <c r="BA38" s="172" t="s">
        <v>21</v>
      </c>
      <c r="BB38" s="173"/>
      <c r="BC38" s="170" t="s">
        <v>22</v>
      </c>
      <c r="BD38" s="171"/>
    </row>
    <row r="39" spans="2:56" ht="30.75" thickBot="1" x14ac:dyDescent="0.3">
      <c r="B39" s="185"/>
      <c r="C39" s="94" t="s">
        <v>46</v>
      </c>
      <c r="D39" s="95" t="s">
        <v>24</v>
      </c>
      <c r="E39" s="96"/>
      <c r="F39" s="96"/>
      <c r="G39" s="97" t="s">
        <v>46</v>
      </c>
      <c r="H39" s="98"/>
      <c r="I39" s="99" t="s">
        <v>46</v>
      </c>
      <c r="J39" s="100"/>
      <c r="K39" s="101" t="s">
        <v>46</v>
      </c>
      <c r="L39" s="100"/>
      <c r="M39" s="99" t="s">
        <v>46</v>
      </c>
      <c r="N39" s="100"/>
      <c r="O39" s="101" t="s">
        <v>46</v>
      </c>
      <c r="P39" s="100"/>
      <c r="Q39" s="99" t="s">
        <v>46</v>
      </c>
      <c r="R39" s="100"/>
      <c r="S39" s="101" t="s">
        <v>46</v>
      </c>
      <c r="T39" s="100"/>
      <c r="U39" s="99" t="s">
        <v>46</v>
      </c>
      <c r="V39" s="100"/>
      <c r="W39" s="101" t="s">
        <v>46</v>
      </c>
      <c r="X39" s="100"/>
      <c r="Y39" s="99" t="s">
        <v>46</v>
      </c>
      <c r="Z39" s="100"/>
      <c r="AA39" s="101" t="s">
        <v>46</v>
      </c>
      <c r="AB39" s="100"/>
      <c r="AC39" s="99" t="s">
        <v>46</v>
      </c>
      <c r="AD39" s="13"/>
      <c r="AE39" s="101" t="s">
        <v>46</v>
      </c>
      <c r="AF39" s="100"/>
      <c r="AG39" s="99" t="s">
        <v>46</v>
      </c>
      <c r="AH39" s="100"/>
      <c r="AI39" s="101" t="s">
        <v>46</v>
      </c>
      <c r="AJ39" s="100"/>
      <c r="AK39" s="99" t="s">
        <v>46</v>
      </c>
      <c r="AL39" s="100"/>
      <c r="AM39" s="101" t="s">
        <v>46</v>
      </c>
      <c r="AN39" s="100"/>
      <c r="AO39" s="99" t="s">
        <v>46</v>
      </c>
      <c r="AP39" s="100"/>
      <c r="AQ39" s="102" t="s">
        <v>46</v>
      </c>
      <c r="AR39" s="100"/>
      <c r="AS39" s="99" t="s">
        <v>46</v>
      </c>
      <c r="AT39" s="100"/>
      <c r="AU39" s="101" t="s">
        <v>46</v>
      </c>
      <c r="AV39" s="100"/>
      <c r="AW39" s="99" t="s">
        <v>46</v>
      </c>
      <c r="AX39" s="100"/>
      <c r="AY39" s="101" t="s">
        <v>46</v>
      </c>
      <c r="AZ39" s="103"/>
      <c r="BA39" s="99" t="s">
        <v>46</v>
      </c>
      <c r="BB39" s="104"/>
      <c r="BC39" s="101" t="s">
        <v>46</v>
      </c>
      <c r="BD39" s="100"/>
    </row>
    <row r="40" spans="2:56" ht="129" customHeight="1" thickBot="1" x14ac:dyDescent="0.3">
      <c r="B40" s="105" t="s">
        <v>47</v>
      </c>
      <c r="C40" s="21">
        <f t="shared" ref="C40" si="7">SUM(I40+M40+Q40+U40+Y40+AC40+AG40+AK40+AO40+AS40+AV40+BA40)</f>
        <v>451</v>
      </c>
      <c r="D40" s="82">
        <f>SUM(G40/C40*100)</f>
        <v>51.662971175166291</v>
      </c>
      <c r="E40" s="106"/>
      <c r="F40" s="106"/>
      <c r="G40" s="25">
        <f>SUM(K40+O40+S40+W40+AA40+AE40+AI40+AM40+AQ40+AU40+AY40+BC40)</f>
        <v>233</v>
      </c>
      <c r="H40" s="107"/>
      <c r="I40" s="108">
        <v>31</v>
      </c>
      <c r="J40" s="109"/>
      <c r="K40" s="110">
        <f>SUM('[1]oct 2021:sep 2022'!K40)</f>
        <v>3</v>
      </c>
      <c r="L40" s="109"/>
      <c r="M40" s="108">
        <v>32</v>
      </c>
      <c r="N40" s="109"/>
      <c r="O40" s="110">
        <f>SUM('[1]oct 2021:sep 2022'!O40)</f>
        <v>12</v>
      </c>
      <c r="P40" s="109"/>
      <c r="Q40" s="108">
        <v>27</v>
      </c>
      <c r="R40" s="109"/>
      <c r="S40" s="110">
        <f>SUM('[1]oct 2021:sep 2022'!S40)</f>
        <v>4</v>
      </c>
      <c r="T40" s="109"/>
      <c r="U40" s="108">
        <v>44</v>
      </c>
      <c r="V40" s="109"/>
      <c r="W40" s="110">
        <f>SUM('[1]oct 2021:sep 2022'!W40)</f>
        <v>74</v>
      </c>
      <c r="X40" s="109"/>
      <c r="Y40" s="108">
        <v>31</v>
      </c>
      <c r="Z40" s="109"/>
      <c r="AA40" s="110">
        <f>SUM('[1]oct 2021:sep 2022'!AA40)</f>
        <v>25</v>
      </c>
      <c r="AB40" s="109"/>
      <c r="AC40" s="108">
        <v>44</v>
      </c>
      <c r="AD40" s="109"/>
      <c r="AE40" s="110">
        <f>SUM('[1]oct 2021:sep 2022'!AE40)</f>
        <v>8</v>
      </c>
      <c r="AF40" s="109"/>
      <c r="AG40" s="108">
        <v>24</v>
      </c>
      <c r="AH40" s="109"/>
      <c r="AI40" s="110">
        <f>SUM('[1]oct 2021:sep 2022'!AI40)</f>
        <v>1</v>
      </c>
      <c r="AJ40" s="109"/>
      <c r="AK40" s="108">
        <v>12</v>
      </c>
      <c r="AL40" s="109"/>
      <c r="AM40" s="110">
        <f>SUM('[1]oct 2021:sep 2022'!AM40)</f>
        <v>8</v>
      </c>
      <c r="AN40" s="109"/>
      <c r="AO40" s="108">
        <v>22</v>
      </c>
      <c r="AP40" s="109"/>
      <c r="AQ40" s="86">
        <f>SUM('[1]oct 2021:sep 2022'!AQ40)</f>
        <v>12</v>
      </c>
      <c r="AR40" s="109"/>
      <c r="AS40" s="108">
        <v>96</v>
      </c>
      <c r="AT40" s="109"/>
      <c r="AU40" s="110">
        <f>SUM('[1]oct 2021:sep 2022'!AU40)</f>
        <v>11</v>
      </c>
      <c r="AV40" s="109"/>
      <c r="AW40" s="111">
        <v>95</v>
      </c>
      <c r="AX40" s="109"/>
      <c r="AY40" s="110">
        <f>SUM('[1]oct 2021:sep 2022'!AY40)</f>
        <v>50</v>
      </c>
      <c r="AZ40" s="109"/>
      <c r="BA40" s="111">
        <v>88</v>
      </c>
      <c r="BB40" s="109"/>
      <c r="BC40" s="110">
        <f>SUM('[1]oct 2021:sep 2022'!BC40)</f>
        <v>25</v>
      </c>
      <c r="BD40" s="112"/>
    </row>
    <row r="41" spans="2:56" ht="24" thickBot="1" x14ac:dyDescent="0.3">
      <c r="B41" s="113"/>
      <c r="C41" s="114"/>
      <c r="D41" s="114"/>
      <c r="E41" s="114"/>
      <c r="F41" s="114"/>
      <c r="G41" s="115"/>
      <c r="H41" s="115"/>
      <c r="I41" s="116"/>
      <c r="J41" s="117"/>
      <c r="K41" s="117"/>
      <c r="L41" s="117"/>
      <c r="M41" s="116"/>
      <c r="N41" s="117"/>
      <c r="O41" s="117"/>
      <c r="P41" s="117"/>
      <c r="Q41" s="116"/>
      <c r="R41" s="117"/>
      <c r="S41" s="117"/>
      <c r="T41" s="117"/>
      <c r="U41" s="116"/>
      <c r="V41" s="117"/>
      <c r="W41" s="117"/>
      <c r="X41" s="117"/>
      <c r="Y41" s="116"/>
      <c r="Z41" s="117"/>
      <c r="AA41" s="117"/>
      <c r="AB41" s="117"/>
      <c r="AC41" s="116"/>
      <c r="AD41" s="117"/>
      <c r="AE41" s="117"/>
      <c r="AF41" s="117"/>
      <c r="AG41" s="116"/>
      <c r="AH41" s="117"/>
      <c r="AI41" s="117"/>
      <c r="AJ41" s="117"/>
      <c r="AK41" s="116"/>
      <c r="AL41" s="117"/>
      <c r="AM41" s="117"/>
      <c r="AN41" s="117"/>
      <c r="AO41" s="116"/>
      <c r="AP41" s="117"/>
      <c r="AQ41" s="117"/>
      <c r="AR41" s="117"/>
      <c r="AS41" s="116"/>
      <c r="AT41" s="117"/>
      <c r="AU41" s="117"/>
      <c r="AV41" s="117"/>
      <c r="AW41" s="116"/>
      <c r="AX41" s="117"/>
      <c r="AY41" s="117"/>
      <c r="AZ41" s="117"/>
      <c r="BA41" s="116"/>
      <c r="BB41" s="90"/>
      <c r="BC41" s="7"/>
      <c r="BD41" s="7"/>
    </row>
    <row r="42" spans="2:56" ht="24" thickBot="1" x14ac:dyDescent="0.3">
      <c r="B42" s="174" t="s">
        <v>48</v>
      </c>
      <c r="C42" s="175"/>
      <c r="D42" s="175"/>
      <c r="E42" s="175"/>
      <c r="F42" s="176"/>
      <c r="G42" s="118"/>
      <c r="H42" s="118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</row>
    <row r="43" spans="2:56" ht="20.25" x14ac:dyDescent="0.3">
      <c r="B43" s="163" t="s">
        <v>6</v>
      </c>
      <c r="C43" s="165"/>
      <c r="D43" s="166"/>
      <c r="E43" s="166"/>
      <c r="F43" s="167"/>
      <c r="G43" s="168" t="s">
        <v>41</v>
      </c>
      <c r="H43" s="169"/>
      <c r="I43" s="160" t="s">
        <v>8</v>
      </c>
      <c r="J43" s="161"/>
      <c r="K43" s="161"/>
      <c r="L43" s="162"/>
      <c r="M43" s="160" t="s">
        <v>9</v>
      </c>
      <c r="N43" s="161"/>
      <c r="O43" s="161"/>
      <c r="P43" s="162"/>
      <c r="Q43" s="160" t="s">
        <v>10</v>
      </c>
      <c r="R43" s="161"/>
      <c r="S43" s="161"/>
      <c r="T43" s="162"/>
      <c r="U43" s="160" t="s">
        <v>11</v>
      </c>
      <c r="V43" s="161"/>
      <c r="W43" s="161"/>
      <c r="X43" s="162"/>
      <c r="Y43" s="160" t="s">
        <v>12</v>
      </c>
      <c r="Z43" s="161"/>
      <c r="AA43" s="161"/>
      <c r="AB43" s="162"/>
      <c r="AC43" s="160" t="s">
        <v>13</v>
      </c>
      <c r="AD43" s="161"/>
      <c r="AE43" s="161"/>
      <c r="AF43" s="162"/>
      <c r="AG43" s="160" t="s">
        <v>14</v>
      </c>
      <c r="AH43" s="161"/>
      <c r="AI43" s="161"/>
      <c r="AJ43" s="162"/>
      <c r="AK43" s="160" t="s">
        <v>15</v>
      </c>
      <c r="AL43" s="161"/>
      <c r="AM43" s="161"/>
      <c r="AN43" s="162"/>
      <c r="AO43" s="160" t="s">
        <v>16</v>
      </c>
      <c r="AP43" s="161"/>
      <c r="AQ43" s="161"/>
      <c r="AR43" s="162"/>
      <c r="AS43" s="160" t="s">
        <v>17</v>
      </c>
      <c r="AT43" s="161"/>
      <c r="AU43" s="161"/>
      <c r="AV43" s="162"/>
      <c r="AW43" s="160" t="s">
        <v>18</v>
      </c>
      <c r="AX43" s="161"/>
      <c r="AY43" s="161"/>
      <c r="AZ43" s="162"/>
      <c r="BA43" s="160" t="s">
        <v>19</v>
      </c>
      <c r="BB43" s="161"/>
      <c r="BC43" s="161"/>
      <c r="BD43" s="162"/>
    </row>
    <row r="44" spans="2:56" ht="32.25" thickBot="1" x14ac:dyDescent="0.3">
      <c r="B44" s="164"/>
      <c r="C44" s="119"/>
      <c r="D44" s="120"/>
      <c r="E44" s="121"/>
      <c r="F44" s="122"/>
      <c r="G44" s="123" t="s">
        <v>49</v>
      </c>
      <c r="H44" s="124" t="s">
        <v>50</v>
      </c>
      <c r="I44" s="125" t="s">
        <v>51</v>
      </c>
      <c r="J44" s="126" t="s">
        <v>52</v>
      </c>
      <c r="K44" s="127"/>
      <c r="L44" s="127"/>
      <c r="M44" s="125" t="s">
        <v>51</v>
      </c>
      <c r="N44" s="126" t="s">
        <v>52</v>
      </c>
      <c r="O44" s="127"/>
      <c r="P44" s="127"/>
      <c r="Q44" s="125" t="s">
        <v>51</v>
      </c>
      <c r="R44" s="126" t="s">
        <v>52</v>
      </c>
      <c r="S44" s="127"/>
      <c r="T44" s="127"/>
      <c r="U44" s="125" t="s">
        <v>51</v>
      </c>
      <c r="V44" s="126" t="s">
        <v>52</v>
      </c>
      <c r="W44" s="127"/>
      <c r="X44" s="127"/>
      <c r="Y44" s="125" t="s">
        <v>51</v>
      </c>
      <c r="Z44" s="126" t="s">
        <v>52</v>
      </c>
      <c r="AA44" s="127"/>
      <c r="AB44" s="127"/>
      <c r="AC44" s="125" t="s">
        <v>51</v>
      </c>
      <c r="AD44" s="126" t="s">
        <v>52</v>
      </c>
      <c r="AE44" s="127"/>
      <c r="AF44" s="127"/>
      <c r="AG44" s="125" t="s">
        <v>51</v>
      </c>
      <c r="AH44" s="126" t="s">
        <v>52</v>
      </c>
      <c r="AI44" s="127"/>
      <c r="AJ44" s="127"/>
      <c r="AK44" s="125" t="s">
        <v>51</v>
      </c>
      <c r="AL44" s="126" t="s">
        <v>52</v>
      </c>
      <c r="AM44" s="127"/>
      <c r="AN44" s="127"/>
      <c r="AO44" s="125" t="s">
        <v>51</v>
      </c>
      <c r="AP44" s="126" t="s">
        <v>52</v>
      </c>
      <c r="AQ44" s="127"/>
      <c r="AR44" s="127"/>
      <c r="AS44" s="125" t="s">
        <v>51</v>
      </c>
      <c r="AT44" s="126" t="s">
        <v>52</v>
      </c>
      <c r="AU44" s="127"/>
      <c r="AV44" s="127"/>
      <c r="AW44" s="125" t="s">
        <v>51</v>
      </c>
      <c r="AX44" s="126" t="s">
        <v>52</v>
      </c>
      <c r="AY44" s="127"/>
      <c r="AZ44" s="127"/>
      <c r="BA44" s="125" t="s">
        <v>51</v>
      </c>
      <c r="BB44" s="126" t="s">
        <v>52</v>
      </c>
      <c r="BC44" s="128"/>
      <c r="BD44" s="128"/>
    </row>
    <row r="45" spans="2:56" ht="168" customHeight="1" thickBot="1" x14ac:dyDescent="0.3">
      <c r="B45" s="129" t="s">
        <v>53</v>
      </c>
      <c r="C45" s="130"/>
      <c r="D45" s="131"/>
      <c r="E45" s="131"/>
      <c r="F45" s="132"/>
      <c r="G45" s="21">
        <f>SUM(I34+M34+Q34+U34+Y34+AC34+AG34+AK34+AQ34+AS34+AV34+BA34)</f>
        <v>1079</v>
      </c>
      <c r="H45" s="21">
        <f>SUM(J34+N34+R34+V34+Z34+AD34+AH34+AL34+AR34+AT34+AW34+BB34)</f>
        <v>190</v>
      </c>
      <c r="I45" s="110">
        <f>SUM('[1]oct 2021:sep 2022'!I45)</f>
        <v>31</v>
      </c>
      <c r="J45" s="62">
        <f>SUM('[1]oct 2021:sep 2022'!J45)</f>
        <v>41</v>
      </c>
      <c r="K45" s="85"/>
      <c r="L45" s="85"/>
      <c r="M45" s="110">
        <f>SUM('[1]oct 2021:sep 2022'!M45)</f>
        <v>11</v>
      </c>
      <c r="N45" s="62">
        <f>SUM('[1]oct 2021:sep 2022'!N45)</f>
        <v>15</v>
      </c>
      <c r="O45" s="85"/>
      <c r="P45" s="85"/>
      <c r="Q45" s="110">
        <f>SUM('[1]oct 2021:sep 2022'!Q45)</f>
        <v>114</v>
      </c>
      <c r="R45" s="62">
        <f>SUM('[1]oct 2021:sep 2022'!R45)</f>
        <v>72</v>
      </c>
      <c r="S45" s="85"/>
      <c r="T45" s="85"/>
      <c r="U45" s="133">
        <f>SUM('[1]oct 2021:sep 2022'!U45)</f>
        <v>106</v>
      </c>
      <c r="V45" s="62">
        <f>SUM('[1]oct 2021:sep 2022'!V45)</f>
        <v>91</v>
      </c>
      <c r="W45" s="85"/>
      <c r="X45" s="85"/>
      <c r="Y45" s="110">
        <f>SUM('[1]oct 2021:sep 2022'!Y45)</f>
        <v>81</v>
      </c>
      <c r="Z45" s="62">
        <f>SUM('[1]oct 2021:sep 2022'!Z45)</f>
        <v>51</v>
      </c>
      <c r="AA45" s="85"/>
      <c r="AB45" s="85"/>
      <c r="AC45" s="110">
        <f>SUM('[1]oct 2021:sep 2022'!AC45)</f>
        <v>56</v>
      </c>
      <c r="AD45" s="62">
        <f>SUM('[1]oct 2021:sep 2022'!AD45)</f>
        <v>23</v>
      </c>
      <c r="AE45" s="85"/>
      <c r="AF45" s="85"/>
      <c r="AG45" s="110">
        <f>SUM('[1]oct 2021:sep 2022'!AG45)</f>
        <v>194</v>
      </c>
      <c r="AH45" s="62">
        <f>SUM('[1]oct 2021:sep 2022'!AH45)</f>
        <v>100</v>
      </c>
      <c r="AI45" s="85"/>
      <c r="AJ45" s="85"/>
      <c r="AK45" s="110">
        <f>SUM('[1]oct 2021:sep 2022'!AK45)</f>
        <v>244</v>
      </c>
      <c r="AL45" s="62">
        <f>SUM('[1]oct 2021:sep 2022'!AL45)</f>
        <v>176</v>
      </c>
      <c r="AM45" s="85"/>
      <c r="AN45" s="85"/>
      <c r="AO45" s="110">
        <f>SUM('[1]oct 2021:sep 2022'!AO45)</f>
        <v>227</v>
      </c>
      <c r="AP45" s="62">
        <f>SUM('[1]oct 2021:sep 2022'!AP45)</f>
        <v>158</v>
      </c>
      <c r="AQ45" s="85"/>
      <c r="AR45" s="85"/>
      <c r="AS45" s="110">
        <f>SUM('[1]oct 2021:sep 2022'!AS45)</f>
        <v>121</v>
      </c>
      <c r="AT45" s="62">
        <f>SUM('[1]oct 2021:sep 2022'!AT45)</f>
        <v>32</v>
      </c>
      <c r="AU45" s="85"/>
      <c r="AV45" s="85"/>
      <c r="AW45" s="110">
        <f>SUM('[1]oct 2021:sep 2022'!AW45)</f>
        <v>65</v>
      </c>
      <c r="AX45" s="62">
        <f>SUM('[1]oct 2021:sep 2022'!AX45)</f>
        <v>0</v>
      </c>
      <c r="AY45" s="85"/>
      <c r="AZ45" s="85"/>
      <c r="BA45" s="110">
        <f>SUM('[1]oct 2021:sep 2022'!BA45)</f>
        <v>22</v>
      </c>
      <c r="BB45" s="62">
        <f>SUM('[1]oct 2021:sep 2022'!BB45)</f>
        <v>15</v>
      </c>
      <c r="BC45" s="112"/>
      <c r="BD45" s="112"/>
    </row>
    <row r="46" spans="2:56" ht="20.25" x14ac:dyDescent="0.25">
      <c r="B46" s="134"/>
      <c r="C46" s="135"/>
      <c r="D46" s="135"/>
      <c r="E46" s="135"/>
      <c r="F46" s="135"/>
      <c r="G46" s="136"/>
      <c r="H46" s="137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90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</row>
    <row r="47" spans="2:56" ht="23.25" x14ac:dyDescent="0.35">
      <c r="B47" s="139" t="s">
        <v>54</v>
      </c>
      <c r="C47" s="140"/>
      <c r="D47" s="141"/>
      <c r="E47" s="141"/>
      <c r="F47" s="141"/>
      <c r="G47" s="141"/>
    </row>
    <row r="48" spans="2:56" ht="21" thickBot="1" x14ac:dyDescent="0.35">
      <c r="B48" s="142"/>
      <c r="C48" s="143" t="s">
        <v>35</v>
      </c>
      <c r="D48" s="144"/>
      <c r="E48" s="144"/>
      <c r="F48" s="144"/>
      <c r="G48" s="145"/>
      <c r="I48" s="146" t="s">
        <v>55</v>
      </c>
      <c r="M48" s="146" t="s">
        <v>55</v>
      </c>
      <c r="Q48" s="146" t="s">
        <v>55</v>
      </c>
      <c r="U48" s="146" t="s">
        <v>55</v>
      </c>
      <c r="Y48" s="146" t="s">
        <v>55</v>
      </c>
      <c r="AC48" s="146" t="s">
        <v>55</v>
      </c>
      <c r="AG48" s="146" t="s">
        <v>55</v>
      </c>
      <c r="AK48" s="146" t="s">
        <v>55</v>
      </c>
      <c r="AO48" s="146" t="s">
        <v>55</v>
      </c>
      <c r="AS48" s="146" t="s">
        <v>55</v>
      </c>
      <c r="AW48" s="146" t="s">
        <v>55</v>
      </c>
      <c r="BA48" s="146" t="s">
        <v>55</v>
      </c>
    </row>
    <row r="49" spans="2:54" ht="24" thickBot="1" x14ac:dyDescent="0.4">
      <c r="B49" s="147" t="s">
        <v>56</v>
      </c>
      <c r="C49" s="21">
        <f>SUM(I49+M49+Q49+U49+Y49+AC49+AG49+AK49+AO49+AS49+AW49+BA49)</f>
        <v>1789</v>
      </c>
      <c r="D49" s="148"/>
      <c r="E49" s="148"/>
      <c r="F49" s="148"/>
      <c r="G49" s="149"/>
      <c r="H49" s="150"/>
      <c r="I49" s="151">
        <f>SUM('[1]oct 2021:sep 2022'!I49)</f>
        <v>369</v>
      </c>
      <c r="J49" s="4"/>
      <c r="K49" s="4"/>
      <c r="L49" s="4"/>
      <c r="M49" s="151">
        <f>SUM('[1]oct 2021:sep 2022'!M49)</f>
        <v>110</v>
      </c>
      <c r="N49" s="4"/>
      <c r="O49" s="4"/>
      <c r="P49" s="4"/>
      <c r="Q49" s="151">
        <f>SUM('[1]oct 2021:sep 2022'!Q49)</f>
        <v>760</v>
      </c>
      <c r="R49" s="4"/>
      <c r="S49" s="4"/>
      <c r="T49" s="4"/>
      <c r="U49" s="151">
        <f>SUM('[1]oct 2021:sep 2022'!U49)</f>
        <v>41</v>
      </c>
      <c r="V49" s="4"/>
      <c r="W49" s="4"/>
      <c r="X49" s="4"/>
      <c r="Y49" s="151">
        <f>SUM('[1]oct 2021:sep 2022'!Y49)</f>
        <v>34</v>
      </c>
      <c r="Z49" s="4"/>
      <c r="AA49" s="4"/>
      <c r="AB49" s="4"/>
      <c r="AC49" s="151">
        <f>SUM('[1]oct 2021:sep 2022'!AC49)</f>
        <v>116</v>
      </c>
      <c r="AD49" s="4"/>
      <c r="AE49" s="4"/>
      <c r="AF49" s="4"/>
      <c r="AG49" s="151">
        <f>SUM('[1]oct 2021:sep 2022'!AG49)</f>
        <v>52</v>
      </c>
      <c r="AH49" s="4"/>
      <c r="AI49" s="4"/>
      <c r="AJ49" s="4"/>
      <c r="AK49" s="151">
        <f>SUM('[1]oct 2021:sep 2022'!AK49)</f>
        <v>58</v>
      </c>
      <c r="AL49" s="4"/>
      <c r="AM49" s="4"/>
      <c r="AN49" s="4"/>
      <c r="AO49" s="151">
        <f>SUM('[1]oct 2021:sep 2022'!AO49)</f>
        <v>60</v>
      </c>
      <c r="AP49" s="4"/>
      <c r="AQ49" s="4"/>
      <c r="AR49" s="4"/>
      <c r="AS49" s="151">
        <f>SUM('[1]oct 2021:sep 2022'!AS49)</f>
        <v>162</v>
      </c>
      <c r="AT49" s="4"/>
      <c r="AU49" s="4"/>
      <c r="AV49" s="4"/>
      <c r="AW49" s="151">
        <f>SUM('[1]oct 2021:sep 2022'!AW49)</f>
        <v>8</v>
      </c>
      <c r="AX49" s="4"/>
      <c r="AY49" s="4"/>
      <c r="AZ49" s="4"/>
      <c r="BA49" s="151">
        <f>SUM('[1]oct 2021:sep 2022'!BA49)</f>
        <v>19</v>
      </c>
      <c r="BB49" s="4"/>
    </row>
    <row r="50" spans="2:54" ht="24" thickBot="1" x14ac:dyDescent="0.4">
      <c r="B50" s="147" t="s">
        <v>57</v>
      </c>
      <c r="C50" s="21">
        <f>SUM(I50+M50+Q50+U50+Y50+AC50+AG50+AK50+AO50+AS50+AW50+BA50)</f>
        <v>62</v>
      </c>
      <c r="D50" s="148"/>
      <c r="E50" s="148"/>
      <c r="F50" s="148"/>
      <c r="G50" s="149"/>
      <c r="H50" s="150"/>
      <c r="I50" s="151">
        <f>SUM('[1]oct 2021:sep 2022'!I50)</f>
        <v>6</v>
      </c>
      <c r="J50" s="4"/>
      <c r="K50" s="4" t="s">
        <v>58</v>
      </c>
      <c r="L50" s="4"/>
      <c r="M50" s="151">
        <f>SUM('[1]oct 2021:sep 2022'!M50)</f>
        <v>48</v>
      </c>
      <c r="N50" s="4"/>
      <c r="O50" s="4"/>
      <c r="P50" s="4"/>
      <c r="Q50" s="151">
        <f>SUM('[1]oct 2021:sep 2022'!Q50)</f>
        <v>2</v>
      </c>
      <c r="R50" s="4"/>
      <c r="S50" s="4"/>
      <c r="T50" s="4"/>
      <c r="U50" s="151">
        <f>SUM('[1]oct 2021:sep 2022'!U50)</f>
        <v>0</v>
      </c>
      <c r="V50" s="4"/>
      <c r="W50" s="4"/>
      <c r="X50" s="4"/>
      <c r="Y50" s="151">
        <f>SUM('[1]oct 2021:sep 2022'!Y50)</f>
        <v>0</v>
      </c>
      <c r="Z50" s="4"/>
      <c r="AA50" s="4"/>
      <c r="AB50" s="4"/>
      <c r="AC50" s="151">
        <f>SUM('[1]oct 2021:sep 2022'!AC50)</f>
        <v>3</v>
      </c>
      <c r="AD50" s="4"/>
      <c r="AE50" s="4"/>
      <c r="AF50" s="4"/>
      <c r="AG50" s="151">
        <f>SUM('[1]oct 2021:sep 2022'!AG50)</f>
        <v>0</v>
      </c>
      <c r="AH50" s="4"/>
      <c r="AI50" s="4"/>
      <c r="AJ50" s="4"/>
      <c r="AK50" s="151">
        <f>SUM('[1]oct 2021:sep 2022'!AK50)</f>
        <v>1</v>
      </c>
      <c r="AL50" s="4"/>
      <c r="AM50" s="4"/>
      <c r="AN50" s="4"/>
      <c r="AO50" s="151">
        <f>SUM('[1]oct 2021:sep 2022'!AO50)</f>
        <v>0</v>
      </c>
      <c r="AP50" s="4"/>
      <c r="AQ50" s="4"/>
      <c r="AR50" s="4"/>
      <c r="AS50" s="151">
        <f>SUM('[1]oct 2021:sep 2022'!AS50)</f>
        <v>0</v>
      </c>
      <c r="AT50" s="4"/>
      <c r="AU50" s="4"/>
      <c r="AV50" s="4"/>
      <c r="AW50" s="151">
        <f>SUM('[1]oct 2021:sep 2022'!AW50)</f>
        <v>0</v>
      </c>
      <c r="AX50" s="4"/>
      <c r="AY50" s="4"/>
      <c r="AZ50" s="4"/>
      <c r="BA50" s="151">
        <f>SUM('[1]oct 2021:sep 2022'!BA50)</f>
        <v>2</v>
      </c>
      <c r="BB50" s="4"/>
    </row>
    <row r="51" spans="2:54" ht="24" thickBot="1" x14ac:dyDescent="0.4">
      <c r="B51" s="147" t="s">
        <v>59</v>
      </c>
      <c r="C51" s="21">
        <f>SUM(I51+M51+Q51+U51+Y51+AC51+AG51+AK51+AO51+AS51+AW51+BA51)</f>
        <v>23</v>
      </c>
      <c r="D51" s="148"/>
      <c r="E51" s="148"/>
      <c r="F51" s="148"/>
      <c r="G51" s="149"/>
      <c r="H51" s="150"/>
      <c r="I51" s="151">
        <f>SUM('[1]oct 2021:sep 2022'!I51)</f>
        <v>0</v>
      </c>
      <c r="J51" s="4"/>
      <c r="K51" s="4"/>
      <c r="L51" s="4"/>
      <c r="M51" s="151">
        <f>SUM('[1]oct 2021:sep 2022'!M51)</f>
        <v>3</v>
      </c>
      <c r="N51" s="4"/>
      <c r="O51" s="4"/>
      <c r="P51" s="4"/>
      <c r="Q51" s="151">
        <f>SUM('[1]oct 2021:sep 2022'!Q51)</f>
        <v>0</v>
      </c>
      <c r="R51" s="4"/>
      <c r="S51" s="4"/>
      <c r="T51" s="4"/>
      <c r="U51" s="151">
        <f>SUM('[1]oct 2021:sep 2022'!U51)</f>
        <v>3</v>
      </c>
      <c r="V51" s="4"/>
      <c r="W51" s="4"/>
      <c r="X51" s="4"/>
      <c r="Y51" s="151">
        <f>SUM('[1]oct 2021:sep 2022'!Y51)</f>
        <v>0</v>
      </c>
      <c r="Z51" s="4"/>
      <c r="AA51" s="4"/>
      <c r="AB51" s="4"/>
      <c r="AC51" s="151">
        <f>SUM('[1]oct 2021:sep 2022'!AC51)</f>
        <v>1</v>
      </c>
      <c r="AD51" s="4"/>
      <c r="AE51" s="4"/>
      <c r="AF51" s="4"/>
      <c r="AG51" s="151">
        <f>SUM('[1]oct 2021:sep 2022'!AG51)</f>
        <v>0</v>
      </c>
      <c r="AH51" s="4"/>
      <c r="AI51" s="4"/>
      <c r="AJ51" s="4"/>
      <c r="AK51" s="151">
        <f>SUM('[1]oct 2021:sep 2022'!AK51)</f>
        <v>14</v>
      </c>
      <c r="AL51" s="4"/>
      <c r="AM51" s="4"/>
      <c r="AN51" s="4"/>
      <c r="AO51" s="151">
        <f>SUM('[1]oct 2021:sep 2022'!AO51)</f>
        <v>2</v>
      </c>
      <c r="AP51" s="4"/>
      <c r="AQ51" s="4"/>
      <c r="AR51" s="4"/>
      <c r="AS51" s="151">
        <f>SUM('[1]oct 2021:sep 2022'!AS51)</f>
        <v>0</v>
      </c>
      <c r="AT51" s="4"/>
      <c r="AU51" s="4"/>
      <c r="AV51" s="4"/>
      <c r="AW51" s="151">
        <f>SUM('[1]oct 2021:sep 2022'!AW51)</f>
        <v>0</v>
      </c>
      <c r="AX51" s="4"/>
      <c r="AY51" s="4"/>
      <c r="AZ51" s="4"/>
      <c r="BA51" s="151">
        <f>SUM('[1]oct 2021:sep 2022'!BA51)</f>
        <v>0</v>
      </c>
      <c r="BB51" s="4"/>
    </row>
    <row r="52" spans="2:54" ht="24" thickBot="1" x14ac:dyDescent="0.4">
      <c r="B52" s="152"/>
      <c r="C52" s="153"/>
      <c r="D52" s="148"/>
      <c r="E52" s="148"/>
      <c r="F52" s="148"/>
      <c r="G52" s="15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155"/>
      <c r="BB52" s="4"/>
    </row>
    <row r="53" spans="2:54" ht="24" thickBot="1" x14ac:dyDescent="0.4">
      <c r="B53" s="156" t="s">
        <v>60</v>
      </c>
      <c r="C53" s="21">
        <f>SUM(I53+M53+Q53+U53+Y53+AC53+AG53+AK53+AO53+AS53+AW53+BA53)</f>
        <v>657</v>
      </c>
      <c r="D53" s="157"/>
      <c r="E53" s="157"/>
      <c r="F53" s="157"/>
      <c r="G53" s="149"/>
      <c r="H53" s="4"/>
      <c r="I53" s="151">
        <f>SUM('[1]oct 2021:sep 2022'!I53)</f>
        <v>62</v>
      </c>
      <c r="J53" s="4"/>
      <c r="K53" s="4"/>
      <c r="L53" s="4"/>
      <c r="M53" s="151">
        <f>SUM('[1]oct 2021:sep 2022'!M53)</f>
        <v>52</v>
      </c>
      <c r="N53" s="4"/>
      <c r="O53" s="4"/>
      <c r="P53" s="4"/>
      <c r="Q53" s="151">
        <f>SUM('[1]oct 2021:sep 2022'!Q53)</f>
        <v>26</v>
      </c>
      <c r="R53" s="4"/>
      <c r="S53" s="4"/>
      <c r="T53" s="4"/>
      <c r="U53" s="151">
        <f>SUM('[1]oct 2021:sep 2022'!U53)</f>
        <v>75</v>
      </c>
      <c r="V53" s="4"/>
      <c r="W53" s="4"/>
      <c r="X53" s="4"/>
      <c r="Y53" s="151">
        <f>SUM('[1]oct 2021:sep 2022'!Y53)</f>
        <v>56</v>
      </c>
      <c r="Z53" s="4"/>
      <c r="AA53" s="4"/>
      <c r="AB53" s="4"/>
      <c r="AC53" s="151">
        <f>SUM('[1]oct 2021:sep 2022'!AC53)</f>
        <v>70</v>
      </c>
      <c r="AD53" s="4"/>
      <c r="AE53" s="4"/>
      <c r="AF53" s="4"/>
      <c r="AG53" s="151">
        <f>SUM('[1]oct 2021:sep 2022'!AG53)</f>
        <v>117</v>
      </c>
      <c r="AH53" s="4"/>
      <c r="AI53" s="4"/>
      <c r="AJ53" s="4"/>
      <c r="AK53" s="151">
        <f>SUM('[1]oct 2021:sep 2022'!AK53)</f>
        <v>0</v>
      </c>
      <c r="AL53" s="4"/>
      <c r="AM53" s="4"/>
      <c r="AN53" s="4"/>
      <c r="AO53" s="151">
        <f>SUM('[1]oct 2021:sep 2022'!AO53)</f>
        <v>28</v>
      </c>
      <c r="AP53" s="4"/>
      <c r="AQ53" s="4"/>
      <c r="AR53" s="4"/>
      <c r="AS53" s="151">
        <f>SUM('[1]oct 2021:sep 2022'!AS53)</f>
        <v>39</v>
      </c>
      <c r="AT53" s="4"/>
      <c r="AU53" s="4"/>
      <c r="AV53" s="4"/>
      <c r="AW53" s="151">
        <f>SUM('[1]oct 2021:sep 2022'!AW53)</f>
        <v>104</v>
      </c>
      <c r="AX53" s="4"/>
      <c r="AY53" s="4"/>
      <c r="AZ53" s="4"/>
      <c r="BA53" s="151">
        <f>SUM('[1]oct 2021:sep 2022'!BA53)</f>
        <v>28</v>
      </c>
      <c r="BB53" s="4"/>
    </row>
    <row r="54" spans="2:54" ht="24" thickBot="1" x14ac:dyDescent="0.4">
      <c r="B54" s="158" t="s">
        <v>61</v>
      </c>
      <c r="C54" s="21">
        <f>SUM(I54+M54+Q54+U54+Y54+AC54+AG54+AK54+AO54+AS54+AW54+BA54)</f>
        <v>2</v>
      </c>
      <c r="D54" s="157"/>
      <c r="E54" s="157"/>
      <c r="F54" s="157"/>
      <c r="G54" s="149"/>
      <c r="H54" s="4"/>
      <c r="I54" s="151">
        <f>SUM('[1]oct 2021:sep 2022'!I54)</f>
        <v>0</v>
      </c>
      <c r="J54" s="4"/>
      <c r="K54" s="4"/>
      <c r="L54" s="4"/>
      <c r="M54" s="151">
        <f>SUM('[1]oct 2021:sep 2022'!M54)</f>
        <v>0</v>
      </c>
      <c r="N54" s="4"/>
      <c r="O54" s="4"/>
      <c r="P54" s="4"/>
      <c r="Q54" s="151">
        <f>SUM('[1]oct 2021:sep 2022'!Q54)</f>
        <v>0</v>
      </c>
      <c r="R54" s="4"/>
      <c r="S54" s="4"/>
      <c r="T54" s="4"/>
      <c r="U54" s="151">
        <f>SUM('[1]oct 2021:sep 2022'!U54)</f>
        <v>0</v>
      </c>
      <c r="V54" s="4"/>
      <c r="W54" s="4"/>
      <c r="X54" s="4"/>
      <c r="Y54" s="151">
        <f>SUM('[1]oct 2021:sep 2022'!Y54)</f>
        <v>0</v>
      </c>
      <c r="Z54" s="4"/>
      <c r="AA54" s="4"/>
      <c r="AB54" s="4"/>
      <c r="AC54" s="151">
        <f>SUM('[1]oct 2021:sep 2022'!AC54)</f>
        <v>0</v>
      </c>
      <c r="AD54" s="4"/>
      <c r="AE54" s="4"/>
      <c r="AF54" s="4"/>
      <c r="AG54" s="151">
        <f>SUM('[1]oct 2021:sep 2022'!AG54)</f>
        <v>0</v>
      </c>
      <c r="AH54" s="4"/>
      <c r="AI54" s="4"/>
      <c r="AJ54" s="4"/>
      <c r="AK54" s="151">
        <f>SUM('[1]oct 2021:sep 2022'!AK54)</f>
        <v>0</v>
      </c>
      <c r="AL54" s="4"/>
      <c r="AM54" s="4"/>
      <c r="AN54" s="4"/>
      <c r="AO54" s="151">
        <f>SUM('[1]oct 2021:sep 2022'!AO54)</f>
        <v>0</v>
      </c>
      <c r="AP54" s="4"/>
      <c r="AQ54" s="4"/>
      <c r="AR54" s="4"/>
      <c r="AS54" s="151">
        <f>SUM('[1]oct 2021:sep 2022'!AS54)</f>
        <v>0</v>
      </c>
      <c r="AT54" s="4"/>
      <c r="AU54" s="4"/>
      <c r="AV54" s="4"/>
      <c r="AW54" s="151">
        <f>SUM('[1]oct 2021:sep 2022'!AW54)</f>
        <v>0</v>
      </c>
      <c r="AX54" s="4"/>
      <c r="AY54" s="4"/>
      <c r="AZ54" s="4"/>
      <c r="BA54" s="151">
        <f>SUM('[1]oct 2021:sep 2022'!BA54)</f>
        <v>2</v>
      </c>
      <c r="BB54" s="4"/>
    </row>
    <row r="55" spans="2:54" ht="24" thickBot="1" x14ac:dyDescent="0.4">
      <c r="B55" s="158" t="s">
        <v>62</v>
      </c>
      <c r="C55" s="21">
        <f>SUM(I55+M55+Q55+U55+Y55+AC55+AG55+AK55+AO55+AS55+AW55+BA55)</f>
        <v>166</v>
      </c>
      <c r="D55" s="157"/>
      <c r="E55" s="157"/>
      <c r="F55" s="157"/>
      <c r="G55" s="149"/>
      <c r="H55" s="4"/>
      <c r="I55" s="151">
        <f>SUM('[1]oct 2021:sep 2022'!I55)</f>
        <v>13</v>
      </c>
      <c r="J55" s="4"/>
      <c r="K55" s="4"/>
      <c r="L55" s="4"/>
      <c r="M55" s="151">
        <f>SUM('[1]oct 2021:sep 2022'!M55)</f>
        <v>6</v>
      </c>
      <c r="N55" s="4"/>
      <c r="O55" s="4"/>
      <c r="P55" s="4"/>
      <c r="Q55" s="151">
        <f>SUM('[1]oct 2021:sep 2022'!Q55)</f>
        <v>42</v>
      </c>
      <c r="R55" s="4"/>
      <c r="S55" s="4"/>
      <c r="T55" s="4"/>
      <c r="U55" s="151">
        <f>SUM('[1]oct 2021:sep 2022'!U55)</f>
        <v>2</v>
      </c>
      <c r="V55" s="4"/>
      <c r="W55" s="4"/>
      <c r="X55" s="4"/>
      <c r="Y55" s="151">
        <f>SUM('[1]oct 2021:sep 2022'!Y55)</f>
        <v>0</v>
      </c>
      <c r="Z55" s="4"/>
      <c r="AA55" s="4"/>
      <c r="AB55" s="4"/>
      <c r="AC55" s="151">
        <f>SUM('[1]oct 2021:sep 2022'!AC55)</f>
        <v>6</v>
      </c>
      <c r="AD55" s="4"/>
      <c r="AE55" s="4"/>
      <c r="AF55" s="4"/>
      <c r="AG55" s="151">
        <f>SUM('[1]oct 2021:sep 2022'!AG55)</f>
        <v>14</v>
      </c>
      <c r="AH55" s="4"/>
      <c r="AI55" s="4"/>
      <c r="AJ55" s="4"/>
      <c r="AK55" s="151">
        <f>SUM('[1]oct 2021:sep 2022'!AK55)</f>
        <v>61</v>
      </c>
      <c r="AL55" s="4"/>
      <c r="AM55" s="4"/>
      <c r="AN55" s="4"/>
      <c r="AO55" s="151">
        <f>SUM('[1]oct 2021:sep 2022'!AO55)</f>
        <v>0</v>
      </c>
      <c r="AP55" s="4"/>
      <c r="AQ55" s="4"/>
      <c r="AR55" s="4"/>
      <c r="AS55" s="151">
        <f>SUM('[1]oct 2021:sep 2022'!AS55)</f>
        <v>6</v>
      </c>
      <c r="AT55" s="4"/>
      <c r="AU55" s="4"/>
      <c r="AV55" s="4"/>
      <c r="AW55" s="151">
        <f>SUM('[1]oct 2021:sep 2022'!AW55)</f>
        <v>16</v>
      </c>
      <c r="AX55" s="4"/>
      <c r="AY55" s="4"/>
      <c r="AZ55" s="4"/>
      <c r="BA55" s="151">
        <f>SUM('[1]oct 2021:sep 2022'!BA55)</f>
        <v>0</v>
      </c>
      <c r="BB55" s="4"/>
    </row>
    <row r="56" spans="2:54" ht="24" thickBot="1" x14ac:dyDescent="0.4">
      <c r="B56" s="158" t="s">
        <v>63</v>
      </c>
      <c r="C56" s="21">
        <f>SUM(I56+M56+Q56+U56+Y56+AC56+AG56+AK56+AO56+AS56+AW56+BA56)</f>
        <v>47</v>
      </c>
      <c r="D56" s="157"/>
      <c r="E56" s="157"/>
      <c r="F56" s="157"/>
      <c r="G56" s="149"/>
      <c r="H56" s="4"/>
      <c r="I56" s="151">
        <f>SUM('[1]oct 2021:sep 2022'!I56)</f>
        <v>3</v>
      </c>
      <c r="J56" s="4"/>
      <c r="K56" s="4"/>
      <c r="L56" s="4"/>
      <c r="M56" s="151">
        <f>SUM('[1]oct 2021:sep 2022'!M56)</f>
        <v>2</v>
      </c>
      <c r="N56" s="4"/>
      <c r="O56" s="4"/>
      <c r="P56" s="4"/>
      <c r="Q56" s="151">
        <f>SUM('[1]oct 2021:sep 2022'!Q56)</f>
        <v>1</v>
      </c>
      <c r="R56" s="4"/>
      <c r="S56" s="4"/>
      <c r="T56" s="4"/>
      <c r="U56" s="151">
        <f>SUM('[1]oct 2021:sep 2022'!U56)</f>
        <v>5</v>
      </c>
      <c r="V56" s="4"/>
      <c r="W56" s="4"/>
      <c r="X56" s="4"/>
      <c r="Y56" s="151">
        <f>SUM('[1]oct 2021:sep 2022'!Y56)</f>
        <v>0</v>
      </c>
      <c r="Z56" s="4"/>
      <c r="AA56" s="4"/>
      <c r="AB56" s="4"/>
      <c r="AC56" s="151">
        <f>SUM('[1]oct 2021:sep 2022'!AC56)</f>
        <v>0</v>
      </c>
      <c r="AD56" s="4"/>
      <c r="AE56" s="4"/>
      <c r="AF56" s="4"/>
      <c r="AG56" s="151">
        <f>SUM('[1]oct 2021:sep 2022'!AG56)</f>
        <v>18</v>
      </c>
      <c r="AH56" s="4"/>
      <c r="AI56" s="4"/>
      <c r="AJ56" s="4"/>
      <c r="AK56" s="151">
        <f>SUM('[1]oct 2021:sep 2022'!AK56)</f>
        <v>15</v>
      </c>
      <c r="AL56" s="4"/>
      <c r="AM56" s="4"/>
      <c r="AN56" s="4"/>
      <c r="AO56" s="151">
        <f>SUM('[1]oct 2021:sep 2022'!AO56)</f>
        <v>0</v>
      </c>
      <c r="AP56" s="4"/>
      <c r="AQ56" s="4"/>
      <c r="AR56" s="4"/>
      <c r="AS56" s="151">
        <f>SUM('[1]oct 2021:sep 2022'!AS56)</f>
        <v>1</v>
      </c>
      <c r="AT56" s="4"/>
      <c r="AU56" s="4"/>
      <c r="AV56" s="4"/>
      <c r="AW56" s="151">
        <f>SUM('[1]oct 2021:sep 2022'!AW56)</f>
        <v>2</v>
      </c>
      <c r="AX56" s="4"/>
      <c r="AY56" s="4"/>
      <c r="AZ56" s="4"/>
      <c r="BA56" s="159">
        <v>0</v>
      </c>
      <c r="BB56" s="4"/>
    </row>
    <row r="57" spans="2:54" ht="20.25" x14ac:dyDescent="0.25">
      <c r="AW57" s="92"/>
    </row>
    <row r="58" spans="2:54" ht="20.25" x14ac:dyDescent="0.25">
      <c r="AW58" s="92"/>
    </row>
  </sheetData>
  <mergeCells count="179">
    <mergeCell ref="B8:F8"/>
    <mergeCell ref="B9:B11"/>
    <mergeCell ref="C9:F10"/>
    <mergeCell ref="G9:H9"/>
    <mergeCell ref="I9:L9"/>
    <mergeCell ref="M9:P9"/>
    <mergeCell ref="B1:BB1"/>
    <mergeCell ref="B2:BB2"/>
    <mergeCell ref="B3:BB3"/>
    <mergeCell ref="B4:E4"/>
    <mergeCell ref="B5:BB5"/>
    <mergeCell ref="T7:AF7"/>
    <mergeCell ref="AO9:AR9"/>
    <mergeCell ref="AS9:AV9"/>
    <mergeCell ref="AW9:AZ9"/>
    <mergeCell ref="BA9:BD9"/>
    <mergeCell ref="G10:H10"/>
    <mergeCell ref="I10:J10"/>
    <mergeCell ref="K10:L10"/>
    <mergeCell ref="O10:P10"/>
    <mergeCell ref="Q10:R10"/>
    <mergeCell ref="S10:T10"/>
    <mergeCell ref="Q9:T9"/>
    <mergeCell ref="U9:X9"/>
    <mergeCell ref="Y9:AB9"/>
    <mergeCell ref="AC9:AF9"/>
    <mergeCell ref="AG9:AJ9"/>
    <mergeCell ref="AK9:AN9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B21:F21"/>
    <mergeCell ref="B22:B24"/>
    <mergeCell ref="C22:F23"/>
    <mergeCell ref="G22:H22"/>
    <mergeCell ref="I22:L22"/>
    <mergeCell ref="M22:P22"/>
    <mergeCell ref="AS10:AT10"/>
    <mergeCell ref="AU10:AV10"/>
    <mergeCell ref="AW10:AX10"/>
    <mergeCell ref="U10:V10"/>
    <mergeCell ref="W10:X10"/>
    <mergeCell ref="Y10:Z10"/>
    <mergeCell ref="AA10:AB10"/>
    <mergeCell ref="AC10:AD10"/>
    <mergeCell ref="AE10:AF10"/>
    <mergeCell ref="AO22:AR22"/>
    <mergeCell ref="AS22:AV22"/>
    <mergeCell ref="AW22:AZ22"/>
    <mergeCell ref="BA22:BD22"/>
    <mergeCell ref="I23:J23"/>
    <mergeCell ref="K23:L23"/>
    <mergeCell ref="O23:P23"/>
    <mergeCell ref="Q23:R23"/>
    <mergeCell ref="S23:T23"/>
    <mergeCell ref="U23:V23"/>
    <mergeCell ref="Q22:T22"/>
    <mergeCell ref="U22:X22"/>
    <mergeCell ref="Y22:AB22"/>
    <mergeCell ref="AC22:AF22"/>
    <mergeCell ref="AG22:AJ22"/>
    <mergeCell ref="AK22:AN22"/>
    <mergeCell ref="B30:F30"/>
    <mergeCell ref="AI23:AJ23"/>
    <mergeCell ref="AK23:AL23"/>
    <mergeCell ref="AM23:AN23"/>
    <mergeCell ref="AO23:AP23"/>
    <mergeCell ref="AQ23:AR23"/>
    <mergeCell ref="AS23:AT23"/>
    <mergeCell ref="W23:X23"/>
    <mergeCell ref="Y23:Z23"/>
    <mergeCell ref="AA23:AB23"/>
    <mergeCell ref="AC23:AD23"/>
    <mergeCell ref="AE23:AF23"/>
    <mergeCell ref="AG23:AH23"/>
    <mergeCell ref="G31:H31"/>
    <mergeCell ref="I31:L31"/>
    <mergeCell ref="M31:P31"/>
    <mergeCell ref="Q31:T31"/>
    <mergeCell ref="AU23:AV23"/>
    <mergeCell ref="AW23:AX23"/>
    <mergeCell ref="AY23:AZ23"/>
    <mergeCell ref="BA23:BB23"/>
    <mergeCell ref="BC23:BD23"/>
    <mergeCell ref="AS31:AV31"/>
    <mergeCell ref="AW31:AZ31"/>
    <mergeCell ref="BA31:BD31"/>
    <mergeCell ref="I32:J32"/>
    <mergeCell ref="K32:L32"/>
    <mergeCell ref="O32:P32"/>
    <mergeCell ref="Q32:R32"/>
    <mergeCell ref="S32:T32"/>
    <mergeCell ref="U32:V32"/>
    <mergeCell ref="W32:X32"/>
    <mergeCell ref="U31:X31"/>
    <mergeCell ref="Y31:AB31"/>
    <mergeCell ref="AC31:AF31"/>
    <mergeCell ref="AG31:AJ31"/>
    <mergeCell ref="AK31:AN31"/>
    <mergeCell ref="AO31:AR31"/>
    <mergeCell ref="AW32:AX32"/>
    <mergeCell ref="AY32:AZ32"/>
    <mergeCell ref="BA32:BB32"/>
    <mergeCell ref="BC32:BD32"/>
    <mergeCell ref="B36:F36"/>
    <mergeCell ref="B37:B39"/>
    <mergeCell ref="C37:F38"/>
    <mergeCell ref="G37:H37"/>
    <mergeCell ref="I37:L37"/>
    <mergeCell ref="M37:P37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31:B33"/>
    <mergeCell ref="C31:F32"/>
    <mergeCell ref="AO37:AR37"/>
    <mergeCell ref="AS37:AV37"/>
    <mergeCell ref="AW37:AZ37"/>
    <mergeCell ref="BA37:BD37"/>
    <mergeCell ref="I38:J38"/>
    <mergeCell ref="K38:L38"/>
    <mergeCell ref="O38:P38"/>
    <mergeCell ref="Q38:R38"/>
    <mergeCell ref="S38:T38"/>
    <mergeCell ref="U38:V38"/>
    <mergeCell ref="Q37:T37"/>
    <mergeCell ref="U37:X37"/>
    <mergeCell ref="Y37:AB37"/>
    <mergeCell ref="AC37:AF37"/>
    <mergeCell ref="AG37:AJ37"/>
    <mergeCell ref="AK37:AN37"/>
    <mergeCell ref="BA38:BB38"/>
    <mergeCell ref="BC38:BD38"/>
    <mergeCell ref="B42:F42"/>
    <mergeCell ref="AI38:AJ38"/>
    <mergeCell ref="AK38:AL38"/>
    <mergeCell ref="AM38:AN38"/>
    <mergeCell ref="AO38:AP38"/>
    <mergeCell ref="AQ38:AR38"/>
    <mergeCell ref="AS38:AT38"/>
    <mergeCell ref="W38:X38"/>
    <mergeCell ref="Y38:Z38"/>
    <mergeCell ref="AA38:AB38"/>
    <mergeCell ref="AC38:AD38"/>
    <mergeCell ref="AE38:AF38"/>
    <mergeCell ref="AG38:AH38"/>
    <mergeCell ref="B43:B44"/>
    <mergeCell ref="C43:F43"/>
    <mergeCell ref="G43:H43"/>
    <mergeCell ref="I43:L43"/>
    <mergeCell ref="M43:P43"/>
    <mergeCell ref="Q43:T43"/>
    <mergeCell ref="AU38:AV38"/>
    <mergeCell ref="AW38:AX38"/>
    <mergeCell ref="AY38:AZ38"/>
    <mergeCell ref="AS43:AV43"/>
    <mergeCell ref="AW43:AZ43"/>
    <mergeCell ref="BA43:BD43"/>
    <mergeCell ref="U43:X43"/>
    <mergeCell ref="Y43:AB43"/>
    <mergeCell ref="AC43:AF43"/>
    <mergeCell ref="AG43:AJ43"/>
    <mergeCell ref="AK43:AN43"/>
    <mergeCell ref="AO43:AR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2022-03-04T17:31:10Z</dcterms:created>
  <dcterms:modified xsi:type="dcterms:W3CDTF">2022-03-04T18:10:54Z</dcterms:modified>
</cp:coreProperties>
</file>