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45621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F83" i="1"/>
  <c r="E11" i="1"/>
  <c r="H11" i="1" s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<sst xmlns="http://schemas.openxmlformats.org/spreadsheetml/2006/main" count="89" uniqueCount="89">
  <si>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</si>
  <si>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</si>
  <si>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</si>
  <si>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</si>
  <si>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</si>
  <si>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</si>
  <si>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</si>
  <si>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</si>
  <si>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</si>
  <si>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</si>
  <si>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</si>
  <si>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</si>
  <si>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</si>
  <si>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</si>
  <si>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</si>
  <si>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</si>
  <si>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</si>
  <si>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</si>
  <si>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</si>
  <si>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</si>
  <si>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</si>
  <si>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</si>
  <si>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</si>
  <si>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</si>
  <si>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</si>
  <si>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</si>
  <si>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</si>
  <si>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</si>
  <si>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</si>
  <si>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</si>
  <si>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</si>
  <si>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</si>
  <si>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</si>
  <si>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</si>
  <si>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</si>
  <si>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</si>
  <si>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</si>
  <si>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</si>
  <si>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</si>
  <si>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</si>
  <si>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</si>
  <si>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</si>
  <si>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</si>
  <si>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</si>
  <si>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</si>
  <si>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</si>
  <si>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</si>
  <si>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</si>
  <si>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</si>
  <si>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</si>
  <si>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</si>
  <si>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</si>
  <si>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</si>
  <si>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</si>
  <si>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</si>
  <si>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</si>
  <si>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</si>
  <si>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</si>
  <si>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</si>
  <si>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</si>
  <si>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</si>
  <si>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</si>
  <si>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</si>
  <si>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</si>
  <si>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</si>
  <si>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</si>
  <si>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</si>
  <si>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</si>
  <si>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</si>
  <si>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</si>
  <si>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</si>
  <si>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</si>
  <si>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</si>
  <si>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</si>
  <si>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</si>
  <si>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</si>
  <si>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</si>
  <si>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</si>
  <si>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</si>
  <si>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</si>
  <si>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</si>
  <si>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</si>
  <si>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</si>
  <si>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</si>
  <si>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OPD Municipal Instituto Municipal de la Juventud en Tlaquepaque</t>
  </si>
  <si>
    <t>DEL 1 DE ENERO AL 31 DE DICIEMBRE DE 2018</t>
  </si>
  <si>
    <t>VALERIA PEREZ ARCE DEL TORO</t>
  </si>
  <si>
    <t>DIRECTORA GENERAL</t>
  </si>
  <si>
    <t>ASEJ2018-13-04-03-2019-1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</si>
</sst>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activeCell="E87" sqref="E87"/>
    </sheetView>
  </sheetViews>
  <sheetFormatPr baseColWidth="10" defaultRowHeight="1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>
      <c r="A1" t="s">
        <v>84</v>
      </c>
    </row>
    <row r="2" spans="1:8" ht="35.25" customHeight="1">
      <c r="A2" s="43" t="s">
        <v>81</v>
      </c>
      <c r="B2" s="44"/>
      <c r="C2" s="44"/>
      <c r="D2" s="44"/>
      <c r="E2" s="44"/>
      <c r="F2" s="44"/>
      <c r="G2" s="44"/>
      <c r="H2" s="44"/>
    </row>
    <row r="3" spans="1:8" ht="17.100000000000001" customHeight="1">
      <c r="A3" s="45" t="s">
        <v>85</v>
      </c>
      <c r="B3" s="45"/>
      <c r="C3" s="45"/>
      <c r="D3" s="45"/>
      <c r="E3" s="45"/>
      <c r="F3" s="45"/>
      <c r="G3" s="45"/>
      <c r="H3" s="45"/>
    </row>
    <row r="4" spans="1:8" ht="15.75">
      <c r="A4" s="50"/>
      <c r="B4" s="50"/>
      <c r="C4" s="50"/>
      <c r="D4" s="50"/>
      <c r="E4" s="50"/>
      <c r="F4" s="50"/>
      <c r="G4" s="50"/>
      <c r="H4" s="50"/>
    </row>
    <row r="5" spans="1:8" ht="5.25" customHeight="1"/>
    <row r="6" spans="1:8" ht="15" customHeight="1">
      <c r="A6" s="51" t="s">
        <v>78</v>
      </c>
      <c r="B6" s="52"/>
      <c r="C6" s="59" t="s">
        <v>77</v>
      </c>
      <c r="D6" s="60"/>
      <c r="E6" s="60"/>
      <c r="F6" s="60"/>
      <c r="G6" s="61"/>
      <c r="H6" s="57" t="s">
        <v>79</v>
      </c>
    </row>
    <row r="7" spans="1:8" ht="36" customHeight="1">
      <c r="A7" s="53"/>
      <c r="B7" s="54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8"/>
    </row>
    <row r="8" spans="1:8" ht="15" customHeight="1">
      <c r="A8" s="55"/>
      <c r="B8" s="56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852449</v>
      </c>
      <c r="D11" s="36">
        <f>SUM(D12:D18)</f>
        <v>-47993</v>
      </c>
      <c r="E11" s="36">
        <f t="shared" ref="E11:E74" si="0">C11+D11</f>
        <v>804456</v>
      </c>
      <c r="F11" s="36">
        <f>SUM(F12:F18)</f>
        <v>810588</v>
      </c>
      <c r="G11" s="36">
        <f>SUM(G12:G18)</f>
        <v>810588</v>
      </c>
      <c r="H11" s="36">
        <f>E11-F11</f>
        <v>-6132</v>
      </c>
    </row>
    <row r="12" spans="1:8" s="21" customFormat="1" ht="15.75">
      <c r="A12" s="19"/>
      <c r="B12" s="20" t="s">
        <v>13</v>
      </c>
      <c r="C12" s="37">
        <v>435179</v>
      </c>
      <c r="D12" s="37">
        <v>-92390</v>
      </c>
      <c r="E12" s="41">
        <f t="shared" si="0"/>
        <v>342789</v>
      </c>
      <c r="F12" s="37">
        <v>342078</v>
      </c>
      <c r="G12" s="37">
        <v>342078</v>
      </c>
      <c r="H12" s="38">
        <f t="shared" ref="H12:H75" si="1">E12-F12</f>
        <v>711</v>
      </c>
    </row>
    <row r="13" spans="1:8" s="21" customFormat="1" ht="15.75">
      <c r="A13" s="22"/>
      <c r="B13" s="20" t="s">
        <v>14</v>
      </c>
      <c r="C13" s="37">
        <v>224807</v>
      </c>
      <c r="D13" s="37">
        <v>106366</v>
      </c>
      <c r="E13" s="41">
        <f t="shared" si="0"/>
        <v>331173</v>
      </c>
      <c r="F13" s="37">
        <v>330917</v>
      </c>
      <c r="G13" s="37">
        <v>330917</v>
      </c>
      <c r="H13" s="38">
        <f t="shared" si="1"/>
        <v>256</v>
      </c>
    </row>
    <row r="14" spans="1:8" s="21" customFormat="1" ht="15.75">
      <c r="A14" s="22"/>
      <c r="B14" s="20" t="s">
        <v>15</v>
      </c>
      <c r="C14" s="37">
        <v>90382</v>
      </c>
      <c r="D14" s="37">
        <v>-21044</v>
      </c>
      <c r="E14" s="41">
        <f t="shared" si="0"/>
        <v>69338</v>
      </c>
      <c r="F14" s="37">
        <v>68421</v>
      </c>
      <c r="G14" s="37">
        <v>68421</v>
      </c>
      <c r="H14" s="38">
        <f t="shared" si="1"/>
        <v>917</v>
      </c>
    </row>
    <row r="15" spans="1:8" s="21" customFormat="1" ht="15.75">
      <c r="A15" s="22"/>
      <c r="B15" s="20" t="s">
        <v>16</v>
      </c>
      <c r="C15" s="37">
        <v>89147</v>
      </c>
      <c r="D15" s="37">
        <v>-27991</v>
      </c>
      <c r="E15" s="41">
        <f t="shared" si="0"/>
        <v>61156</v>
      </c>
      <c r="F15" s="37">
        <v>69172</v>
      </c>
      <c r="G15" s="37">
        <v>69172</v>
      </c>
      <c r="H15" s="38">
        <f t="shared" si="1"/>
        <v>-8016</v>
      </c>
    </row>
    <row r="16" spans="1:8" s="21" customFormat="1" ht="15.75">
      <c r="A16" s="22"/>
      <c r="B16" s="20" t="s">
        <v>17</v>
      </c>
      <c r="C16" s="37">
        <v>12934</v>
      </c>
      <c r="D16" s="37">
        <v>-12934</v>
      </c>
      <c r="E16" s="41">
        <f t="shared" si="0"/>
        <v>0</v>
      </c>
      <c r="F16" s="37">
        <v>0</v>
      </c>
      <c r="G16" s="37">
        <v>0</v>
      </c>
      <c r="H16" s="38">
        <f t="shared" si="1"/>
        <v>0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93120</v>
      </c>
      <c r="D19" s="36">
        <f>SUM(D20:D28)</f>
        <v>122276</v>
      </c>
      <c r="E19" s="36">
        <f t="shared" si="0"/>
        <v>215396</v>
      </c>
      <c r="F19" s="36">
        <f>SUM(F20:F28)</f>
        <v>194006</v>
      </c>
      <c r="G19" s="36">
        <f>SUM(G20:G28)</f>
        <v>194006</v>
      </c>
      <c r="H19" s="36">
        <f t="shared" si="1"/>
        <v>21390</v>
      </c>
    </row>
    <row r="20" spans="1:8" s="21" customFormat="1" ht="31.5">
      <c r="A20" s="24"/>
      <c r="B20" s="29" t="s">
        <v>20</v>
      </c>
      <c r="C20" s="37">
        <v>27000</v>
      </c>
      <c r="D20" s="37">
        <v>13189</v>
      </c>
      <c r="E20" s="41">
        <f t="shared" si="0"/>
        <v>40189</v>
      </c>
      <c r="F20" s="37">
        <v>38629</v>
      </c>
      <c r="G20" s="37">
        <v>38629</v>
      </c>
      <c r="H20" s="38">
        <f t="shared" si="1"/>
        <v>1560</v>
      </c>
    </row>
    <row r="21" spans="1:8" s="21" customFormat="1" ht="15.75">
      <c r="A21" s="25"/>
      <c r="B21" s="20" t="s">
        <v>21</v>
      </c>
      <c r="C21" s="37">
        <v>8500</v>
      </c>
      <c r="D21" s="37">
        <v>-2413</v>
      </c>
      <c r="E21" s="41">
        <f t="shared" si="0"/>
        <v>6087</v>
      </c>
      <c r="F21" s="37">
        <v>3317</v>
      </c>
      <c r="G21" s="37">
        <v>3317</v>
      </c>
      <c r="H21" s="38">
        <f t="shared" si="1"/>
        <v>2770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2500</v>
      </c>
      <c r="D23" s="37">
        <v>94794</v>
      </c>
      <c r="E23" s="41">
        <f t="shared" si="0"/>
        <v>97294</v>
      </c>
      <c r="F23" s="37">
        <v>82534</v>
      </c>
      <c r="G23" s="37">
        <v>82534</v>
      </c>
      <c r="H23" s="38">
        <f t="shared" si="1"/>
        <v>14760</v>
      </c>
    </row>
    <row r="24" spans="1:8" s="21" customFormat="1" ht="15.75">
      <c r="A24" s="25"/>
      <c r="B24" s="20" t="s">
        <v>24</v>
      </c>
      <c r="C24" s="37">
        <v>0</v>
      </c>
      <c r="D24" s="37">
        <v>0</v>
      </c>
      <c r="E24" s="41">
        <f t="shared" si="0"/>
        <v>0</v>
      </c>
      <c r="F24" s="37">
        <v>0</v>
      </c>
      <c r="G24" s="37">
        <v>0</v>
      </c>
      <c r="H24" s="38">
        <f t="shared" si="1"/>
        <v>0</v>
      </c>
    </row>
    <row r="25" spans="1:8" s="21" customFormat="1" ht="15.75">
      <c r="A25" s="25"/>
      <c r="B25" s="20" t="s">
        <v>25</v>
      </c>
      <c r="C25" s="37">
        <v>40000</v>
      </c>
      <c r="D25" s="37">
        <v>-652</v>
      </c>
      <c r="E25" s="41">
        <f t="shared" si="0"/>
        <v>39348</v>
      </c>
      <c r="F25" s="37">
        <v>38100</v>
      </c>
      <c r="G25" s="37">
        <v>38100</v>
      </c>
      <c r="H25" s="38">
        <f t="shared" si="1"/>
        <v>1248</v>
      </c>
    </row>
    <row r="26" spans="1:8" s="21" customFormat="1" ht="15.75">
      <c r="A26" s="25"/>
      <c r="B26" s="20" t="s">
        <v>26</v>
      </c>
      <c r="C26" s="37">
        <v>6120</v>
      </c>
      <c r="D26" s="37">
        <v>7042</v>
      </c>
      <c r="E26" s="41">
        <f t="shared" si="0"/>
        <v>13162</v>
      </c>
      <c r="F26" s="37">
        <v>12429</v>
      </c>
      <c r="G26" s="37">
        <v>12429</v>
      </c>
      <c r="H26" s="38">
        <f t="shared" si="1"/>
        <v>733</v>
      </c>
    </row>
    <row r="27" spans="1:8" s="21" customFormat="1" ht="15.7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9000</v>
      </c>
      <c r="D28" s="37">
        <v>10316</v>
      </c>
      <c r="E28" s="41">
        <f t="shared" si="0"/>
        <v>19316</v>
      </c>
      <c r="F28" s="37">
        <v>18997</v>
      </c>
      <c r="G28" s="37">
        <v>18997</v>
      </c>
      <c r="H28" s="38">
        <f t="shared" si="1"/>
        <v>319</v>
      </c>
    </row>
    <row r="29" spans="1:8">
      <c r="A29" s="13" t="s">
        <v>5</v>
      </c>
      <c r="B29" s="12"/>
      <c r="C29" s="36">
        <f>SUM(C30:C38)</f>
        <v>76031</v>
      </c>
      <c r="D29" s="36">
        <f>SUM(D30:D38)</f>
        <v>58992</v>
      </c>
      <c r="E29" s="36">
        <f t="shared" si="0"/>
        <v>135023</v>
      </c>
      <c r="F29" s="36">
        <f>SUM(F30:F38)</f>
        <v>121865</v>
      </c>
      <c r="G29" s="36">
        <f>SUM(G30:G38)</f>
        <v>121865</v>
      </c>
      <c r="H29" s="36">
        <f t="shared" si="1"/>
        <v>13158</v>
      </c>
    </row>
    <row r="30" spans="1:8" s="21" customFormat="1" ht="15.75">
      <c r="A30" s="19"/>
      <c r="B30" s="20" t="s">
        <v>29</v>
      </c>
      <c r="C30" s="37">
        <v>36500</v>
      </c>
      <c r="D30" s="37">
        <v>-10521</v>
      </c>
      <c r="E30" s="41">
        <f t="shared" si="0"/>
        <v>25979</v>
      </c>
      <c r="F30" s="37">
        <v>24303</v>
      </c>
      <c r="G30" s="37">
        <v>24303</v>
      </c>
      <c r="H30" s="38">
        <f t="shared" si="1"/>
        <v>1676</v>
      </c>
    </row>
    <row r="31" spans="1:8" s="21" customFormat="1" ht="15.75">
      <c r="A31" s="22"/>
      <c r="B31" s="20" t="s">
        <v>30</v>
      </c>
      <c r="C31" s="37">
        <v>0</v>
      </c>
      <c r="D31" s="37">
        <v>31494</v>
      </c>
      <c r="E31" s="41">
        <f t="shared" si="0"/>
        <v>31494</v>
      </c>
      <c r="F31" s="37">
        <v>27782</v>
      </c>
      <c r="G31" s="37">
        <v>27782</v>
      </c>
      <c r="H31" s="38">
        <f t="shared" si="1"/>
        <v>3712</v>
      </c>
    </row>
    <row r="32" spans="1:8" s="21" customFormat="1" ht="15.75">
      <c r="A32" s="22"/>
      <c r="B32" s="20" t="s">
        <v>31</v>
      </c>
      <c r="C32" s="37">
        <v>10000</v>
      </c>
      <c r="D32" s="37">
        <v>-1762</v>
      </c>
      <c r="E32" s="41">
        <f t="shared" si="0"/>
        <v>8238</v>
      </c>
      <c r="F32" s="37">
        <v>7546</v>
      </c>
      <c r="G32" s="37">
        <v>7546</v>
      </c>
      <c r="H32" s="38">
        <f t="shared" si="1"/>
        <v>692</v>
      </c>
    </row>
    <row r="33" spans="1:8" s="21" customFormat="1" ht="15.75">
      <c r="A33" s="22"/>
      <c r="B33" s="20" t="s">
        <v>32</v>
      </c>
      <c r="C33" s="37">
        <v>4000</v>
      </c>
      <c r="D33" s="37">
        <v>25</v>
      </c>
      <c r="E33" s="41">
        <f t="shared" si="0"/>
        <v>4025</v>
      </c>
      <c r="F33" s="37">
        <v>4013</v>
      </c>
      <c r="G33" s="37">
        <v>4013</v>
      </c>
      <c r="H33" s="38">
        <f t="shared" si="1"/>
        <v>12</v>
      </c>
    </row>
    <row r="34" spans="1:8" s="21" customFormat="1" ht="15.75">
      <c r="A34" s="22"/>
      <c r="B34" s="20" t="s">
        <v>33</v>
      </c>
      <c r="C34" s="37">
        <v>13000</v>
      </c>
      <c r="D34" s="37">
        <v>35572</v>
      </c>
      <c r="E34" s="41">
        <f t="shared" si="0"/>
        <v>48572</v>
      </c>
      <c r="F34" s="37">
        <v>48572</v>
      </c>
      <c r="G34" s="37">
        <v>48572</v>
      </c>
      <c r="H34" s="38">
        <f t="shared" si="1"/>
        <v>0</v>
      </c>
    </row>
    <row r="35" spans="1:8" s="21" customFormat="1" ht="15.75">
      <c r="A35" s="22"/>
      <c r="B35" s="20" t="s">
        <v>34</v>
      </c>
      <c r="C35" s="37">
        <v>8031</v>
      </c>
      <c r="D35" s="37">
        <v>-6029</v>
      </c>
      <c r="E35" s="41">
        <f t="shared" si="0"/>
        <v>2002</v>
      </c>
      <c r="F35" s="37">
        <v>1758</v>
      </c>
      <c r="G35" s="37">
        <v>1758</v>
      </c>
      <c r="H35" s="38">
        <f t="shared" si="1"/>
        <v>244</v>
      </c>
    </row>
    <row r="36" spans="1:8" s="21" customFormat="1" ht="15.75">
      <c r="A36" s="22"/>
      <c r="B36" s="20" t="s">
        <v>35</v>
      </c>
      <c r="C36" s="37">
        <v>3500</v>
      </c>
      <c r="D36" s="37">
        <v>-1127</v>
      </c>
      <c r="E36" s="41">
        <f t="shared" si="0"/>
        <v>2373</v>
      </c>
      <c r="F36" s="37">
        <v>53</v>
      </c>
      <c r="G36" s="37">
        <v>53</v>
      </c>
      <c r="H36" s="38">
        <f t="shared" si="1"/>
        <v>2320</v>
      </c>
    </row>
    <row r="37" spans="1:8" s="21" customFormat="1" ht="15.75">
      <c r="A37" s="22"/>
      <c r="B37" s="20" t="s">
        <v>36</v>
      </c>
      <c r="C37" s="37">
        <v>0</v>
      </c>
      <c r="D37" s="37">
        <v>0</v>
      </c>
      <c r="E37" s="41">
        <f t="shared" si="0"/>
        <v>0</v>
      </c>
      <c r="F37" s="37">
        <v>0</v>
      </c>
      <c r="G37" s="37">
        <v>0</v>
      </c>
      <c r="H37" s="38">
        <f t="shared" si="1"/>
        <v>0</v>
      </c>
    </row>
    <row r="38" spans="1:8" s="21" customFormat="1" ht="15.75">
      <c r="A38" s="23"/>
      <c r="B38" s="20" t="s">
        <v>37</v>
      </c>
      <c r="C38" s="37">
        <v>1000</v>
      </c>
      <c r="D38" s="37">
        <v>11340</v>
      </c>
      <c r="E38" s="41">
        <f t="shared" si="0"/>
        <v>12340</v>
      </c>
      <c r="F38" s="37">
        <v>7838</v>
      </c>
      <c r="G38" s="37">
        <v>7838</v>
      </c>
      <c r="H38" s="38">
        <f t="shared" si="1"/>
        <v>4502</v>
      </c>
    </row>
    <row r="39" spans="1:8">
      <c r="A39" s="13" t="s">
        <v>6</v>
      </c>
      <c r="B39" s="12"/>
      <c r="C39" s="36">
        <f>SUM(C40:C48)</f>
        <v>60000</v>
      </c>
      <c r="D39" s="36">
        <f>SUM(D40:D48)</f>
        <v>-40200</v>
      </c>
      <c r="E39" s="36">
        <f t="shared" si="0"/>
        <v>19800</v>
      </c>
      <c r="F39" s="36">
        <f>SUM(F40:F48)</f>
        <v>13150</v>
      </c>
      <c r="G39" s="36">
        <f>SUM(G40:G48)</f>
        <v>13150</v>
      </c>
      <c r="H39" s="36">
        <f t="shared" si="1"/>
        <v>6650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v>60000</v>
      </c>
      <c r="D43" s="37">
        <v>-40200</v>
      </c>
      <c r="E43" s="41">
        <f t="shared" si="0"/>
        <v>19800</v>
      </c>
      <c r="F43" s="37">
        <v>13150</v>
      </c>
      <c r="G43" s="37">
        <v>13150</v>
      </c>
      <c r="H43" s="38">
        <f t="shared" si="1"/>
        <v>6650</v>
      </c>
    </row>
    <row r="44" spans="1:8" s="21" customFormat="1" ht="15.7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0</v>
      </c>
      <c r="D49" s="36">
        <f>SUM(D50:D58)</f>
        <v>112029</v>
      </c>
      <c r="E49" s="36">
        <f t="shared" si="0"/>
        <v>112029</v>
      </c>
      <c r="F49" s="36">
        <f>SUM(F50:F58)</f>
        <v>112028</v>
      </c>
      <c r="G49" s="36">
        <f>SUM(G50:G58)</f>
        <v>112028</v>
      </c>
      <c r="H49" s="36">
        <f t="shared" si="1"/>
        <v>1</v>
      </c>
    </row>
    <row r="50" spans="1:8" s="21" customFormat="1" ht="15.75">
      <c r="A50" s="19"/>
      <c r="B50" s="27" t="s">
        <v>46</v>
      </c>
      <c r="C50" s="37">
        <v>0</v>
      </c>
      <c r="D50" s="37">
        <v>16454</v>
      </c>
      <c r="E50" s="41">
        <f t="shared" si="0"/>
        <v>16454</v>
      </c>
      <c r="F50" s="37">
        <v>16454</v>
      </c>
      <c r="G50" s="37">
        <v>16454</v>
      </c>
      <c r="H50" s="38">
        <f t="shared" si="1"/>
        <v>0</v>
      </c>
    </row>
    <row r="51" spans="1:8" s="21" customFormat="1" ht="15.75">
      <c r="A51" s="22"/>
      <c r="B51" s="27" t="s">
        <v>47</v>
      </c>
      <c r="C51" s="37">
        <v>0</v>
      </c>
      <c r="D51" s="37">
        <v>68242</v>
      </c>
      <c r="E51" s="41">
        <f t="shared" si="0"/>
        <v>68242</v>
      </c>
      <c r="F51" s="37">
        <v>68242</v>
      </c>
      <c r="G51" s="37">
        <v>68242</v>
      </c>
      <c r="H51" s="38">
        <f t="shared" si="1"/>
        <v>0</v>
      </c>
    </row>
    <row r="52" spans="1:8" s="21" customFormat="1" ht="15.7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0</v>
      </c>
      <c r="D53" s="37">
        <v>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0</v>
      </c>
      <c r="D55" s="37">
        <v>14733</v>
      </c>
      <c r="E55" s="41">
        <f t="shared" si="0"/>
        <v>14733</v>
      </c>
      <c r="F55" s="37">
        <v>14732</v>
      </c>
      <c r="G55" s="37">
        <v>14732</v>
      </c>
      <c r="H55" s="38">
        <f t="shared" si="1"/>
        <v>1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12600</v>
      </c>
      <c r="E58" s="41">
        <f t="shared" si="0"/>
        <v>12600</v>
      </c>
      <c r="F58" s="37">
        <v>12600</v>
      </c>
      <c r="G58" s="37">
        <v>12600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0</v>
      </c>
      <c r="D59" s="36">
        <f>SUM(D60:D62)</f>
        <v>0</v>
      </c>
      <c r="E59" s="36">
        <f t="shared" si="0"/>
        <v>0</v>
      </c>
      <c r="F59" s="36">
        <f>SUM(F60:F62)</f>
        <v>0</v>
      </c>
      <c r="G59" s="36">
        <f>SUM(G60:G62)</f>
        <v>0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0</v>
      </c>
      <c r="D60" s="37">
        <v>0</v>
      </c>
      <c r="E60" s="41">
        <f t="shared" si="0"/>
        <v>0</v>
      </c>
      <c r="F60" s="37">
        <v>0</v>
      </c>
      <c r="G60" s="37">
        <v>0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0</v>
      </c>
      <c r="D63" s="36">
        <f>SUM(D64:D70)</f>
        <v>0</v>
      </c>
      <c r="E63" s="36">
        <f t="shared" si="0"/>
        <v>0</v>
      </c>
      <c r="F63" s="36">
        <f>SUM(F64:F70)</f>
        <v>0</v>
      </c>
      <c r="G63" s="36">
        <f>SUM(G64:G70)</f>
        <v>0</v>
      </c>
      <c r="H63" s="36">
        <f t="shared" si="1"/>
        <v>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0</v>
      </c>
      <c r="D70" s="37">
        <v>0</v>
      </c>
      <c r="E70" s="41">
        <f t="shared" si="0"/>
        <v>0</v>
      </c>
      <c r="F70" s="37">
        <v>0</v>
      </c>
      <c r="G70" s="37">
        <v>0</v>
      </c>
      <c r="H70" s="38">
        <f t="shared" si="1"/>
        <v>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6" t="s">
        <v>71</v>
      </c>
      <c r="B83" s="47"/>
      <c r="C83" s="40">
        <f>C11+C19+C29+C39+C49+C59+C63+C71+C75</f>
        <v>1081600</v>
      </c>
      <c r="D83" s="40">
        <f>D11+D19+D29+D39+D49+D59+D63+D71+D75</f>
        <v>205104</v>
      </c>
      <c r="E83" s="40">
        <f t="shared" si="2"/>
        <v>1286704</v>
      </c>
      <c r="F83" s="40">
        <f>F11+F19+F29+F39+F49+F59+F63+F71+F75</f>
        <v>1251637</v>
      </c>
      <c r="G83" s="40">
        <f>G11+G19+G29+G39+G49+G59+G63+G71+G75</f>
        <v>1251637</v>
      </c>
      <c r="H83" s="40">
        <f t="shared" si="3"/>
        <v>35067</v>
      </c>
    </row>
    <row r="85" spans="1:8" ht="30.75" customHeight="1">
      <c r="B85" s="30"/>
    </row>
    <row r="86" spans="1:8" ht="19.5" customHeight="1">
      <c r="B86" s="4" t="s">
        <v>86</v>
      </c>
      <c r="D86" s="49"/>
      <c r="E86" s="49"/>
      <c r="F86" s="48"/>
      <c r="G86" s="48"/>
      <c r="H86" s="6"/>
    </row>
    <row r="87" spans="1:8" ht="34.5">
      <c r="B87" t="s">
        <v>87</v>
      </c>
      <c r="D87" s="35" t="s">
        <v>88</v>
      </c>
      <c r="E87" s="6"/>
      <c r="F87" s="4"/>
      <c r="G87" s="3"/>
    </row>
    <row r="88" spans="1:8">
      <c r="B88" s="42" t="s">
        <v>83</v>
      </c>
      <c r="E88" s="6"/>
    </row>
  </sheetData>
  <mergeCells count="9"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Tania Neri Gutierrez</cp:lastModifiedBy>
  <cp:lastPrinted>2015-02-09T20:51:16Z</cp:lastPrinted>
  <dcterms:created xsi:type="dcterms:W3CDTF">2010-12-03T18:40:30Z</dcterms:created>
  <dcterms:modified xsi:type="dcterms:W3CDTF">2019-10-21T18:54:41Z</dcterms:modified>
</cp:coreProperties>
</file>