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cervantes\Desktop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Area" localSheetId="0">Hoja1!$A$1:$G$122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D80" i="1" l="1"/>
  <c r="E46" i="1"/>
  <c r="D46" i="1"/>
  <c r="C46" i="1"/>
  <c r="F50" i="1"/>
  <c r="G50" i="1"/>
  <c r="E105" i="1"/>
  <c r="D105" i="1"/>
  <c r="E99" i="1"/>
  <c r="D99" i="1"/>
  <c r="E92" i="1"/>
  <c r="D92" i="1"/>
  <c r="E86" i="1"/>
  <c r="D86" i="1"/>
  <c r="E80" i="1"/>
  <c r="E71" i="1"/>
  <c r="D71" i="1"/>
  <c r="D51" i="1"/>
  <c r="F51" i="1"/>
  <c r="G51" i="1"/>
  <c r="E63" i="1"/>
  <c r="D63" i="1"/>
  <c r="E57" i="1"/>
  <c r="D57" i="1"/>
  <c r="E52" i="1"/>
  <c r="D52" i="1"/>
  <c r="E43" i="1"/>
  <c r="D43" i="1"/>
  <c r="E41" i="1"/>
  <c r="D41" i="1"/>
  <c r="E35" i="1"/>
  <c r="D35" i="1"/>
  <c r="E29" i="1"/>
  <c r="D29" i="1"/>
  <c r="E21" i="1"/>
  <c r="E12" i="1"/>
  <c r="E11" i="1"/>
  <c r="D21" i="1"/>
  <c r="D12" i="1"/>
  <c r="D11" i="1"/>
  <c r="E13" i="1"/>
  <c r="D13" i="1"/>
  <c r="C105" i="1"/>
  <c r="F105" i="1"/>
  <c r="G105" i="1"/>
  <c r="C99" i="1"/>
  <c r="C92" i="1"/>
  <c r="C86" i="1"/>
  <c r="C80" i="1"/>
  <c r="C71" i="1"/>
  <c r="C63" i="1"/>
  <c r="C57" i="1"/>
  <c r="C52" i="1"/>
  <c r="C43" i="1"/>
  <c r="C41" i="1"/>
  <c r="C35" i="1"/>
  <c r="C29" i="1"/>
  <c r="C21" i="1"/>
  <c r="C12" i="1"/>
  <c r="C13" i="1"/>
  <c r="F108" i="1"/>
  <c r="G108" i="1"/>
  <c r="F107" i="1"/>
  <c r="G107" i="1"/>
  <c r="F106" i="1"/>
  <c r="G106" i="1"/>
  <c r="F104" i="1"/>
  <c r="G104" i="1"/>
  <c r="F103" i="1"/>
  <c r="G103" i="1"/>
  <c r="F102" i="1"/>
  <c r="G102" i="1"/>
  <c r="F101" i="1"/>
  <c r="G101" i="1"/>
  <c r="F100" i="1"/>
  <c r="G100" i="1"/>
  <c r="F98" i="1"/>
  <c r="G98" i="1"/>
  <c r="F97" i="1"/>
  <c r="G97" i="1"/>
  <c r="F96" i="1"/>
  <c r="G96" i="1"/>
  <c r="F95" i="1"/>
  <c r="G95" i="1"/>
  <c r="F94" i="1"/>
  <c r="G94" i="1"/>
  <c r="F93" i="1"/>
  <c r="G93" i="1"/>
  <c r="F91" i="1"/>
  <c r="G91" i="1"/>
  <c r="F90" i="1"/>
  <c r="G90" i="1"/>
  <c r="F89" i="1"/>
  <c r="G89" i="1"/>
  <c r="F88" i="1"/>
  <c r="G88" i="1"/>
  <c r="F87" i="1"/>
  <c r="G87" i="1"/>
  <c r="F85" i="1"/>
  <c r="G85" i="1"/>
  <c r="F84" i="1"/>
  <c r="G84" i="1"/>
  <c r="F83" i="1"/>
  <c r="G83" i="1"/>
  <c r="F82" i="1"/>
  <c r="G82" i="1"/>
  <c r="F81" i="1"/>
  <c r="G81" i="1"/>
  <c r="F79" i="1"/>
  <c r="G79" i="1"/>
  <c r="F78" i="1"/>
  <c r="G78" i="1"/>
  <c r="F77" i="1"/>
  <c r="G77" i="1"/>
  <c r="F76" i="1"/>
  <c r="G76" i="1"/>
  <c r="F75" i="1"/>
  <c r="G75" i="1"/>
  <c r="F74" i="1"/>
  <c r="G74" i="1"/>
  <c r="F73" i="1"/>
  <c r="G73" i="1"/>
  <c r="F72" i="1"/>
  <c r="G72" i="1"/>
  <c r="F70" i="1"/>
  <c r="G70" i="1"/>
  <c r="F69" i="1"/>
  <c r="G69" i="1"/>
  <c r="F68" i="1"/>
  <c r="G68" i="1"/>
  <c r="F67" i="1"/>
  <c r="G67" i="1"/>
  <c r="F66" i="1"/>
  <c r="G66" i="1"/>
  <c r="F65" i="1"/>
  <c r="G65" i="1"/>
  <c r="F64" i="1"/>
  <c r="G64" i="1"/>
  <c r="F62" i="1"/>
  <c r="G62" i="1"/>
  <c r="F61" i="1"/>
  <c r="G61" i="1"/>
  <c r="F60" i="1"/>
  <c r="G60" i="1"/>
  <c r="F59" i="1"/>
  <c r="G59" i="1"/>
  <c r="F58" i="1"/>
  <c r="G58" i="1"/>
  <c r="F56" i="1"/>
  <c r="G56" i="1"/>
  <c r="F55" i="1"/>
  <c r="G55" i="1"/>
  <c r="F54" i="1"/>
  <c r="G54" i="1"/>
  <c r="F53" i="1"/>
  <c r="G53" i="1"/>
  <c r="F49" i="1"/>
  <c r="G49" i="1"/>
  <c r="F48" i="1"/>
  <c r="G48" i="1"/>
  <c r="F47" i="1"/>
  <c r="G47" i="1"/>
  <c r="F45" i="1"/>
  <c r="G45" i="1"/>
  <c r="F44" i="1"/>
  <c r="G44" i="1"/>
  <c r="F42" i="1"/>
  <c r="G42" i="1"/>
  <c r="F40" i="1"/>
  <c r="G40" i="1"/>
  <c r="F39" i="1"/>
  <c r="G39" i="1"/>
  <c r="F38" i="1"/>
  <c r="G38" i="1"/>
  <c r="F37" i="1"/>
  <c r="G37" i="1"/>
  <c r="F36" i="1"/>
  <c r="G36" i="1"/>
  <c r="F34" i="1"/>
  <c r="G34" i="1"/>
  <c r="F33" i="1"/>
  <c r="G33" i="1"/>
  <c r="F32" i="1"/>
  <c r="G32" i="1"/>
  <c r="F31" i="1"/>
  <c r="G31" i="1"/>
  <c r="F30" i="1"/>
  <c r="G30" i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43" i="1"/>
  <c r="G43" i="1"/>
  <c r="F63" i="1"/>
  <c r="G63" i="1"/>
  <c r="F71" i="1"/>
  <c r="G71" i="1"/>
  <c r="F80" i="1"/>
  <c r="G80" i="1"/>
  <c r="E51" i="1"/>
  <c r="F41" i="1"/>
  <c r="G41" i="1"/>
  <c r="C51" i="1"/>
  <c r="F99" i="1"/>
  <c r="G99" i="1"/>
  <c r="F92" i="1"/>
  <c r="G92" i="1"/>
  <c r="F86" i="1"/>
  <c r="G86" i="1"/>
  <c r="F57" i="1"/>
  <c r="G57" i="1"/>
  <c r="F52" i="1"/>
  <c r="G52" i="1"/>
  <c r="G46" i="1"/>
  <c r="F46" i="1"/>
  <c r="F35" i="1"/>
  <c r="G35" i="1"/>
  <c r="F29" i="1"/>
  <c r="G29" i="1"/>
  <c r="F13" i="1"/>
  <c r="G13" i="1"/>
  <c r="F21" i="1"/>
  <c r="F12" i="1"/>
  <c r="G12" i="1"/>
  <c r="C11" i="1"/>
  <c r="G21" i="1"/>
  <c r="F11" i="1"/>
  <c r="G11" i="1"/>
</calcChain>
</file>

<file path=xl/sharedStrings.xml><?xml version="1.0" encoding="utf-8"?>
<sst xmlns="http://schemas.openxmlformats.org/spreadsheetml/2006/main" count="110" uniqueCount="110">
  <si>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</si>
  <si>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</si>
  <si>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</si>
  <si>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</si>
  <si>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</si>
  <si>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</si>
  <si>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</si>
  <si>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</si>
  <si>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</si>
  <si>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</si>
  <si>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</si>
  <si>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</si>
  <si>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</si>
  <si>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</si>
  <si>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</si>
  <si>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</si>
  <si>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</si>
  <si>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</si>
  <si>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</si>
  <si>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</si>
  <si>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</si>
  <si>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</si>
  <si>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</si>
  <si>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</si>
  <si>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</si>
  <si>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</si>
  <si>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</si>
  <si>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</si>
  <si>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</si>
  <si>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</si>
  <si>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</si>
  <si>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</si>
  <si>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</si>
  <si>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</si>
  <si>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</si>
  <si>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</si>
  <si>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</si>
  <si>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</si>
  <si>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</si>
  <si>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</si>
  <si>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</si>
  <si>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</si>
  <si>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</si>
  <si>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</si>
  <si>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</si>
  <si>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</si>
  <si>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</si>
  <si>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</si>
  <si>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</si>
  <si>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</si>
  <si>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</si>
  <si>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</si>
  <si>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</si>
  <si>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</si>
  <si>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</si>
  <si>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</si>
  <si>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</si>
  <si>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</si>
  <si>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</si>
  <si>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</si>
  <si>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</si>
  <si>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</si>
  <si>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</si>
  <si>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</si>
  <si>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</si>
  <si>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</si>
  <si>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</si>
  <si>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</si>
  <si>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</si>
  <si>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</si>
  <si>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</si>
  <si>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</si>
  <si>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</si>
  <si>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</si>
  <si>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</si>
  <si>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</si>
  <si>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</si>
  <si>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</si>
  <si>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</si>
  <si>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</si>
  <si>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</si>
  <si>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</si>
  <si>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</si>
  <si>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</si>
  <si>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</si>
  <si>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</si>
  <si>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</si>
  <si>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</si>
  <si>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</si>
  <si>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</si>
  <si>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</si>
  <si>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</si>
  <si>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</si>
  <si>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</si>
  <si>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</si>
  <si>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</si>
  <si>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</si>
  <si>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</si>
  <si>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</si>
  <si>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</si>
  <si>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</si>
  <si>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</si>
  <si>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</si>
  <si>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</si>
  <si>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Adquisición con fondos de terceros</t>
  </si>
  <si>
    <t>LIC. CECILIA ELIZABETH ALVAREZ BRIONES</t>
  </si>
  <si>
    <t>DIRECTORA GENERAL</t>
  </si>
  <si>
    <t>DEL 1 DE ENERO AL 31 DE DICIEMBRE DE 2018</t>
  </si>
  <si>
    <t>ASEJ2018-13-04-03-2019-1</t>
  </si>
  <si>
    <t>OPD Instituto Municipal de las Mujeres y para la Igualdad Sustantiva en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</si>
</sst>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Border="1" applyAlignment="1"/>
    <xf numFmtId="0" fontId="5" fillId="0" borderId="1" xfId="0" applyFont="1" applyBorder="1"/>
    <xf numFmtId="0" fontId="0" fillId="0" borderId="2" xfId="0" applyBorder="1"/>
    <xf numFmtId="42" fontId="4" fillId="2" borderId="0" xfId="0" applyNumberFormat="1" applyFont="1" applyFill="1" applyBorder="1" applyAlignment="1"/>
    <xf numFmtId="42" fontId="0" fillId="0" borderId="0" xfId="0" applyNumberFormat="1"/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6" fillId="2" borderId="5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42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/>
    <xf numFmtId="42" fontId="4" fillId="2" borderId="9" xfId="0" applyNumberFormat="1" applyFont="1" applyFill="1" applyBorder="1" applyAlignment="1"/>
    <xf numFmtId="0" fontId="0" fillId="2" borderId="10" xfId="0" applyFill="1" applyBorder="1"/>
    <xf numFmtId="0" fontId="0" fillId="2" borderId="11" xfId="0" applyFill="1" applyBorder="1" applyAlignment="1"/>
    <xf numFmtId="42" fontId="0" fillId="2" borderId="11" xfId="0" applyNumberFormat="1" applyFill="1" applyBorder="1" applyAlignment="1"/>
    <xf numFmtId="42" fontId="0" fillId="2" borderId="12" xfId="0" applyNumberFormat="1" applyFill="1" applyBorder="1" applyAlignment="1"/>
    <xf numFmtId="42" fontId="0" fillId="0" borderId="0" xfId="0" applyNumberFormat="1" applyBorder="1"/>
    <xf numFmtId="49" fontId="0" fillId="0" borderId="2" xfId="0" applyNumberFormat="1" applyBorder="1" applyAlignment="1">
      <alignment horizontal="center"/>
    </xf>
    <xf numFmtId="42" fontId="4" fillId="0" borderId="0" xfId="0" applyNumberFormat="1" applyFont="1" applyBorder="1" applyAlignment="1">
      <alignment horizontal="center"/>
    </xf>
    <xf numFmtId="42" fontId="7" fillId="0" borderId="7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" fillId="0" borderId="0" xfId="0" applyNumberFormat="1" applyFont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42" fontId="4" fillId="3" borderId="7" xfId="0" applyNumberFormat="1" applyFont="1" applyFill="1" applyBorder="1" applyAlignment="1">
      <alignment horizontal="center"/>
    </xf>
    <xf numFmtId="42" fontId="7" fillId="3" borderId="7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9" fillId="0" borderId="7" xfId="0" applyFont="1" applyBorder="1"/>
    <xf numFmtId="42" fontId="4" fillId="0" borderId="13" xfId="0" applyNumberFormat="1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42" fontId="11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359833</xdr:colOff>
      <xdr:row>112</xdr:row>
      <xdr:rowOff>0</xdr:rowOff>
    </xdr:from>
    <xdr:to>
      <xdr:col>1</xdr:col>
      <xdr:colOff>3312583</xdr:colOff>
      <xdr:row>112</xdr:row>
      <xdr:rowOff>0</xdr:rowOff>
    </xdr:to>
    <xdr:cxnSp macro="">
      <xdr:nvCxnSpPr>
        <xdr:cNvPr id="3" name="2 Conector recto"/>
        <xdr:cNvCxnSpPr/>
      </xdr:nvCxnSpPr>
      <xdr:spPr>
        <a:xfrm>
          <a:off x="836083" y="5969000"/>
          <a:ext cx="2952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412751</xdr:colOff>
      <xdr:row>117</xdr:row>
      <xdr:rowOff>95252</xdr:rowOff>
    </xdr:from>
    <xdr:to>
      <xdr:col>1</xdr:col>
      <xdr:colOff>1566335</xdr:colOff>
      <xdr:row>123</xdr:row>
      <xdr:rowOff>105835</xdr:rowOff>
    </xdr:to>
    <xdr:sp macro="" textlink="">
      <xdr:nvSpPr>
        <xdr:cNvPr id="4" name="3 Rectángulo"/>
        <xdr:cNvSpPr/>
      </xdr:nvSpPr>
      <xdr:spPr>
        <a:xfrm>
          <a:off x="889001" y="21971002"/>
          <a:ext cx="1153584" cy="11535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zoomScale="90" zoomScaleNormal="90" workbookViewId="0">
      <selection activeCell="B5" sqref="B5"/>
    </sheetView>
  </sheetViews>
  <sheetFormatPr baseColWidth="10" defaultRowHeight="15"/>
  <cols>
    <col min="1" max="1" width="7.140625" customWidth="1"/>
    <col min="2" max="2" width="54" customWidth="1"/>
    <col min="3" max="7" width="15.7109375" style="5" customWidth="1"/>
  </cols>
  <sheetData>
    <row r="1" spans="1:9" ht="17.100000000000001" customHeight="1">
      <c r="A1" s="33" t="s">
        <v>109</v>
      </c>
      <c r="B1" s="34"/>
      <c r="C1" s="34"/>
      <c r="D1" s="34"/>
      <c r="E1" s="34"/>
      <c r="F1" s="34"/>
      <c r="G1" s="35"/>
    </row>
    <row r="2" spans="1:9" ht="17.100000000000001" customHeight="1">
      <c r="A2" s="36" t="s">
        <v>3</v>
      </c>
      <c r="B2" s="37"/>
      <c r="C2" s="37"/>
      <c r="D2" s="37"/>
      <c r="E2" s="37"/>
      <c r="F2" s="37"/>
      <c r="G2" s="38"/>
    </row>
    <row r="3" spans="1:9" ht="17.100000000000001" customHeight="1">
      <c r="A3" s="39" t="s">
        <v>107</v>
      </c>
      <c r="B3" s="40"/>
      <c r="C3" s="40"/>
      <c r="D3" s="40"/>
      <c r="E3" s="40"/>
      <c r="F3" s="40"/>
      <c r="G3" s="41"/>
    </row>
    <row r="4" spans="1:9" ht="17.100000000000001" customHeight="1">
      <c r="A4" s="42"/>
      <c r="B4" s="43"/>
      <c r="C4" s="43"/>
      <c r="D4" s="43"/>
      <c r="E4" s="43"/>
      <c r="F4" s="43"/>
      <c r="G4" s="44"/>
    </row>
    <row r="5" spans="1:9" ht="3" customHeight="1">
      <c r="A5" s="11"/>
      <c r="B5" s="1"/>
      <c r="C5" s="4"/>
      <c r="D5" s="4"/>
      <c r="E5" s="4"/>
      <c r="F5" s="4"/>
      <c r="G5" s="12"/>
    </row>
    <row r="6" spans="1:9" ht="5.25" customHeight="1">
      <c r="A6" s="13"/>
      <c r="B6" s="14"/>
      <c r="C6" s="15"/>
      <c r="D6" s="15"/>
      <c r="E6" s="15"/>
      <c r="F6" s="15"/>
      <c r="G6" s="16"/>
    </row>
    <row r="7" spans="1:9" ht="3" customHeight="1"/>
    <row r="8" spans="1:9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spans="1:9" ht="2.25" customHeight="1"/>
    <row r="10" spans="1:9" ht="6" customHeight="1">
      <c r="A10" s="2"/>
      <c r="B10" s="3"/>
      <c r="C10" s="6"/>
      <c r="D10" s="18"/>
      <c r="E10" s="6"/>
      <c r="F10" s="18"/>
      <c r="G10" s="7"/>
    </row>
    <row r="11" spans="1:9">
      <c r="A11" s="26">
        <v>1000</v>
      </c>
      <c r="B11" s="27" t="s">
        <v>6</v>
      </c>
      <c r="C11" s="28">
        <f>C12+C51</f>
        <v>818757.46</v>
      </c>
      <c r="D11" s="28">
        <f>D12+D51</f>
        <v>4523803.49</v>
      </c>
      <c r="E11" s="28">
        <f>E12+E51</f>
        <v>4376150.4499999993</v>
      </c>
      <c r="F11" s="29">
        <f>C11+D11-E11</f>
        <v>966410.50000000093</v>
      </c>
      <c r="G11" s="28">
        <f>C11-F11</f>
        <v>-147653.04000000097</v>
      </c>
      <c r="I11" s="5"/>
    </row>
    <row r="12" spans="1:9">
      <c r="A12" s="26">
        <v>1100</v>
      </c>
      <c r="B12" s="27" t="s">
        <v>7</v>
      </c>
      <c r="C12" s="28">
        <f>C13+C21+C29+C35+C41+C43+C46</f>
        <v>296274.56</v>
      </c>
      <c r="D12" s="28">
        <f>D13+D21+D29+D35+D41+D43+D46</f>
        <v>4510304.49</v>
      </c>
      <c r="E12" s="28">
        <f>E13+E21+E29+E35+E41+E43+E46</f>
        <v>4376150.4499999993</v>
      </c>
      <c r="F12" s="29">
        <f t="shared" ref="F12:F76" si="0">C12+D12-E12</f>
        <v>430428.60000000056</v>
      </c>
      <c r="G12" s="28">
        <f t="shared" ref="G12:G76" si="1">C12-F12</f>
        <v>-134154.04000000056</v>
      </c>
    </row>
    <row r="13" spans="1:9">
      <c r="A13" s="26">
        <v>1110</v>
      </c>
      <c r="B13" s="27" t="s">
        <v>8</v>
      </c>
      <c r="C13" s="28">
        <f>SUM(C14:C20)</f>
        <v>284462.3</v>
      </c>
      <c r="D13" s="28">
        <f>SUM(D14:D20)</f>
        <v>2390513.71</v>
      </c>
      <c r="E13" s="28">
        <f>SUM(E14:E20)</f>
        <v>2249329.7999999998</v>
      </c>
      <c r="F13" s="29">
        <f t="shared" si="0"/>
        <v>425646.20999999996</v>
      </c>
      <c r="G13" s="28">
        <f t="shared" si="1"/>
        <v>-141183.90999999997</v>
      </c>
    </row>
    <row r="14" spans="1:9">
      <c r="A14" s="25">
        <v>1111</v>
      </c>
      <c r="B14" s="24" t="s">
        <v>9</v>
      </c>
      <c r="C14" s="21">
        <v>43.94</v>
      </c>
      <c r="D14" s="21">
        <v>5000</v>
      </c>
      <c r="E14" s="21">
        <v>5043.9399999999996</v>
      </c>
      <c r="F14" s="20">
        <f t="shared" si="0"/>
        <v>0</v>
      </c>
      <c r="G14" s="21">
        <f t="shared" si="1"/>
        <v>43.94</v>
      </c>
    </row>
    <row r="15" spans="1:9">
      <c r="A15" s="25">
        <v>1112</v>
      </c>
      <c r="B15" s="24" t="s">
        <v>10</v>
      </c>
      <c r="C15" s="21">
        <v>284418.36</v>
      </c>
      <c r="D15" s="21">
        <v>2385513.71</v>
      </c>
      <c r="E15" s="21">
        <v>2244285.86</v>
      </c>
      <c r="F15" s="20">
        <f t="shared" si="0"/>
        <v>425646.20999999996</v>
      </c>
      <c r="G15" s="21">
        <f t="shared" si="1"/>
        <v>-141227.84999999998</v>
      </c>
    </row>
    <row r="16" spans="1:9">
      <c r="A16" s="25">
        <v>1113</v>
      </c>
      <c r="B16" s="24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1">
        <f t="shared" si="1"/>
        <v>0</v>
      </c>
    </row>
    <row r="17" spans="1:7">
      <c r="A17" s="25">
        <v>1114</v>
      </c>
      <c r="B17" s="24" t="s">
        <v>12</v>
      </c>
      <c r="C17" s="21">
        <v>0</v>
      </c>
      <c r="D17" s="21">
        <v>0</v>
      </c>
      <c r="E17" s="21">
        <v>0</v>
      </c>
      <c r="F17" s="20">
        <f t="shared" si="0"/>
        <v>0</v>
      </c>
      <c r="G17" s="21">
        <f t="shared" si="1"/>
        <v>0</v>
      </c>
    </row>
    <row r="18" spans="1:7">
      <c r="A18" s="25">
        <v>1115</v>
      </c>
      <c r="B18" s="24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1">
        <f t="shared" si="1"/>
        <v>0</v>
      </c>
    </row>
    <row r="19" spans="1:7">
      <c r="A19" s="25">
        <v>1116</v>
      </c>
      <c r="B19" s="24" t="s">
        <v>14</v>
      </c>
      <c r="C19" s="21">
        <v>0</v>
      </c>
      <c r="D19" s="21">
        <v>0</v>
      </c>
      <c r="E19" s="21">
        <v>0</v>
      </c>
      <c r="F19" s="20">
        <f t="shared" si="0"/>
        <v>0</v>
      </c>
      <c r="G19" s="21">
        <f t="shared" si="1"/>
        <v>0</v>
      </c>
    </row>
    <row r="20" spans="1:7">
      <c r="A20" s="25">
        <v>1119</v>
      </c>
      <c r="B20" s="24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1">
        <f t="shared" si="1"/>
        <v>0</v>
      </c>
    </row>
    <row r="21" spans="1:7">
      <c r="A21" s="26">
        <v>1120</v>
      </c>
      <c r="B21" s="27" t="s">
        <v>16</v>
      </c>
      <c r="C21" s="28">
        <f>SUM(C22:C28)</f>
        <v>11812.26</v>
      </c>
      <c r="D21" s="28">
        <f>SUM(D22:D28)</f>
        <v>2119790.7799999998</v>
      </c>
      <c r="E21" s="28">
        <f>SUM(E22:E28)</f>
        <v>2126820.65</v>
      </c>
      <c r="F21" s="29">
        <f t="shared" si="0"/>
        <v>4782.3899999996647</v>
      </c>
      <c r="G21" s="28">
        <f t="shared" si="1"/>
        <v>7029.8700000003355</v>
      </c>
    </row>
    <row r="22" spans="1:7">
      <c r="A22" s="25">
        <v>1121</v>
      </c>
      <c r="B22" s="24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1">
        <f t="shared" si="1"/>
        <v>0</v>
      </c>
    </row>
    <row r="23" spans="1:7">
      <c r="A23" s="25">
        <v>1122</v>
      </c>
      <c r="B23" s="24" t="s">
        <v>18</v>
      </c>
      <c r="C23" s="21">
        <v>125.1</v>
      </c>
      <c r="D23" s="21">
        <v>2086101</v>
      </c>
      <c r="E23" s="21">
        <v>2086101</v>
      </c>
      <c r="F23" s="20">
        <f t="shared" si="0"/>
        <v>125.10000000009313</v>
      </c>
      <c r="G23" s="21">
        <f t="shared" si="1"/>
        <v>-9.3137941803433932E-11</v>
      </c>
    </row>
    <row r="24" spans="1:7">
      <c r="A24" s="25">
        <v>1123</v>
      </c>
      <c r="B24" s="24" t="s">
        <v>19</v>
      </c>
      <c r="C24" s="21">
        <v>11687.16</v>
      </c>
      <c r="D24" s="21">
        <v>30807.05</v>
      </c>
      <c r="E24" s="21">
        <v>37836.65</v>
      </c>
      <c r="F24" s="20">
        <f t="shared" si="0"/>
        <v>4657.5599999999977</v>
      </c>
      <c r="G24" s="21">
        <f t="shared" si="1"/>
        <v>7029.6000000000022</v>
      </c>
    </row>
    <row r="25" spans="1:7">
      <c r="A25" s="25">
        <v>1124</v>
      </c>
      <c r="B25" s="24" t="s">
        <v>20</v>
      </c>
      <c r="C25" s="21">
        <v>0</v>
      </c>
      <c r="D25" s="21">
        <v>2882.73</v>
      </c>
      <c r="E25" s="21">
        <v>2883</v>
      </c>
      <c r="F25" s="20">
        <f t="shared" si="0"/>
        <v>-0.26999999999998181</v>
      </c>
      <c r="G25" s="21">
        <f t="shared" si="1"/>
        <v>0.26999999999998181</v>
      </c>
    </row>
    <row r="26" spans="1:7">
      <c r="A26" s="25">
        <v>1125</v>
      </c>
      <c r="B26" s="24" t="s">
        <v>21</v>
      </c>
      <c r="C26" s="21">
        <v>0</v>
      </c>
      <c r="D26" s="21">
        <v>0</v>
      </c>
      <c r="E26" s="21">
        <v>0</v>
      </c>
      <c r="F26" s="20">
        <f t="shared" si="0"/>
        <v>0</v>
      </c>
      <c r="G26" s="21">
        <f t="shared" si="1"/>
        <v>0</v>
      </c>
    </row>
    <row r="27" spans="1:7">
      <c r="A27" s="25">
        <v>1126</v>
      </c>
      <c r="B27" s="24" t="s">
        <v>22</v>
      </c>
      <c r="C27" s="21">
        <v>0</v>
      </c>
      <c r="D27" s="21">
        <v>0</v>
      </c>
      <c r="E27" s="21">
        <v>0</v>
      </c>
      <c r="F27" s="20">
        <f t="shared" si="0"/>
        <v>0</v>
      </c>
      <c r="G27" s="21">
        <f t="shared" si="1"/>
        <v>0</v>
      </c>
    </row>
    <row r="28" spans="1:7">
      <c r="A28" s="25">
        <v>1129</v>
      </c>
      <c r="B28" s="24" t="s">
        <v>23</v>
      </c>
      <c r="C28" s="21">
        <v>0</v>
      </c>
      <c r="D28" s="21">
        <v>0</v>
      </c>
      <c r="E28" s="21">
        <v>0</v>
      </c>
      <c r="F28" s="20">
        <f t="shared" si="0"/>
        <v>0</v>
      </c>
      <c r="G28" s="21">
        <f t="shared" si="1"/>
        <v>0</v>
      </c>
    </row>
    <row r="29" spans="1:7">
      <c r="A29" s="26">
        <v>1130</v>
      </c>
      <c r="B29" s="27" t="s">
        <v>24</v>
      </c>
      <c r="C29" s="28">
        <f>SUM(C30:C34)</f>
        <v>0</v>
      </c>
      <c r="D29" s="28">
        <f>SUM(D30:D34)</f>
        <v>0</v>
      </c>
      <c r="E29" s="28">
        <f>SUM(E30:E34)</f>
        <v>0</v>
      </c>
      <c r="F29" s="29">
        <f t="shared" si="0"/>
        <v>0</v>
      </c>
      <c r="G29" s="28">
        <f t="shared" si="1"/>
        <v>0</v>
      </c>
    </row>
    <row r="30" spans="1:7">
      <c r="A30" s="25">
        <v>1131</v>
      </c>
      <c r="B30" s="24" t="s">
        <v>25</v>
      </c>
      <c r="C30" s="21">
        <v>0</v>
      </c>
      <c r="D30" s="21">
        <v>0</v>
      </c>
      <c r="E30" s="21">
        <v>0</v>
      </c>
      <c r="F30" s="20">
        <f t="shared" si="0"/>
        <v>0</v>
      </c>
      <c r="G30" s="21">
        <f t="shared" si="1"/>
        <v>0</v>
      </c>
    </row>
    <row r="31" spans="1:7">
      <c r="A31" s="25">
        <v>1132</v>
      </c>
      <c r="B31" s="24" t="s">
        <v>26</v>
      </c>
      <c r="C31" s="21">
        <v>0</v>
      </c>
      <c r="D31" s="21">
        <v>0</v>
      </c>
      <c r="E31" s="21">
        <v>0</v>
      </c>
      <c r="F31" s="20">
        <f t="shared" si="0"/>
        <v>0</v>
      </c>
      <c r="G31" s="21">
        <f t="shared" si="1"/>
        <v>0</v>
      </c>
    </row>
    <row r="32" spans="1:7">
      <c r="A32" s="25">
        <v>1133</v>
      </c>
      <c r="B32" s="24" t="s">
        <v>27</v>
      </c>
      <c r="C32" s="21">
        <v>0</v>
      </c>
      <c r="D32" s="21">
        <v>0</v>
      </c>
      <c r="E32" s="21">
        <v>0</v>
      </c>
      <c r="F32" s="20">
        <f t="shared" si="0"/>
        <v>0</v>
      </c>
      <c r="G32" s="21">
        <f t="shared" si="1"/>
        <v>0</v>
      </c>
    </row>
    <row r="33" spans="1:7">
      <c r="A33" s="25">
        <v>1134</v>
      </c>
      <c r="B33" s="24" t="s">
        <v>28</v>
      </c>
      <c r="C33" s="21">
        <v>0</v>
      </c>
      <c r="D33" s="21">
        <v>0</v>
      </c>
      <c r="E33" s="21">
        <v>0</v>
      </c>
      <c r="F33" s="20">
        <f t="shared" si="0"/>
        <v>0</v>
      </c>
      <c r="G33" s="21">
        <f t="shared" si="1"/>
        <v>0</v>
      </c>
    </row>
    <row r="34" spans="1:7">
      <c r="A34" s="25">
        <v>1139</v>
      </c>
      <c r="B34" s="24" t="s">
        <v>29</v>
      </c>
      <c r="C34" s="21">
        <v>0</v>
      </c>
      <c r="D34" s="21">
        <v>0</v>
      </c>
      <c r="E34" s="21">
        <v>0</v>
      </c>
      <c r="F34" s="20">
        <f t="shared" si="0"/>
        <v>0</v>
      </c>
      <c r="G34" s="21">
        <f t="shared" si="1"/>
        <v>0</v>
      </c>
    </row>
    <row r="35" spans="1:7">
      <c r="A35" s="26">
        <v>1140</v>
      </c>
      <c r="B35" s="27" t="s">
        <v>30</v>
      </c>
      <c r="C35" s="28">
        <f>SUM(C36:C40)</f>
        <v>0</v>
      </c>
      <c r="D35" s="28">
        <f>SUM(D36:D40)</f>
        <v>0</v>
      </c>
      <c r="E35" s="28">
        <f>SUM(E36:E40)</f>
        <v>0</v>
      </c>
      <c r="F35" s="29">
        <f t="shared" si="0"/>
        <v>0</v>
      </c>
      <c r="G35" s="28">
        <f t="shared" si="1"/>
        <v>0</v>
      </c>
    </row>
    <row r="36" spans="1:7">
      <c r="A36" s="25">
        <v>1141</v>
      </c>
      <c r="B36" s="24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1">
        <f t="shared" si="1"/>
        <v>0</v>
      </c>
    </row>
    <row r="37" spans="1:7">
      <c r="A37" s="25">
        <v>1142</v>
      </c>
      <c r="B37" s="24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1">
        <f t="shared" si="1"/>
        <v>0</v>
      </c>
    </row>
    <row r="38" spans="1:7">
      <c r="A38" s="25">
        <v>1143</v>
      </c>
      <c r="B38" s="24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1">
        <f t="shared" si="1"/>
        <v>0</v>
      </c>
    </row>
    <row r="39" spans="1:7">
      <c r="A39" s="25">
        <v>1144</v>
      </c>
      <c r="B39" s="24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1">
        <f t="shared" si="1"/>
        <v>0</v>
      </c>
    </row>
    <row r="40" spans="1:7">
      <c r="A40" s="25">
        <v>1145</v>
      </c>
      <c r="B40" s="24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1">
        <f t="shared" si="1"/>
        <v>0</v>
      </c>
    </row>
    <row r="41" spans="1:7">
      <c r="A41" s="26">
        <v>1150</v>
      </c>
      <c r="B41" s="27" t="s">
        <v>36</v>
      </c>
      <c r="C41" s="28">
        <f>SUM(C42)</f>
        <v>0</v>
      </c>
      <c r="D41" s="28">
        <f>SUM(D42)</f>
        <v>0</v>
      </c>
      <c r="E41" s="28">
        <f>SUM(E42)</f>
        <v>0</v>
      </c>
      <c r="F41" s="29">
        <f t="shared" si="0"/>
        <v>0</v>
      </c>
      <c r="G41" s="28">
        <f t="shared" si="1"/>
        <v>0</v>
      </c>
    </row>
    <row r="42" spans="1:7">
      <c r="A42" s="25">
        <v>1151</v>
      </c>
      <c r="B42" s="24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1">
        <f t="shared" si="1"/>
        <v>0</v>
      </c>
    </row>
    <row r="43" spans="1:7">
      <c r="A43" s="26">
        <v>1160</v>
      </c>
      <c r="B43" s="27" t="s">
        <v>38</v>
      </c>
      <c r="C43" s="28">
        <f>SUM(C44:C45)</f>
        <v>0</v>
      </c>
      <c r="D43" s="28">
        <f>SUM(D44:D45)</f>
        <v>0</v>
      </c>
      <c r="E43" s="28">
        <f>SUM(E44:E45)</f>
        <v>0</v>
      </c>
      <c r="F43" s="29">
        <f t="shared" si="0"/>
        <v>0</v>
      </c>
      <c r="G43" s="28">
        <f t="shared" si="1"/>
        <v>0</v>
      </c>
    </row>
    <row r="44" spans="1:7">
      <c r="A44" s="25">
        <v>1161</v>
      </c>
      <c r="B44" s="24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1">
        <f t="shared" si="1"/>
        <v>0</v>
      </c>
    </row>
    <row r="45" spans="1:7">
      <c r="A45" s="25">
        <v>1162</v>
      </c>
      <c r="B45" s="24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1">
        <f t="shared" si="1"/>
        <v>0</v>
      </c>
    </row>
    <row r="46" spans="1:7">
      <c r="A46" s="26">
        <v>1190</v>
      </c>
      <c r="B46" s="27" t="s">
        <v>41</v>
      </c>
      <c r="C46" s="28">
        <f>SUM(C47:C50)</f>
        <v>0</v>
      </c>
      <c r="D46" s="28">
        <f>SUM(D47:D50)</f>
        <v>0</v>
      </c>
      <c r="E46" s="28">
        <f>SUM(E47:E50)</f>
        <v>0</v>
      </c>
      <c r="F46" s="28">
        <f>SUM(F47:F50)</f>
        <v>0</v>
      </c>
      <c r="G46" s="28">
        <f>SUM(G47:G50)</f>
        <v>0</v>
      </c>
    </row>
    <row r="47" spans="1:7">
      <c r="A47" s="25">
        <v>1191</v>
      </c>
      <c r="B47" s="24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1">
        <f t="shared" si="1"/>
        <v>0</v>
      </c>
    </row>
    <row r="48" spans="1:7">
      <c r="A48" s="25">
        <v>1192</v>
      </c>
      <c r="B48" s="24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1">
        <f t="shared" si="1"/>
        <v>0</v>
      </c>
    </row>
    <row r="49" spans="1:7">
      <c r="A49" s="25">
        <v>1193</v>
      </c>
      <c r="B49" s="24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1">
        <f t="shared" si="1"/>
        <v>0</v>
      </c>
    </row>
    <row r="50" spans="1:7">
      <c r="A50" s="30">
        <v>1194</v>
      </c>
      <c r="B50" s="31" t="s">
        <v>104</v>
      </c>
      <c r="C50" s="32">
        <v>0</v>
      </c>
      <c r="D50" s="21">
        <v>0</v>
      </c>
      <c r="E50" s="21">
        <v>0</v>
      </c>
      <c r="F50" s="20">
        <f t="shared" si="0"/>
        <v>0</v>
      </c>
      <c r="G50" s="21">
        <f t="shared" si="1"/>
        <v>0</v>
      </c>
    </row>
    <row r="51" spans="1:7">
      <c r="A51" s="26">
        <v>1200</v>
      </c>
      <c r="B51" s="27" t="s">
        <v>45</v>
      </c>
      <c r="C51" s="28">
        <f>C52+C57+C63+C71+C80+C86+C92+C99+C105</f>
        <v>522482.9</v>
      </c>
      <c r="D51" s="28">
        <f>D52+D57+D63+D71+D80+D86+D92+D99+D105</f>
        <v>13499</v>
      </c>
      <c r="E51" s="28">
        <f>E52+E57+E63+E71+E80+E86+E92+E99+E105</f>
        <v>0</v>
      </c>
      <c r="F51" s="29">
        <f t="shared" si="0"/>
        <v>535981.9</v>
      </c>
      <c r="G51" s="28">
        <f t="shared" si="1"/>
        <v>-13499</v>
      </c>
    </row>
    <row r="52" spans="1:7">
      <c r="A52" s="26">
        <v>1210</v>
      </c>
      <c r="B52" s="27" t="s">
        <v>46</v>
      </c>
      <c r="C52" s="28">
        <f>SUM(C53:C56)</f>
        <v>0</v>
      </c>
      <c r="D52" s="28">
        <f>SUM(D53:D56)</f>
        <v>0</v>
      </c>
      <c r="E52" s="28">
        <f>SUM(E53:E56)</f>
        <v>0</v>
      </c>
      <c r="F52" s="29">
        <f t="shared" si="0"/>
        <v>0</v>
      </c>
      <c r="G52" s="28">
        <f t="shared" si="1"/>
        <v>0</v>
      </c>
    </row>
    <row r="53" spans="1:7">
      <c r="A53" s="25">
        <v>1211</v>
      </c>
      <c r="B53" s="24" t="s">
        <v>47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1">
        <f t="shared" si="1"/>
        <v>0</v>
      </c>
    </row>
    <row r="54" spans="1:7">
      <c r="A54" s="25">
        <v>1212</v>
      </c>
      <c r="B54" s="24" t="s">
        <v>48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1">
        <f t="shared" si="1"/>
        <v>0</v>
      </c>
    </row>
    <row r="55" spans="1:7">
      <c r="A55" s="25">
        <v>1213</v>
      </c>
      <c r="B55" s="24" t="s">
        <v>49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1">
        <f t="shared" si="1"/>
        <v>0</v>
      </c>
    </row>
    <row r="56" spans="1:7">
      <c r="A56" s="25">
        <v>1214</v>
      </c>
      <c r="B56" s="24" t="s">
        <v>50</v>
      </c>
      <c r="C56" s="21">
        <v>0</v>
      </c>
      <c r="D56" s="21">
        <v>0</v>
      </c>
      <c r="E56" s="21">
        <v>0</v>
      </c>
      <c r="F56" s="20">
        <f t="shared" si="0"/>
        <v>0</v>
      </c>
      <c r="G56" s="21">
        <f t="shared" si="1"/>
        <v>0</v>
      </c>
    </row>
    <row r="57" spans="1:7">
      <c r="A57" s="26">
        <v>1220</v>
      </c>
      <c r="B57" s="27" t="s">
        <v>51</v>
      </c>
      <c r="C57" s="28">
        <f>SUM(C58:C62)</f>
        <v>0</v>
      </c>
      <c r="D57" s="28">
        <f>SUM(D58:D62)</f>
        <v>0</v>
      </c>
      <c r="E57" s="28">
        <f>SUM(E58:E62)</f>
        <v>0</v>
      </c>
      <c r="F57" s="29">
        <f t="shared" si="0"/>
        <v>0</v>
      </c>
      <c r="G57" s="28">
        <f t="shared" si="1"/>
        <v>0</v>
      </c>
    </row>
    <row r="58" spans="1:7">
      <c r="A58" s="25">
        <v>1221</v>
      </c>
      <c r="B58" s="24" t="s">
        <v>52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1">
        <f t="shared" si="1"/>
        <v>0</v>
      </c>
    </row>
    <row r="59" spans="1:7">
      <c r="A59" s="25">
        <v>1222</v>
      </c>
      <c r="B59" s="24" t="s">
        <v>53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1">
        <f t="shared" si="1"/>
        <v>0</v>
      </c>
    </row>
    <row r="60" spans="1:7">
      <c r="A60" s="25">
        <v>1223</v>
      </c>
      <c r="B60" s="24" t="s">
        <v>54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1">
        <f t="shared" si="1"/>
        <v>0</v>
      </c>
    </row>
    <row r="61" spans="1:7">
      <c r="A61" s="25">
        <v>1224</v>
      </c>
      <c r="B61" s="24" t="s">
        <v>55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1">
        <f t="shared" si="1"/>
        <v>0</v>
      </c>
    </row>
    <row r="62" spans="1:7">
      <c r="A62" s="25">
        <v>1229</v>
      </c>
      <c r="B62" s="24" t="s">
        <v>56</v>
      </c>
      <c r="C62" s="21">
        <v>0</v>
      </c>
      <c r="D62" s="21">
        <v>0</v>
      </c>
      <c r="E62" s="21">
        <v>0</v>
      </c>
      <c r="F62" s="20">
        <f t="shared" si="0"/>
        <v>0</v>
      </c>
      <c r="G62" s="21">
        <f t="shared" si="1"/>
        <v>0</v>
      </c>
    </row>
    <row r="63" spans="1:7">
      <c r="A63" s="26">
        <v>1230</v>
      </c>
      <c r="B63" s="27" t="s">
        <v>57</v>
      </c>
      <c r="C63" s="28">
        <f>SUM(C64:C70)</f>
        <v>0</v>
      </c>
      <c r="D63" s="28">
        <f>SUM(D64:D70)</f>
        <v>0</v>
      </c>
      <c r="E63" s="28">
        <f>SUM(E64:E70)</f>
        <v>0</v>
      </c>
      <c r="F63" s="29">
        <f t="shared" si="0"/>
        <v>0</v>
      </c>
      <c r="G63" s="28">
        <f t="shared" si="1"/>
        <v>0</v>
      </c>
    </row>
    <row r="64" spans="1:7">
      <c r="A64" s="25">
        <v>1231</v>
      </c>
      <c r="B64" s="24" t="s">
        <v>58</v>
      </c>
      <c r="C64" s="21">
        <v>0</v>
      </c>
      <c r="D64" s="21">
        <v>0</v>
      </c>
      <c r="E64" s="21">
        <v>0</v>
      </c>
      <c r="F64" s="20">
        <f t="shared" si="0"/>
        <v>0</v>
      </c>
      <c r="G64" s="21">
        <f t="shared" si="1"/>
        <v>0</v>
      </c>
    </row>
    <row r="65" spans="1:7">
      <c r="A65" s="25">
        <v>1232</v>
      </c>
      <c r="B65" s="24" t="s">
        <v>59</v>
      </c>
      <c r="C65" s="21">
        <v>0</v>
      </c>
      <c r="D65" s="21">
        <v>0</v>
      </c>
      <c r="E65" s="21">
        <v>0</v>
      </c>
      <c r="F65" s="20">
        <f t="shared" si="0"/>
        <v>0</v>
      </c>
      <c r="G65" s="21">
        <f t="shared" si="1"/>
        <v>0</v>
      </c>
    </row>
    <row r="66" spans="1:7">
      <c r="A66" s="25">
        <v>1233</v>
      </c>
      <c r="B66" s="24" t="s">
        <v>60</v>
      </c>
      <c r="C66" s="21">
        <v>0</v>
      </c>
      <c r="D66" s="21">
        <v>0</v>
      </c>
      <c r="E66" s="21">
        <v>0</v>
      </c>
      <c r="F66" s="20">
        <f t="shared" si="0"/>
        <v>0</v>
      </c>
      <c r="G66" s="21">
        <f t="shared" si="1"/>
        <v>0</v>
      </c>
    </row>
    <row r="67" spans="1:7">
      <c r="A67" s="25">
        <v>1234</v>
      </c>
      <c r="B67" s="24" t="s">
        <v>61</v>
      </c>
      <c r="C67" s="21">
        <v>0</v>
      </c>
      <c r="D67" s="21">
        <v>0</v>
      </c>
      <c r="E67" s="21">
        <v>0</v>
      </c>
      <c r="F67" s="20">
        <f t="shared" si="0"/>
        <v>0</v>
      </c>
      <c r="G67" s="21">
        <f t="shared" si="1"/>
        <v>0</v>
      </c>
    </row>
    <row r="68" spans="1:7">
      <c r="A68" s="25">
        <v>1235</v>
      </c>
      <c r="B68" s="24" t="s">
        <v>62</v>
      </c>
      <c r="C68" s="21">
        <v>0</v>
      </c>
      <c r="D68" s="21">
        <v>0</v>
      </c>
      <c r="E68" s="21">
        <v>0</v>
      </c>
      <c r="F68" s="20">
        <f t="shared" si="0"/>
        <v>0</v>
      </c>
      <c r="G68" s="21">
        <f t="shared" si="1"/>
        <v>0</v>
      </c>
    </row>
    <row r="69" spans="1:7">
      <c r="A69" s="25">
        <v>1236</v>
      </c>
      <c r="B69" s="24" t="s">
        <v>63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1">
        <f t="shared" si="1"/>
        <v>0</v>
      </c>
    </row>
    <row r="70" spans="1:7">
      <c r="A70" s="25">
        <v>1239</v>
      </c>
      <c r="B70" s="24" t="s">
        <v>64</v>
      </c>
      <c r="C70" s="21">
        <v>0</v>
      </c>
      <c r="D70" s="21">
        <v>0</v>
      </c>
      <c r="E70" s="21">
        <v>0</v>
      </c>
      <c r="F70" s="20">
        <f t="shared" si="0"/>
        <v>0</v>
      </c>
      <c r="G70" s="21">
        <f t="shared" si="1"/>
        <v>0</v>
      </c>
    </row>
    <row r="71" spans="1:7">
      <c r="A71" s="26">
        <v>1240</v>
      </c>
      <c r="B71" s="27" t="s">
        <v>65</v>
      </c>
      <c r="C71" s="28">
        <f>SUM(C72:C79)</f>
        <v>521033.9</v>
      </c>
      <c r="D71" s="28">
        <f>SUM(D72:D79)</f>
        <v>899</v>
      </c>
      <c r="E71" s="28">
        <f>SUM(E72:E79)</f>
        <v>0</v>
      </c>
      <c r="F71" s="29">
        <f t="shared" si="0"/>
        <v>521932.9</v>
      </c>
      <c r="G71" s="28">
        <f t="shared" si="1"/>
        <v>-899</v>
      </c>
    </row>
    <row r="72" spans="1:7">
      <c r="A72" s="25">
        <v>1241</v>
      </c>
      <c r="B72" s="24" t="s">
        <v>66</v>
      </c>
      <c r="C72" s="21">
        <v>221525.91</v>
      </c>
      <c r="D72" s="21">
        <v>0</v>
      </c>
      <c r="E72" s="21">
        <v>0</v>
      </c>
      <c r="F72" s="20">
        <f t="shared" si="0"/>
        <v>221525.91</v>
      </c>
      <c r="G72" s="21">
        <f t="shared" si="1"/>
        <v>0</v>
      </c>
    </row>
    <row r="73" spans="1:7">
      <c r="A73" s="25">
        <v>1242</v>
      </c>
      <c r="B73" s="24" t="s">
        <v>67</v>
      </c>
      <c r="C73" s="21">
        <v>123307.99</v>
      </c>
      <c r="D73" s="21">
        <v>899</v>
      </c>
      <c r="E73" s="21">
        <v>0</v>
      </c>
      <c r="F73" s="20">
        <f t="shared" si="0"/>
        <v>124206.99</v>
      </c>
      <c r="G73" s="21">
        <f t="shared" si="1"/>
        <v>-899</v>
      </c>
    </row>
    <row r="74" spans="1:7">
      <c r="A74" s="25">
        <v>1243</v>
      </c>
      <c r="B74" s="24" t="s">
        <v>68</v>
      </c>
      <c r="C74" s="21">
        <v>0</v>
      </c>
      <c r="D74" s="21">
        <v>0</v>
      </c>
      <c r="E74" s="21">
        <v>0</v>
      </c>
      <c r="F74" s="20">
        <f t="shared" si="0"/>
        <v>0</v>
      </c>
      <c r="G74" s="21">
        <f t="shared" si="1"/>
        <v>0</v>
      </c>
    </row>
    <row r="75" spans="1:7">
      <c r="A75" s="25">
        <v>1244</v>
      </c>
      <c r="B75" s="24" t="s">
        <v>69</v>
      </c>
      <c r="C75" s="21">
        <v>176200</v>
      </c>
      <c r="D75" s="21">
        <v>0</v>
      </c>
      <c r="E75" s="21">
        <v>0</v>
      </c>
      <c r="F75" s="20">
        <f t="shared" si="0"/>
        <v>176200</v>
      </c>
      <c r="G75" s="21">
        <f t="shared" si="1"/>
        <v>0</v>
      </c>
    </row>
    <row r="76" spans="1:7">
      <c r="A76" s="25">
        <v>1245</v>
      </c>
      <c r="B76" s="24" t="s">
        <v>70</v>
      </c>
      <c r="C76" s="21">
        <v>0</v>
      </c>
      <c r="D76" s="21">
        <v>0</v>
      </c>
      <c r="E76" s="21">
        <v>0</v>
      </c>
      <c r="F76" s="20">
        <f t="shared" si="0"/>
        <v>0</v>
      </c>
      <c r="G76" s="21">
        <f t="shared" si="1"/>
        <v>0</v>
      </c>
    </row>
    <row r="77" spans="1:7">
      <c r="A77" s="25">
        <v>1246</v>
      </c>
      <c r="B77" s="24" t="s">
        <v>71</v>
      </c>
      <c r="C77" s="21">
        <v>0</v>
      </c>
      <c r="D77" s="21">
        <v>0</v>
      </c>
      <c r="E77" s="21">
        <v>0</v>
      </c>
      <c r="F77" s="20">
        <f t="shared" ref="F77:F108" si="2">C77+D77-E77</f>
        <v>0</v>
      </c>
      <c r="G77" s="21">
        <f t="shared" ref="G77:G108" si="3">C77-F77</f>
        <v>0</v>
      </c>
    </row>
    <row r="78" spans="1:7">
      <c r="A78" s="25">
        <v>1247</v>
      </c>
      <c r="B78" s="24" t="s">
        <v>72</v>
      </c>
      <c r="C78" s="21">
        <v>0</v>
      </c>
      <c r="D78" s="21">
        <v>0</v>
      </c>
      <c r="E78" s="21">
        <v>0</v>
      </c>
      <c r="F78" s="20">
        <f t="shared" si="2"/>
        <v>0</v>
      </c>
      <c r="G78" s="21">
        <f t="shared" si="3"/>
        <v>0</v>
      </c>
    </row>
    <row r="79" spans="1:7">
      <c r="A79" s="25">
        <v>1248</v>
      </c>
      <c r="B79" s="24" t="s">
        <v>73</v>
      </c>
      <c r="C79" s="21">
        <v>0</v>
      </c>
      <c r="D79" s="21">
        <v>0</v>
      </c>
      <c r="E79" s="21">
        <v>0</v>
      </c>
      <c r="F79" s="20">
        <f t="shared" si="2"/>
        <v>0</v>
      </c>
      <c r="G79" s="21">
        <f t="shared" si="3"/>
        <v>0</v>
      </c>
    </row>
    <row r="80" spans="1:7">
      <c r="A80" s="26">
        <v>1250</v>
      </c>
      <c r="B80" s="27" t="s">
        <v>74</v>
      </c>
      <c r="C80" s="28">
        <f>SUM(C81:C85)</f>
        <v>1449</v>
      </c>
      <c r="D80" s="28">
        <f>SUM(D81:D85)</f>
        <v>12600</v>
      </c>
      <c r="E80" s="28">
        <f>SUM(E81:E85)</f>
        <v>0</v>
      </c>
      <c r="F80" s="29">
        <f t="shared" si="2"/>
        <v>14049</v>
      </c>
      <c r="G80" s="28">
        <f t="shared" si="3"/>
        <v>-12600</v>
      </c>
    </row>
    <row r="81" spans="1:7">
      <c r="A81" s="25">
        <v>1251</v>
      </c>
      <c r="B81" s="24" t="s">
        <v>75</v>
      </c>
      <c r="C81" s="21">
        <v>1449</v>
      </c>
      <c r="D81" s="21">
        <v>0</v>
      </c>
      <c r="E81" s="21">
        <v>0</v>
      </c>
      <c r="F81" s="20">
        <f t="shared" si="2"/>
        <v>1449</v>
      </c>
      <c r="G81" s="21">
        <f t="shared" si="3"/>
        <v>0</v>
      </c>
    </row>
    <row r="82" spans="1:7">
      <c r="A82" s="25">
        <v>1252</v>
      </c>
      <c r="B82" s="24" t="s">
        <v>76</v>
      </c>
      <c r="C82" s="21">
        <v>0</v>
      </c>
      <c r="D82" s="21">
        <v>0</v>
      </c>
      <c r="E82" s="21">
        <v>0</v>
      </c>
      <c r="F82" s="20">
        <f t="shared" si="2"/>
        <v>0</v>
      </c>
      <c r="G82" s="21">
        <f t="shared" si="3"/>
        <v>0</v>
      </c>
    </row>
    <row r="83" spans="1:7">
      <c r="A83" s="25">
        <v>1253</v>
      </c>
      <c r="B83" s="24" t="s">
        <v>77</v>
      </c>
      <c r="C83" s="21">
        <v>0</v>
      </c>
      <c r="D83" s="21">
        <v>0</v>
      </c>
      <c r="E83" s="21">
        <v>0</v>
      </c>
      <c r="F83" s="20">
        <f t="shared" si="2"/>
        <v>0</v>
      </c>
      <c r="G83" s="21">
        <f t="shared" si="3"/>
        <v>0</v>
      </c>
    </row>
    <row r="84" spans="1:7">
      <c r="A84" s="25">
        <v>1254</v>
      </c>
      <c r="B84" s="24" t="s">
        <v>78</v>
      </c>
      <c r="C84" s="21">
        <v>0</v>
      </c>
      <c r="D84" s="21">
        <v>12600</v>
      </c>
      <c r="E84" s="21">
        <v>0</v>
      </c>
      <c r="F84" s="20">
        <f t="shared" si="2"/>
        <v>12600</v>
      </c>
      <c r="G84" s="21">
        <f t="shared" si="3"/>
        <v>-12600</v>
      </c>
    </row>
    <row r="85" spans="1:7">
      <c r="A85" s="25">
        <v>1259</v>
      </c>
      <c r="B85" s="24" t="s">
        <v>79</v>
      </c>
      <c r="C85" s="21">
        <v>0</v>
      </c>
      <c r="D85" s="21">
        <v>0</v>
      </c>
      <c r="E85" s="21">
        <v>0</v>
      </c>
      <c r="F85" s="20">
        <f t="shared" si="2"/>
        <v>0</v>
      </c>
      <c r="G85" s="21">
        <f t="shared" si="3"/>
        <v>0</v>
      </c>
    </row>
    <row r="86" spans="1:7">
      <c r="A86" s="26">
        <v>1260</v>
      </c>
      <c r="B86" s="27" t="s">
        <v>80</v>
      </c>
      <c r="C86" s="28">
        <f>SUM(C87:C91)</f>
        <v>0</v>
      </c>
      <c r="D86" s="28">
        <f>SUM(D87:D91)</f>
        <v>0</v>
      </c>
      <c r="E86" s="28">
        <f>SUM(E87:E91)</f>
        <v>0</v>
      </c>
      <c r="F86" s="29">
        <f t="shared" si="2"/>
        <v>0</v>
      </c>
      <c r="G86" s="28">
        <f t="shared" si="3"/>
        <v>0</v>
      </c>
    </row>
    <row r="87" spans="1:7">
      <c r="A87" s="25">
        <v>1261</v>
      </c>
      <c r="B87" s="24" t="s">
        <v>81</v>
      </c>
      <c r="C87" s="21">
        <v>0</v>
      </c>
      <c r="D87" s="21">
        <v>0</v>
      </c>
      <c r="E87" s="21">
        <v>0</v>
      </c>
      <c r="F87" s="20">
        <f t="shared" si="2"/>
        <v>0</v>
      </c>
      <c r="G87" s="21">
        <f t="shared" si="3"/>
        <v>0</v>
      </c>
    </row>
    <row r="88" spans="1:7">
      <c r="A88" s="25">
        <v>1262</v>
      </c>
      <c r="B88" s="24" t="s">
        <v>82</v>
      </c>
      <c r="C88" s="21">
        <v>0</v>
      </c>
      <c r="D88" s="21">
        <v>0</v>
      </c>
      <c r="E88" s="21">
        <v>0</v>
      </c>
      <c r="F88" s="20">
        <f t="shared" si="2"/>
        <v>0</v>
      </c>
      <c r="G88" s="21">
        <f t="shared" si="3"/>
        <v>0</v>
      </c>
    </row>
    <row r="89" spans="1:7">
      <c r="A89" s="25">
        <v>1263</v>
      </c>
      <c r="B89" s="24" t="s">
        <v>83</v>
      </c>
      <c r="C89" s="21">
        <v>0</v>
      </c>
      <c r="D89" s="21">
        <v>0</v>
      </c>
      <c r="E89" s="21">
        <v>0</v>
      </c>
      <c r="F89" s="20">
        <f t="shared" si="2"/>
        <v>0</v>
      </c>
      <c r="G89" s="21">
        <f t="shared" si="3"/>
        <v>0</v>
      </c>
    </row>
    <row r="90" spans="1:7">
      <c r="A90" s="25">
        <v>1264</v>
      </c>
      <c r="B90" s="24" t="s">
        <v>84</v>
      </c>
      <c r="C90" s="21">
        <v>0</v>
      </c>
      <c r="D90" s="21">
        <v>0</v>
      </c>
      <c r="E90" s="21">
        <v>0</v>
      </c>
      <c r="F90" s="20">
        <f t="shared" si="2"/>
        <v>0</v>
      </c>
      <c r="G90" s="21">
        <f t="shared" si="3"/>
        <v>0</v>
      </c>
    </row>
    <row r="91" spans="1:7">
      <c r="A91" s="25">
        <v>1265</v>
      </c>
      <c r="B91" s="24" t="s">
        <v>85</v>
      </c>
      <c r="C91" s="21">
        <v>0</v>
      </c>
      <c r="D91" s="21">
        <v>0</v>
      </c>
      <c r="E91" s="21">
        <v>0</v>
      </c>
      <c r="F91" s="20">
        <f t="shared" si="2"/>
        <v>0</v>
      </c>
      <c r="G91" s="21">
        <f t="shared" si="3"/>
        <v>0</v>
      </c>
    </row>
    <row r="92" spans="1:7">
      <c r="A92" s="26">
        <v>1270</v>
      </c>
      <c r="B92" s="27" t="s">
        <v>86</v>
      </c>
      <c r="C92" s="28">
        <f>SUM(C93:C98)</f>
        <v>0</v>
      </c>
      <c r="D92" s="28">
        <f>SUM(D93:D98)</f>
        <v>0</v>
      </c>
      <c r="E92" s="28">
        <f>SUM(E93:E98)</f>
        <v>0</v>
      </c>
      <c r="F92" s="29">
        <f t="shared" si="2"/>
        <v>0</v>
      </c>
      <c r="G92" s="28">
        <f t="shared" si="3"/>
        <v>0</v>
      </c>
    </row>
    <row r="93" spans="1:7">
      <c r="A93" s="25">
        <v>1271</v>
      </c>
      <c r="B93" s="24" t="s">
        <v>87</v>
      </c>
      <c r="C93" s="21">
        <v>0</v>
      </c>
      <c r="D93" s="21">
        <v>0</v>
      </c>
      <c r="E93" s="21">
        <v>0</v>
      </c>
      <c r="F93" s="20">
        <f t="shared" si="2"/>
        <v>0</v>
      </c>
      <c r="G93" s="21">
        <f t="shared" si="3"/>
        <v>0</v>
      </c>
    </row>
    <row r="94" spans="1:7">
      <c r="A94" s="25">
        <v>1272</v>
      </c>
      <c r="B94" s="24" t="s">
        <v>88</v>
      </c>
      <c r="C94" s="21">
        <v>0</v>
      </c>
      <c r="D94" s="21">
        <v>0</v>
      </c>
      <c r="E94" s="21">
        <v>0</v>
      </c>
      <c r="F94" s="20">
        <f t="shared" si="2"/>
        <v>0</v>
      </c>
      <c r="G94" s="21">
        <f t="shared" si="3"/>
        <v>0</v>
      </c>
    </row>
    <row r="95" spans="1:7">
      <c r="A95" s="25">
        <v>1273</v>
      </c>
      <c r="B95" s="24" t="s">
        <v>89</v>
      </c>
      <c r="C95" s="21">
        <v>0</v>
      </c>
      <c r="D95" s="21">
        <v>0</v>
      </c>
      <c r="E95" s="21">
        <v>0</v>
      </c>
      <c r="F95" s="20">
        <f t="shared" si="2"/>
        <v>0</v>
      </c>
      <c r="G95" s="21">
        <f t="shared" si="3"/>
        <v>0</v>
      </c>
    </row>
    <row r="96" spans="1:7">
      <c r="A96" s="25">
        <v>1274</v>
      </c>
      <c r="B96" s="24" t="s">
        <v>90</v>
      </c>
      <c r="C96" s="21">
        <v>0</v>
      </c>
      <c r="D96" s="21">
        <v>0</v>
      </c>
      <c r="E96" s="21">
        <v>0</v>
      </c>
      <c r="F96" s="20">
        <f t="shared" si="2"/>
        <v>0</v>
      </c>
      <c r="G96" s="21">
        <f t="shared" si="3"/>
        <v>0</v>
      </c>
    </row>
    <row r="97" spans="1:7">
      <c r="A97" s="25">
        <v>1275</v>
      </c>
      <c r="B97" s="24" t="s">
        <v>91</v>
      </c>
      <c r="C97" s="21">
        <v>0</v>
      </c>
      <c r="D97" s="21">
        <v>0</v>
      </c>
      <c r="E97" s="21">
        <v>0</v>
      </c>
      <c r="F97" s="20">
        <f t="shared" si="2"/>
        <v>0</v>
      </c>
      <c r="G97" s="21">
        <f t="shared" si="3"/>
        <v>0</v>
      </c>
    </row>
    <row r="98" spans="1:7">
      <c r="A98" s="25">
        <v>1279</v>
      </c>
      <c r="B98" s="24" t="s">
        <v>92</v>
      </c>
      <c r="C98" s="21">
        <v>0</v>
      </c>
      <c r="D98" s="21">
        <v>0</v>
      </c>
      <c r="E98" s="21">
        <v>0</v>
      </c>
      <c r="F98" s="20">
        <f t="shared" si="2"/>
        <v>0</v>
      </c>
      <c r="G98" s="21">
        <f t="shared" si="3"/>
        <v>0</v>
      </c>
    </row>
    <row r="99" spans="1:7">
      <c r="A99" s="26">
        <v>1280</v>
      </c>
      <c r="B99" s="27" t="s">
        <v>93</v>
      </c>
      <c r="C99" s="28">
        <f>SUM(C100:C104)</f>
        <v>0</v>
      </c>
      <c r="D99" s="28">
        <f>SUM(D100:D104)</f>
        <v>0</v>
      </c>
      <c r="E99" s="28">
        <f>SUM(E100:E104)</f>
        <v>0</v>
      </c>
      <c r="F99" s="29">
        <f t="shared" si="2"/>
        <v>0</v>
      </c>
      <c r="G99" s="28">
        <f t="shared" si="3"/>
        <v>0</v>
      </c>
    </row>
    <row r="100" spans="1:7">
      <c r="A100" s="25">
        <v>1281</v>
      </c>
      <c r="B100" s="24" t="s">
        <v>94</v>
      </c>
      <c r="C100" s="21">
        <v>0</v>
      </c>
      <c r="D100" s="21">
        <v>0</v>
      </c>
      <c r="E100" s="21">
        <v>0</v>
      </c>
      <c r="F100" s="20">
        <f t="shared" si="2"/>
        <v>0</v>
      </c>
      <c r="G100" s="21">
        <f t="shared" si="3"/>
        <v>0</v>
      </c>
    </row>
    <row r="101" spans="1:7">
      <c r="A101" s="25">
        <v>1282</v>
      </c>
      <c r="B101" s="24" t="s">
        <v>95</v>
      </c>
      <c r="C101" s="21">
        <v>0</v>
      </c>
      <c r="D101" s="21">
        <v>0</v>
      </c>
      <c r="E101" s="21">
        <v>0</v>
      </c>
      <c r="F101" s="20">
        <f t="shared" si="2"/>
        <v>0</v>
      </c>
      <c r="G101" s="21">
        <f t="shared" si="3"/>
        <v>0</v>
      </c>
    </row>
    <row r="102" spans="1:7">
      <c r="A102" s="25">
        <v>1283</v>
      </c>
      <c r="B102" s="24" t="s">
        <v>96</v>
      </c>
      <c r="C102" s="21">
        <v>0</v>
      </c>
      <c r="D102" s="21">
        <v>0</v>
      </c>
      <c r="E102" s="21">
        <v>0</v>
      </c>
      <c r="F102" s="20">
        <f t="shared" si="2"/>
        <v>0</v>
      </c>
      <c r="G102" s="21">
        <f t="shared" si="3"/>
        <v>0</v>
      </c>
    </row>
    <row r="103" spans="1:7" ht="15.75" customHeight="1">
      <c r="A103" s="25">
        <v>1284</v>
      </c>
      <c r="B103" s="24" t="s">
        <v>97</v>
      </c>
      <c r="C103" s="21">
        <v>0</v>
      </c>
      <c r="D103" s="21">
        <v>0</v>
      </c>
      <c r="E103" s="21">
        <v>0</v>
      </c>
      <c r="F103" s="20">
        <f t="shared" si="2"/>
        <v>0</v>
      </c>
      <c r="G103" s="21">
        <f t="shared" si="3"/>
        <v>0</v>
      </c>
    </row>
    <row r="104" spans="1:7">
      <c r="A104" s="25">
        <v>1289</v>
      </c>
      <c r="B104" s="24" t="s">
        <v>98</v>
      </c>
      <c r="C104" s="21">
        <v>0</v>
      </c>
      <c r="D104" s="21">
        <v>0</v>
      </c>
      <c r="E104" s="21">
        <v>0</v>
      </c>
      <c r="F104" s="20">
        <f t="shared" si="2"/>
        <v>0</v>
      </c>
      <c r="G104" s="21">
        <f t="shared" si="3"/>
        <v>0</v>
      </c>
    </row>
    <row r="105" spans="1:7">
      <c r="A105" s="26">
        <v>1290</v>
      </c>
      <c r="B105" s="27" t="s">
        <v>99</v>
      </c>
      <c r="C105" s="28">
        <f>SUM(C106:C108)</f>
        <v>0</v>
      </c>
      <c r="D105" s="28">
        <f>SUM(D106:D108)</f>
        <v>0</v>
      </c>
      <c r="E105" s="28">
        <f>SUM(E106:E108)</f>
        <v>0</v>
      </c>
      <c r="F105" s="29">
        <f t="shared" si="2"/>
        <v>0</v>
      </c>
      <c r="G105" s="28">
        <f t="shared" si="3"/>
        <v>0</v>
      </c>
    </row>
    <row r="106" spans="1:7">
      <c r="A106" s="25">
        <v>1291</v>
      </c>
      <c r="B106" s="24" t="s">
        <v>100</v>
      </c>
      <c r="C106" s="21">
        <v>0</v>
      </c>
      <c r="D106" s="21">
        <v>0</v>
      </c>
      <c r="E106" s="21">
        <v>0</v>
      </c>
      <c r="F106" s="20">
        <f t="shared" si="2"/>
        <v>0</v>
      </c>
      <c r="G106" s="21">
        <f t="shared" si="3"/>
        <v>0</v>
      </c>
    </row>
    <row r="107" spans="1:7">
      <c r="A107" s="25">
        <v>1292</v>
      </c>
      <c r="B107" s="24" t="s">
        <v>101</v>
      </c>
      <c r="C107" s="21">
        <v>0</v>
      </c>
      <c r="D107" s="21">
        <v>0</v>
      </c>
      <c r="E107" s="21">
        <v>0</v>
      </c>
      <c r="F107" s="20">
        <f t="shared" si="2"/>
        <v>0</v>
      </c>
      <c r="G107" s="21">
        <f t="shared" si="3"/>
        <v>0</v>
      </c>
    </row>
    <row r="108" spans="1:7">
      <c r="A108" s="25">
        <v>1293</v>
      </c>
      <c r="B108" s="24" t="s">
        <v>102</v>
      </c>
      <c r="C108" s="21">
        <v>0</v>
      </c>
      <c r="D108" s="21">
        <v>0</v>
      </c>
      <c r="E108" s="21">
        <v>0</v>
      </c>
      <c r="F108" s="20">
        <f t="shared" si="2"/>
        <v>0</v>
      </c>
      <c r="G108" s="21">
        <f t="shared" si="3"/>
        <v>0</v>
      </c>
    </row>
    <row r="112" spans="1:7">
      <c r="B112" s="23"/>
      <c r="C112" s="17"/>
      <c r="D112" s="19"/>
      <c r="E112" s="17"/>
      <c r="F112" s="19"/>
      <c r="G112" s="17"/>
    </row>
    <row r="113" spans="2:7">
      <c r="B113" s="23" t="s">
        <v>105</v>
      </c>
      <c r="D113" s="22"/>
      <c r="F113" s="22"/>
    </row>
    <row r="114" spans="2:7">
      <c r="B114" s="23" t="s">
        <v>106</v>
      </c>
      <c r="D114" s="22"/>
      <c r="F114" s="22"/>
    </row>
    <row r="118" spans="2:7" ht="15" customHeight="1">
      <c r="C118" s="45" t="s">
        <v>108</v>
      </c>
      <c r="D118" s="45"/>
      <c r="E118" s="45"/>
      <c r="F118" s="45"/>
      <c r="G118" s="45"/>
    </row>
    <row r="119" spans="2:7" ht="15" customHeight="1">
      <c r="C119" s="45"/>
      <c r="D119" s="45"/>
      <c r="E119" s="45"/>
      <c r="F119" s="45"/>
      <c r="G119" s="45"/>
    </row>
    <row r="120" spans="2:7" ht="15" customHeight="1">
      <c r="C120" s="45"/>
      <c r="D120" s="45"/>
      <c r="E120" s="45"/>
      <c r="F120" s="45"/>
      <c r="G120" s="45"/>
    </row>
  </sheetData>
  <mergeCells count="5">
    <mergeCell ref="A1:G1"/>
    <mergeCell ref="A2:G2"/>
    <mergeCell ref="A3:G3"/>
    <mergeCell ref="A4:G4"/>
    <mergeCell ref="C118:G120"/>
  </mergeCells>
  <printOptions horizontalCentered="1"/>
  <pageMargins left="0.38" right="0.36" top="0.74803149606299213" bottom="0.74803149606299213" header="0.31496062992125984" footer="0.31496062992125984"/>
  <pageSetup scale="70" fitToHeight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José Antonio Cervantes Flores</cp:lastModifiedBy>
  <cp:lastPrinted>2019-10-18T16:11:46Z</cp:lastPrinted>
  <dcterms:created xsi:type="dcterms:W3CDTF">2010-12-03T18:40:30Z</dcterms:created>
  <dcterms:modified xsi:type="dcterms:W3CDTF">2019-10-22T14:48:39Z</dcterms:modified>
</cp:coreProperties>
</file>