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cervantes\Desktop\"/>
    </mc:Choice>
  </mc:AlternateContent>
  <bookViews>
    <workbookView xWindow="0" yWindow="2520" windowWidth="20430" windowHeight="7380"/>
  </bookViews>
  <sheets>
    <sheet name="Hoja1" sheetId="1" r:id="rId1"/>
  </sheets>
  <definedNames>
    <definedName name="_xlnm.Print_Area" localSheetId="0">Hoja1!$A$1:$I$141</definedName>
    <definedName name="_xlnm.Print_Titles" localSheetId="0">Hoja1!$1:$6</definedName>
  </definedNames>
  <calcPr calcId="152511" fullCalcOnLoad="1"/>
</workbook>
</file>

<file path=xl/calcChain.xml><?xml version="1.0" encoding="utf-8"?>
<calcChain xmlns="http://schemas.openxmlformats.org/spreadsheetml/2006/main">
  <c r="D47" i="1" l="1"/>
  <c r="C47" i="1"/>
  <c r="I8" i="1"/>
  <c r="I116" i="1"/>
  <c r="H116" i="1"/>
  <c r="I112" i="1"/>
  <c r="H112" i="1"/>
  <c r="I107" i="1"/>
  <c r="I104" i="1"/>
  <c r="H107" i="1"/>
  <c r="H104" i="1"/>
  <c r="I99" i="1"/>
  <c r="I120" i="1"/>
  <c r="H120" i="1"/>
  <c r="D43" i="1"/>
  <c r="C43" i="1"/>
  <c r="D40" i="1"/>
  <c r="C40" i="1"/>
  <c r="H99" i="1"/>
  <c r="I88" i="1"/>
  <c r="H88" i="1"/>
  <c r="I80" i="1"/>
  <c r="H80" i="1"/>
  <c r="I75" i="1"/>
  <c r="H75" i="1"/>
  <c r="I68" i="1"/>
  <c r="H68" i="1"/>
  <c r="I63" i="1"/>
  <c r="H63" i="1"/>
  <c r="I59" i="1"/>
  <c r="H59" i="1"/>
  <c r="H94" i="1"/>
  <c r="I51" i="1"/>
  <c r="H51" i="1"/>
  <c r="I46" i="1"/>
  <c r="H46" i="1"/>
  <c r="I38" i="1"/>
  <c r="H38" i="1"/>
  <c r="I33" i="1"/>
  <c r="H33" i="1"/>
  <c r="I29" i="1"/>
  <c r="H29" i="1"/>
  <c r="I24" i="1"/>
  <c r="H24" i="1"/>
  <c r="I19" i="1"/>
  <c r="H19" i="1"/>
  <c r="H8" i="1"/>
  <c r="D55" i="1"/>
  <c r="C55" i="1"/>
  <c r="D116" i="1"/>
  <c r="C116" i="1"/>
  <c r="D109" i="1"/>
  <c r="C109" i="1"/>
  <c r="D101" i="1"/>
  <c r="C101" i="1"/>
  <c r="D94" i="1"/>
  <c r="C94" i="1"/>
  <c r="D87" i="1"/>
  <c r="C87" i="1"/>
  <c r="D77" i="1"/>
  <c r="C77" i="1"/>
  <c r="D68" i="1"/>
  <c r="C68" i="1"/>
  <c r="D61" i="1"/>
  <c r="C61" i="1"/>
  <c r="D33" i="1"/>
  <c r="C33" i="1"/>
  <c r="D26" i="1"/>
  <c r="C26" i="1"/>
  <c r="C8" i="1"/>
  <c r="D8" i="1"/>
  <c r="D17" i="1"/>
  <c r="C17" i="1"/>
  <c r="H124" i="1"/>
  <c r="I124" i="1"/>
  <c r="I94" i="1"/>
  <c r="I56" i="1"/>
  <c r="H56" i="1"/>
  <c r="H96" i="1"/>
  <c r="H126" i="1"/>
  <c r="D121" i="1"/>
  <c r="C121" i="1"/>
  <c r="C123" i="1"/>
  <c r="D52" i="1"/>
  <c r="C52" i="1"/>
  <c r="I96" i="1"/>
  <c r="I126" i="1"/>
  <c r="D123" i="1"/>
</calcChain>
</file>

<file path=xl/sharedStrings.xml><?xml version="1.0" encoding="utf-8"?>
<sst xmlns="http://schemas.openxmlformats.org/spreadsheetml/2006/main" count="399" uniqueCount="396">
  <si>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</si>
  <si>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</si>
  <si>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</si>
  <si>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</si>
  <si>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</si>
  <si>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</si>
  <si>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</si>
  <si>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</si>
  <si>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</si>
  <si>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</si>
  <si>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</si>
  <si>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</si>
  <si>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</si>
  <si>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</si>
  <si>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</si>
  <si>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</si>
  <si>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</si>
  <si>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</si>
  <si>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</si>
  <si>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</si>
  <si>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</si>
  <si>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</si>
  <si>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</si>
  <si>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</si>
  <si>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</si>
  <si>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</si>
  <si>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</si>
  <si>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</si>
  <si>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</si>
  <si>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</si>
  <si>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</si>
  <si>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</si>
  <si>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</si>
  <si>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</si>
  <si>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</si>
  <si>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</si>
  <si>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</si>
  <si>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</si>
  <si>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</si>
  <si>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</si>
  <si>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</si>
  <si>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</si>
  <si>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</si>
  <si>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</si>
  <si>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</si>
  <si>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</si>
  <si>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</si>
  <si>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</si>
  <si>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</si>
  <si>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</si>
  <si>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</si>
  <si>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</si>
  <si>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</si>
  <si>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</si>
  <si>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</si>
  <si>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</si>
  <si>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</si>
  <si>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</si>
  <si>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</si>
  <si>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</si>
  <si>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</si>
  <si>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</si>
  <si>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</si>
  <si>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</si>
  <si>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</si>
  <si>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</si>
  <si>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</si>
  <si>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</si>
  <si>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</si>
  <si>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</si>
  <si>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</si>
  <si>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</si>
  <si>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</si>
  <si>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</si>
  <si>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</si>
  <si>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</si>
  <si>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</si>
  <si>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</si>
  <si>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</si>
  <si>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</si>
  <si>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</si>
  <si>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</si>
  <si>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</si>
  <si>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</si>
  <si>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</si>
  <si>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</si>
  <si>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</si>
  <si>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</si>
  <si>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</si>
  <si>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</si>
  <si>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</si>
  <si>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</si>
  <si>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</si>
  <si>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</si>
  <si>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</si>
  <si>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</si>
  <si>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</si>
  <si>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</si>
  <si>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</si>
  <si>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</si>
  <si>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</si>
  <si>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</si>
  <si>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</si>
  <si>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</si>
  <si>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</si>
  <si>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</si>
  <si>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</si>
  <si>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</si>
  <si>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</si>
  <si>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</si>
  <si>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</si>
  <si>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</si>
  <si>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</si>
  <si>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</si>
  <si>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</si>
  <si>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</si>
  <si>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</si>
  <si>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</si>
  <si>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</si>
  <si>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</si>
  <si>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</si>
  <si>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</si>
  <si>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</si>
  <si>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</si>
  <si>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</si>
  <si>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</si>
  <si>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</si>
  <si>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</si>
  <si>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</si>
  <si>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</si>
  <si>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</si>
  <si>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</si>
  <si>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</si>
  <si>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</si>
  <si>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</si>
  <si>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</si>
  <si>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</si>
  <si>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</si>
  <si>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</si>
  <si>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</si>
  <si>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</si>
  <si>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</si>
  <si>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</si>
  <si>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</si>
  <si>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</si>
  <si>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</si>
  <si>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</si>
  <si>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</si>
  <si>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</si>
  <si>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</si>
  <si>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</si>
  <si>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</si>
  <si>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</si>
  <si>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</si>
  <si>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</si>
  <si>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</si>
  <si>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</si>
  <si>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</si>
  <si>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</si>
  <si>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</si>
  <si>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</si>
  <si>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</si>
  <si>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</si>
  <si>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</si>
  <si>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</si>
  <si>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</si>
  <si>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</si>
  <si>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</si>
  <si>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</si>
  <si>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</si>
  <si>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</si>
  <si>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</si>
  <si>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</si>
  <si>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</si>
  <si>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</si>
  <si>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</si>
  <si>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</si>
  <si>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</si>
  <si>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</si>
  <si>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</si>
  <si>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</si>
  <si>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</si>
  <si>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</si>
  <si>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</si>
  <si>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</si>
  <si>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</si>
  <si>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</si>
  <si>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</si>
  <si>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</si>
  <si>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</si>
  <si>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</si>
  <si>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</si>
  <si>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</si>
  <si>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</si>
  <si>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</si>
  <si>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</si>
  <si>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</si>
  <si>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</si>
  <si>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</si>
  <si>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</si>
  <si>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</si>
  <si>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</si>
  <si>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</si>
  <si>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</si>
  <si>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</si>
  <si>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</si>
  <si>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</si>
  <si>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</si>
  <si>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</si>
  <si>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</si>
  <si>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</si>
  <si>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</si>
  <si>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</si>
  <si>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</si>
  <si>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</si>
  <si>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</si>
  <si>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</si>
  <si>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</si>
  <si>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</si>
  <si>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</si>
  <si>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</si>
  <si>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</si>
  <si>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</si>
  <si>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</si>
  <si>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</si>
  <si>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</si>
  <si>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</si>
  <si>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</si>
  <si>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</si>
  <si>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</si>
  <si>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</si>
  <si>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</si>
  <si>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</si>
  <si>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</si>
  <si>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</si>
  <si>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</si>
  <si>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</si>
  <si>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</si>
  <si>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</si>
  <si>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</si>
  <si>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</si>
  <si>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</si>
  <si>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</si>
  <si>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</si>
  <si>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</si>
  <si>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</si>
  <si>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</si>
  <si>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</si>
  <si>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</si>
  <si>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</si>
  <si>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</si>
  <si>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</si>
  <si>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</si>
  <si>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</si>
  <si>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</si>
  <si>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</si>
  <si>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</si>
  <si>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</si>
  <si>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</si>
  <si>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</si>
  <si>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</si>
  <si>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</si>
  <si>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</si>
  <si>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</si>
  <si>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</si>
  <si>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</si>
  <si>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</si>
  <si>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</si>
  <si>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</si>
  <si>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</si>
  <si>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</si>
  <si>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</si>
  <si>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</si>
  <si>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</si>
  <si>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</si>
  <si>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</si>
  <si>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</si>
  <si>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</si>
  <si>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</si>
  <si>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</si>
  <si>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</si>
  <si>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</si>
  <si>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</si>
  <si>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</si>
  <si>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</si>
  <si>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</si>
  <si>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</si>
  <si>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</si>
  <si>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</si>
  <si>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</si>
  <si>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</si>
  <si>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</si>
  <si>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</si>
  <si>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</si>
  <si>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</si>
  <si>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</si>
  <si>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</si>
  <si>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</si>
  <si>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</si>
  <si>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</si>
  <si>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</si>
  <si>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</si>
  <si>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</si>
  <si>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</si>
  <si>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</si>
  <si>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</si>
  <si>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</si>
  <si>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</si>
  <si>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</si>
  <si>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</si>
  <si>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</si>
  <si>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</si>
  <si>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</si>
  <si>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</si>
  <si>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</si>
  <si>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</si>
  <si>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</si>
  <si>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</si>
  <si>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</si>
  <si>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</si>
  <si>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</si>
  <si>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</si>
  <si>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</si>
  <si>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</si>
  <si>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</si>
  <si>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</si>
  <si>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</si>
  <si>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</si>
  <si>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</si>
  <si>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</si>
  <si>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</si>
  <si>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</si>
  <si>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</si>
  <si>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</si>
  <si>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</si>
  <si>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</si>
  <si>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</si>
  <si>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</si>
  <si>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</si>
  <si>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</si>
  <si>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</si>
  <si>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</si>
  <si>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</si>
  <si>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</si>
  <si>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</si>
  <si>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</si>
  <si>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</si>
  <si>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</si>
  <si>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</si>
  <si>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</si>
  <si>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</si>
  <si>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</si>
  <si>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</si>
  <si>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</si>
  <si>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</si>
  <si>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</si>
  <si>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</si>
  <si>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</si>
  <si>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</si>
  <si>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</si>
  <si>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</si>
  <si>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</si>
  <si>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</si>
  <si>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</si>
  <si>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</si>
  <si>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</si>
  <si>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</si>
  <si>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</si>
  <si>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</si>
  <si>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</si>
  <si>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</si>
  <si>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</si>
  <si>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</si>
  <si>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</si>
  <si>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</si>
  <si>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</si>
  <si>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</si>
  <si>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</si>
  <si>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</si>
  <si>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</si>
  <si>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</si>
  <si>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</si>
  <si>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</si>
  <si>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</si>
  <si>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</si>
  <si>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</si>
  <si>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</si>
  <si>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</si>
  <si>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Año 2017</t>
  </si>
  <si>
    <t>ADQUISICION CON FONDOS DE TERCEROS</t>
  </si>
  <si>
    <t>Año 2018</t>
  </si>
  <si>
    <t>AL 31 DE DICIEMBRE DE 2018</t>
  </si>
  <si>
    <t>LIC. CECILIA ELIZABETH ALVAREZ BRIONES</t>
  </si>
  <si>
    <t>DIRECTORA GENERAL</t>
  </si>
  <si>
    <t>ASEJ2018-13-04-03-2019-1</t>
  </si>
  <si>
    <t>OPD INSTITUTO MUNICIPAL DE LAS MUJERES Y PARA LA IGUALDAD SUSTANTIVA EN SAN PEDRO TLAQUEPAQUE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</si>
</sst>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opperplate Gothic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3" fillId="0" borderId="0" xfId="0" applyFont="1"/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/>
    <xf numFmtId="0" fontId="7" fillId="2" borderId="3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8" fillId="0" borderId="0" xfId="0" applyFont="1" applyBorder="1"/>
    <xf numFmtId="0" fontId="3" fillId="0" borderId="4" xfId="0" applyFont="1" applyBorder="1"/>
    <xf numFmtId="0" fontId="3" fillId="0" borderId="5" xfId="0" applyFont="1" applyBorder="1"/>
    <xf numFmtId="0" fontId="8" fillId="0" borderId="5" xfId="0" applyFont="1" applyBorder="1"/>
    <xf numFmtId="0" fontId="3" fillId="3" borderId="6" xfId="0" applyFont="1" applyFill="1" applyBorder="1"/>
    <xf numFmtId="0" fontId="3" fillId="3" borderId="7" xfId="0" applyFont="1" applyFill="1" applyBorder="1"/>
    <xf numFmtId="0" fontId="7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3" fillId="3" borderId="10" xfId="0" applyFont="1" applyFill="1" applyBorder="1"/>
    <xf numFmtId="164" fontId="1" fillId="3" borderId="2" xfId="0" applyNumberFormat="1" applyFont="1" applyFill="1" applyBorder="1"/>
    <xf numFmtId="164" fontId="1" fillId="0" borderId="0" xfId="0" applyNumberFormat="1" applyFont="1" applyFill="1" applyAlignment="1">
      <alignment horizontal="center"/>
    </xf>
    <xf numFmtId="164" fontId="7" fillId="3" borderId="9" xfId="0" applyNumberFormat="1" applyFont="1" applyFill="1" applyBorder="1" applyAlignment="1">
      <alignment horizontal="center"/>
    </xf>
    <xf numFmtId="164" fontId="7" fillId="3" borderId="11" xfId="0" applyNumberFormat="1" applyFont="1" applyFill="1" applyBorder="1" applyAlignment="1">
      <alignment horizontal="center"/>
    </xf>
    <xf numFmtId="164" fontId="3" fillId="0" borderId="0" xfId="0" applyNumberFormat="1" applyFont="1" applyBorder="1"/>
    <xf numFmtId="164" fontId="3" fillId="0" borderId="12" xfId="0" applyNumberFormat="1" applyFont="1" applyBorder="1"/>
    <xf numFmtId="164" fontId="3" fillId="0" borderId="5" xfId="0" applyNumberFormat="1" applyFont="1" applyBorder="1"/>
    <xf numFmtId="164" fontId="3" fillId="0" borderId="13" xfId="0" applyNumberFormat="1" applyFont="1" applyBorder="1"/>
    <xf numFmtId="164" fontId="3" fillId="0" borderId="0" xfId="0" applyNumberFormat="1" applyFont="1"/>
    <xf numFmtId="164" fontId="1" fillId="3" borderId="14" xfId="0" applyNumberFormat="1" applyFont="1" applyFill="1" applyBorder="1"/>
    <xf numFmtId="164" fontId="7" fillId="0" borderId="0" xfId="0" applyNumberFormat="1" applyFont="1" applyBorder="1"/>
    <xf numFmtId="164" fontId="7" fillId="0" borderId="12" xfId="0" applyNumberFormat="1" applyFont="1" applyBorder="1"/>
    <xf numFmtId="164" fontId="9" fillId="0" borderId="0" xfId="0" applyNumberFormat="1" applyFont="1" applyBorder="1"/>
    <xf numFmtId="164" fontId="9" fillId="0" borderId="12" xfId="0" applyNumberFormat="1" applyFont="1" applyBorder="1"/>
    <xf numFmtId="164" fontId="8" fillId="0" borderId="0" xfId="0" applyNumberFormat="1" applyFont="1" applyBorder="1"/>
    <xf numFmtId="164" fontId="8" fillId="0" borderId="12" xfId="0" applyNumberFormat="1" applyFont="1" applyBorder="1"/>
    <xf numFmtId="164" fontId="8" fillId="0" borderId="15" xfId="0" applyNumberFormat="1" applyFont="1" applyBorder="1"/>
    <xf numFmtId="164" fontId="8" fillId="0" borderId="16" xfId="0" applyNumberFormat="1" applyFont="1" applyBorder="1"/>
    <xf numFmtId="164" fontId="7" fillId="0" borderId="9" xfId="0" applyNumberFormat="1" applyFont="1" applyBorder="1"/>
    <xf numFmtId="164" fontId="7" fillId="0" borderId="11" xfId="0" applyNumberFormat="1" applyFont="1" applyBorder="1"/>
    <xf numFmtId="0" fontId="3" fillId="3" borderId="12" xfId="0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2" fontId="1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/>
    </xf>
    <xf numFmtId="0" fontId="10" fillId="3" borderId="3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42" fontId="1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3057525</xdr:colOff>
      <xdr:row>130</xdr:row>
      <xdr:rowOff>0</xdr:rowOff>
    </xdr:from>
    <xdr:to>
      <xdr:col>8</xdr:col>
      <xdr:colOff>931334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9039225" y="21288375"/>
          <a:ext cx="28172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295275</xdr:colOff>
      <xdr:row>133</xdr:row>
      <xdr:rowOff>47625</xdr:rowOff>
    </xdr:from>
    <xdr:to>
      <xdr:col>1</xdr:col>
      <xdr:colOff>1649942</xdr:colOff>
      <xdr:row>140</xdr:row>
      <xdr:rowOff>142875</xdr:rowOff>
    </xdr:to>
    <xdr:sp macro="" textlink="">
      <xdr:nvSpPr>
        <xdr:cNvPr id="6" name="5 Rectángulo"/>
        <xdr:cNvSpPr/>
      </xdr:nvSpPr>
      <xdr:spPr>
        <a:xfrm>
          <a:off x="762000" y="1988820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3674534</xdr:colOff>
      <xdr:row>130</xdr:row>
      <xdr:rowOff>0</xdr:rowOff>
    </xdr:to>
    <xdr:cxnSp macro="">
      <xdr:nvCxnSpPr>
        <xdr:cNvPr id="8" name="7 Conector recto"/>
        <xdr:cNvCxnSpPr/>
      </xdr:nvCxnSpPr>
      <xdr:spPr>
        <a:xfrm>
          <a:off x="1323975" y="19002375"/>
          <a:ext cx="28172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1"/>
  <sheetViews>
    <sheetView tabSelected="1" topLeftCell="A3" workbookViewId="0">
      <selection activeCell="C137" sqref="C137:G140"/>
    </sheetView>
  </sheetViews>
  <sheetFormatPr baseColWidth="10" defaultRowHeight="11.25" x14ac:dyDescent="0.2"/>
  <cols>
    <col min="1" max="1" width="7" style="2" customWidth="1"/>
    <col min="2" max="2" width="67.5703125" style="2" customWidth="1"/>
    <col min="3" max="4" width="14.7109375" style="30" customWidth="1"/>
    <col min="5" max="5" width="0.7109375" style="2" customWidth="1"/>
    <col min="6" max="6" width="7.140625" style="2" customWidth="1"/>
    <col min="7" max="7" width="57.85546875" style="2" customWidth="1"/>
    <col min="8" max="9" width="14.7109375" style="30" customWidth="1"/>
    <col min="10" max="16384" width="11.42578125" style="2"/>
  </cols>
  <sheetData>
    <row r="1" spans="1:9" ht="5.25" customHeight="1" x14ac:dyDescent="0.25">
      <c r="A1" s="7"/>
      <c r="B1" s="8"/>
      <c r="C1" s="22"/>
      <c r="D1" s="22"/>
      <c r="E1" s="8"/>
      <c r="F1" s="8"/>
      <c r="G1" s="8"/>
      <c r="H1" s="22"/>
      <c r="I1" s="31"/>
    </row>
    <row r="2" spans="1:9" ht="15.75" x14ac:dyDescent="0.25">
      <c r="A2" s="49" t="s">
        <v>395</v>
      </c>
      <c r="B2" s="50"/>
      <c r="C2" s="50"/>
      <c r="D2" s="50"/>
      <c r="E2" s="50"/>
      <c r="F2" s="50"/>
      <c r="G2" s="50"/>
      <c r="H2" s="50"/>
      <c r="I2" s="51"/>
    </row>
    <row r="3" spans="1:9" ht="15.75" x14ac:dyDescent="0.2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 x14ac:dyDescent="0.25">
      <c r="A4" s="52" t="s">
        <v>391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 x14ac:dyDescent="0.25">
      <c r="A5" s="6"/>
      <c r="B5" s="6"/>
      <c r="C5" s="23"/>
      <c r="D5" s="23"/>
      <c r="E5" s="6"/>
      <c r="F5" s="6"/>
      <c r="G5" s="6"/>
      <c r="H5" s="23"/>
      <c r="I5" s="23"/>
    </row>
    <row r="6" spans="1:9" ht="12.75" x14ac:dyDescent="0.2">
      <c r="A6" s="19" t="s">
        <v>385</v>
      </c>
      <c r="B6" s="20" t="s">
        <v>0</v>
      </c>
      <c r="C6" s="24" t="s">
        <v>390</v>
      </c>
      <c r="D6" s="25" t="s">
        <v>388</v>
      </c>
      <c r="E6" s="21"/>
      <c r="F6" s="19" t="s">
        <v>385</v>
      </c>
      <c r="G6" s="20" t="s">
        <v>193</v>
      </c>
      <c r="H6" s="24" t="s">
        <v>390</v>
      </c>
      <c r="I6" s="25" t="s">
        <v>388</v>
      </c>
    </row>
    <row r="7" spans="1:9" x14ac:dyDescent="0.2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x14ac:dyDescent="0.2">
      <c r="A8" s="9" t="s">
        <v>2</v>
      </c>
      <c r="B8" s="3" t="s">
        <v>3</v>
      </c>
      <c r="C8" s="40">
        <f>SUM(C9:C15)</f>
        <v>425646.21</v>
      </c>
      <c r="D8" s="41">
        <f>SUM(D9:D15)</f>
        <v>284462.3</v>
      </c>
      <c r="E8" s="17"/>
      <c r="F8" s="9" t="s">
        <v>195</v>
      </c>
      <c r="G8" s="3" t="s">
        <v>196</v>
      </c>
      <c r="H8" s="40">
        <f>SUM(H9:H17)</f>
        <v>19060.43</v>
      </c>
      <c r="I8" s="41">
        <f>SUM(I9:I17)</f>
        <v>64849.919999999998</v>
      </c>
    </row>
    <row r="9" spans="1:9" x14ac:dyDescent="0.2">
      <c r="A9" s="11" t="s">
        <v>4</v>
      </c>
      <c r="B9" s="4" t="s">
        <v>5</v>
      </c>
      <c r="C9" s="26">
        <v>0</v>
      </c>
      <c r="D9" s="27">
        <v>43.94</v>
      </c>
      <c r="E9" s="17"/>
      <c r="F9" s="11" t="s">
        <v>197</v>
      </c>
      <c r="G9" s="4" t="s">
        <v>198</v>
      </c>
      <c r="H9" s="26">
        <v>0</v>
      </c>
      <c r="I9" s="27">
        <v>0</v>
      </c>
    </row>
    <row r="10" spans="1:9" x14ac:dyDescent="0.2">
      <c r="A10" s="11" t="s">
        <v>6</v>
      </c>
      <c r="B10" s="4" t="s">
        <v>7</v>
      </c>
      <c r="C10" s="26">
        <v>425646.21</v>
      </c>
      <c r="D10" s="27">
        <v>284418.36</v>
      </c>
      <c r="E10" s="17"/>
      <c r="F10" s="11" t="s">
        <v>199</v>
      </c>
      <c r="G10" s="4" t="s">
        <v>200</v>
      </c>
      <c r="H10" s="26">
        <v>0.4</v>
      </c>
      <c r="I10" s="27">
        <v>0</v>
      </c>
    </row>
    <row r="11" spans="1:9" x14ac:dyDescent="0.2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0</v>
      </c>
    </row>
    <row r="12" spans="1:9" x14ac:dyDescent="0.2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x14ac:dyDescent="0.2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 x14ac:dyDescent="0.2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x14ac:dyDescent="0.2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18904.02</v>
      </c>
      <c r="I15" s="27">
        <v>64849.919999999998</v>
      </c>
    </row>
    <row r="16" spans="1:9" x14ac:dyDescent="0.2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x14ac:dyDescent="0.2">
      <c r="A17" s="9" t="s">
        <v>18</v>
      </c>
      <c r="B17" s="3" t="s">
        <v>19</v>
      </c>
      <c r="C17" s="40">
        <f>SUM(C18:C24)</f>
        <v>4782.6600000000008</v>
      </c>
      <c r="D17" s="41">
        <f>SUM(D18:D24)</f>
        <v>11812.26</v>
      </c>
      <c r="E17" s="17"/>
      <c r="F17" s="11" t="s">
        <v>213</v>
      </c>
      <c r="G17" s="4" t="s">
        <v>214</v>
      </c>
      <c r="H17" s="26">
        <v>156.01</v>
      </c>
      <c r="I17" s="27">
        <v>0</v>
      </c>
    </row>
    <row r="18" spans="1:9" x14ac:dyDescent="0.2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x14ac:dyDescent="0.2">
      <c r="A19" s="11" t="s">
        <v>22</v>
      </c>
      <c r="B19" s="4" t="s">
        <v>23</v>
      </c>
      <c r="C19" s="26">
        <v>125.1</v>
      </c>
      <c r="D19" s="27">
        <v>125.1</v>
      </c>
      <c r="E19" s="17"/>
      <c r="F19" s="9" t="s">
        <v>215</v>
      </c>
      <c r="G19" s="3" t="s">
        <v>216</v>
      </c>
      <c r="H19" s="40">
        <f>SUM(H20:H22)</f>
        <v>0</v>
      </c>
      <c r="I19" s="41">
        <f>SUM(I20:I22)</f>
        <v>0</v>
      </c>
    </row>
    <row r="20" spans="1:9" x14ac:dyDescent="0.2">
      <c r="A20" s="11" t="s">
        <v>24</v>
      </c>
      <c r="B20" s="4" t="s">
        <v>25</v>
      </c>
      <c r="C20" s="26">
        <v>4657.5600000000004</v>
      </c>
      <c r="D20" s="27">
        <v>11687.16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 x14ac:dyDescent="0.2">
      <c r="A21" s="11" t="s">
        <v>26</v>
      </c>
      <c r="B21" s="4" t="s">
        <v>27</v>
      </c>
      <c r="C21" s="26">
        <v>0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x14ac:dyDescent="0.2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x14ac:dyDescent="0.2">
      <c r="A23" s="11" t="s">
        <v>30</v>
      </c>
      <c r="B23" s="4" t="s">
        <v>31</v>
      </c>
      <c r="C23" s="26">
        <v>0</v>
      </c>
      <c r="D23" s="27">
        <v>0</v>
      </c>
      <c r="E23" s="17"/>
      <c r="F23" s="11"/>
      <c r="G23" s="4"/>
      <c r="H23" s="26"/>
      <c r="I23" s="27"/>
    </row>
    <row r="24" spans="1:9" x14ac:dyDescent="0.2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0</v>
      </c>
      <c r="I24" s="41">
        <f>SUM(I25:I27)</f>
        <v>0</v>
      </c>
    </row>
    <row r="25" spans="1:9" x14ac:dyDescent="0.2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0</v>
      </c>
      <c r="I25" s="27">
        <v>0</v>
      </c>
    </row>
    <row r="26" spans="1:9" x14ac:dyDescent="0.2">
      <c r="A26" s="9" t="s">
        <v>34</v>
      </c>
      <c r="B26" s="3" t="s">
        <v>35</v>
      </c>
      <c r="C26" s="40">
        <f>SUM(C27:C31)</f>
        <v>0</v>
      </c>
      <c r="D26" s="41">
        <f>SUM(D27:D31)</f>
        <v>0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x14ac:dyDescent="0.2">
      <c r="A27" s="11" t="s">
        <v>36</v>
      </c>
      <c r="B27" s="4" t="s">
        <v>37</v>
      </c>
      <c r="C27" s="26">
        <v>0</v>
      </c>
      <c r="D27" s="27">
        <v>0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x14ac:dyDescent="0.2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x14ac:dyDescent="0.2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x14ac:dyDescent="0.2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x14ac:dyDescent="0.2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x14ac:dyDescent="0.2">
      <c r="A32" s="11"/>
      <c r="B32" s="4"/>
      <c r="C32" s="26"/>
      <c r="D32" s="27"/>
      <c r="E32" s="17"/>
      <c r="F32" s="11"/>
      <c r="G32" s="4"/>
      <c r="H32" s="26"/>
      <c r="I32" s="27"/>
    </row>
    <row r="33" spans="1:9" x14ac:dyDescent="0.2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x14ac:dyDescent="0.2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x14ac:dyDescent="0.2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x14ac:dyDescent="0.2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x14ac:dyDescent="0.2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x14ac:dyDescent="0.2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0</v>
      </c>
      <c r="I38" s="41">
        <f>SUM(I39:I44)</f>
        <v>0</v>
      </c>
    </row>
    <row r="39" spans="1:9" x14ac:dyDescent="0.2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x14ac:dyDescent="0.2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 x14ac:dyDescent="0.2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x14ac:dyDescent="0.2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x14ac:dyDescent="0.2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x14ac:dyDescent="0.2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x14ac:dyDescent="0.2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x14ac:dyDescent="0.2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x14ac:dyDescent="0.2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x14ac:dyDescent="0.2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x14ac:dyDescent="0.2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x14ac:dyDescent="0.2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x14ac:dyDescent="0.2">
      <c r="A51" s="11">
        <v>1194</v>
      </c>
      <c r="B51" s="48" t="s">
        <v>389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0</v>
      </c>
      <c r="I51" s="41">
        <f>SUM(I52:I54)</f>
        <v>0</v>
      </c>
    </row>
    <row r="52" spans="1:9" x14ac:dyDescent="0.2">
      <c r="A52" s="11"/>
      <c r="B52" s="5" t="s">
        <v>191</v>
      </c>
      <c r="C52" s="34">
        <f>C8+C17+C26+C33+C40+C43+C47</f>
        <v>430428.87</v>
      </c>
      <c r="D52" s="35">
        <f>D8+D17+D26+D33+D40+D43+D47</f>
        <v>296274.56</v>
      </c>
      <c r="E52" s="42"/>
      <c r="F52" s="11" t="s">
        <v>269</v>
      </c>
      <c r="G52" s="4" t="s">
        <v>270</v>
      </c>
      <c r="H52" s="26">
        <v>0</v>
      </c>
      <c r="I52" s="27">
        <v>0</v>
      </c>
    </row>
    <row r="53" spans="1:9" x14ac:dyDescent="0.2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x14ac:dyDescent="0.2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x14ac:dyDescent="0.2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x14ac:dyDescent="0.2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19060.43</v>
      </c>
      <c r="I56" s="35">
        <f>I8+I19+I24+I29+I33+I38+I46+I51</f>
        <v>64849.919999999998</v>
      </c>
    </row>
    <row r="57" spans="1:9" x14ac:dyDescent="0.2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x14ac:dyDescent="0.2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x14ac:dyDescent="0.2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0</v>
      </c>
      <c r="I59" s="41">
        <f>SUM(I60:I61)</f>
        <v>0</v>
      </c>
    </row>
    <row r="60" spans="1:9" x14ac:dyDescent="0.2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0</v>
      </c>
      <c r="I60" s="27">
        <v>0</v>
      </c>
    </row>
    <row r="61" spans="1:9" x14ac:dyDescent="0.2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0</v>
      </c>
      <c r="I61" s="27">
        <v>0</v>
      </c>
    </row>
    <row r="62" spans="1:9" x14ac:dyDescent="0.2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x14ac:dyDescent="0.2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 x14ac:dyDescent="0.2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 x14ac:dyDescent="0.2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x14ac:dyDescent="0.2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x14ac:dyDescent="0.2">
      <c r="A67" s="11"/>
      <c r="B67" s="4"/>
      <c r="C67" s="26"/>
      <c r="D67" s="27"/>
      <c r="E67" s="17"/>
      <c r="F67" s="11"/>
      <c r="G67" s="4"/>
      <c r="H67" s="26"/>
      <c r="I67" s="27"/>
    </row>
    <row r="68" spans="1:9" x14ac:dyDescent="0.2">
      <c r="A68" s="9" t="s">
        <v>99</v>
      </c>
      <c r="B68" s="3" t="s">
        <v>100</v>
      </c>
      <c r="C68" s="40">
        <f>SUM(C69:C75)</f>
        <v>0</v>
      </c>
      <c r="D68" s="41">
        <f>SUM(D69:D75)</f>
        <v>0</v>
      </c>
      <c r="E68" s="17"/>
      <c r="F68" s="9" t="s">
        <v>290</v>
      </c>
      <c r="G68" s="3" t="s">
        <v>291</v>
      </c>
      <c r="H68" s="40">
        <f>SUM(H69:H73)</f>
        <v>0</v>
      </c>
      <c r="I68" s="41">
        <f>SUM(I69:I73)</f>
        <v>0</v>
      </c>
    </row>
    <row r="69" spans="1:9" x14ac:dyDescent="0.2">
      <c r="A69" s="11" t="s">
        <v>101</v>
      </c>
      <c r="B69" s="4" t="s">
        <v>102</v>
      </c>
      <c r="C69" s="26">
        <v>0</v>
      </c>
      <c r="D69" s="27">
        <v>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x14ac:dyDescent="0.2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x14ac:dyDescent="0.2">
      <c r="A71" s="11" t="s">
        <v>105</v>
      </c>
      <c r="B71" s="4" t="s">
        <v>106</v>
      </c>
      <c r="C71" s="26">
        <v>0</v>
      </c>
      <c r="D71" s="27">
        <v>0</v>
      </c>
      <c r="E71" s="17"/>
      <c r="F71" s="11" t="s">
        <v>296</v>
      </c>
      <c r="G71" s="4" t="s">
        <v>297</v>
      </c>
      <c r="H71" s="26">
        <v>0</v>
      </c>
      <c r="I71" s="27">
        <v>0</v>
      </c>
    </row>
    <row r="72" spans="1:9" x14ac:dyDescent="0.2">
      <c r="A72" s="11" t="s">
        <v>107</v>
      </c>
      <c r="B72" s="4" t="s">
        <v>108</v>
      </c>
      <c r="C72" s="26">
        <v>0</v>
      </c>
      <c r="D72" s="27">
        <v>0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x14ac:dyDescent="0.2">
      <c r="A73" s="11" t="s">
        <v>109</v>
      </c>
      <c r="B73" s="4" t="s">
        <v>110</v>
      </c>
      <c r="C73" s="26">
        <v>0</v>
      </c>
      <c r="D73" s="27">
        <v>0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x14ac:dyDescent="0.2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x14ac:dyDescent="0.2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x14ac:dyDescent="0.2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x14ac:dyDescent="0.2">
      <c r="A77" s="9" t="s">
        <v>115</v>
      </c>
      <c r="B77" s="3" t="s">
        <v>116</v>
      </c>
      <c r="C77" s="40">
        <f>SUM(C78:C85)</f>
        <v>521932.9</v>
      </c>
      <c r="D77" s="41">
        <f>SUM(D78:D85)</f>
        <v>521033.9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x14ac:dyDescent="0.2">
      <c r="A78" s="11" t="s">
        <v>117</v>
      </c>
      <c r="B78" s="4" t="s">
        <v>118</v>
      </c>
      <c r="C78" s="26">
        <v>221525.91</v>
      </c>
      <c r="D78" s="27">
        <v>221525.91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x14ac:dyDescent="0.2">
      <c r="A79" s="11" t="s">
        <v>119</v>
      </c>
      <c r="B79" s="4" t="s">
        <v>120</v>
      </c>
      <c r="C79" s="26">
        <v>124206.99</v>
      </c>
      <c r="D79" s="27">
        <v>123307.99</v>
      </c>
      <c r="E79" s="17"/>
      <c r="F79" s="11"/>
      <c r="G79" s="4"/>
      <c r="H79" s="26"/>
      <c r="I79" s="27"/>
    </row>
    <row r="80" spans="1:9" x14ac:dyDescent="0.2">
      <c r="A80" s="11" t="s">
        <v>121</v>
      </c>
      <c r="B80" s="4" t="s">
        <v>122</v>
      </c>
      <c r="C80" s="26">
        <v>0</v>
      </c>
      <c r="D80" s="27">
        <v>0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x14ac:dyDescent="0.2">
      <c r="A81" s="11" t="s">
        <v>123</v>
      </c>
      <c r="B81" s="4" t="s">
        <v>124</v>
      </c>
      <c r="C81" s="26">
        <v>176200</v>
      </c>
      <c r="D81" s="27">
        <v>176200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x14ac:dyDescent="0.2">
      <c r="A82" s="11" t="s">
        <v>125</v>
      </c>
      <c r="B82" s="4" t="s">
        <v>126</v>
      </c>
      <c r="C82" s="26">
        <v>0</v>
      </c>
      <c r="D82" s="27">
        <v>0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x14ac:dyDescent="0.2">
      <c r="A83" s="11" t="s">
        <v>127</v>
      </c>
      <c r="B83" s="4" t="s">
        <v>128</v>
      </c>
      <c r="C83" s="26">
        <v>0</v>
      </c>
      <c r="D83" s="27">
        <v>0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x14ac:dyDescent="0.2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x14ac:dyDescent="0.2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x14ac:dyDescent="0.2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x14ac:dyDescent="0.2">
      <c r="A87" s="9" t="s">
        <v>133</v>
      </c>
      <c r="B87" s="3" t="s">
        <v>134</v>
      </c>
      <c r="C87" s="40">
        <f>SUM(C88:C92)</f>
        <v>14049</v>
      </c>
      <c r="D87" s="41">
        <f>SUM(D88:D92)</f>
        <v>1449</v>
      </c>
      <c r="E87" s="17"/>
      <c r="F87" s="11"/>
      <c r="G87" s="4"/>
      <c r="H87" s="26"/>
      <c r="I87" s="27"/>
    </row>
    <row r="88" spans="1:9" x14ac:dyDescent="0.2">
      <c r="A88" s="11" t="s">
        <v>135</v>
      </c>
      <c r="B88" s="4" t="s">
        <v>136</v>
      </c>
      <c r="C88" s="26">
        <v>1449</v>
      </c>
      <c r="D88" s="27">
        <v>1449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x14ac:dyDescent="0.2">
      <c r="A89" s="11" t="s">
        <v>137</v>
      </c>
      <c r="B89" s="4" t="s">
        <v>138</v>
      </c>
      <c r="C89" s="26">
        <v>12600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x14ac:dyDescent="0.2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x14ac:dyDescent="0.2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x14ac:dyDescent="0.2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x14ac:dyDescent="0.2">
      <c r="A93" s="11"/>
      <c r="B93" s="4"/>
      <c r="C93" s="26"/>
      <c r="D93" s="27"/>
      <c r="E93" s="17"/>
      <c r="F93" s="11"/>
      <c r="G93" s="4"/>
      <c r="H93" s="26"/>
      <c r="I93" s="27"/>
    </row>
    <row r="94" spans="1:9" x14ac:dyDescent="0.2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0</v>
      </c>
      <c r="I94" s="35">
        <f>I59+I63+I68+I75+I80+I88</f>
        <v>0</v>
      </c>
    </row>
    <row r="95" spans="1:9" x14ac:dyDescent="0.2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 x14ac:dyDescent="0.2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19060.43</v>
      </c>
      <c r="I96" s="37">
        <f>I56+I94</f>
        <v>64849.919999999998</v>
      </c>
    </row>
    <row r="97" spans="1:9" x14ac:dyDescent="0.2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x14ac:dyDescent="0.2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x14ac:dyDescent="0.2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x14ac:dyDescent="0.2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x14ac:dyDescent="0.2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x14ac:dyDescent="0.2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x14ac:dyDescent="0.2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x14ac:dyDescent="0.2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947350.34</v>
      </c>
      <c r="I104" s="41">
        <f>I105+I106+I107+I112+I116</f>
        <v>844119.25</v>
      </c>
    </row>
    <row r="105" spans="1:9" x14ac:dyDescent="0.2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201768.27</v>
      </c>
      <c r="I105" s="27">
        <v>90211.71</v>
      </c>
    </row>
    <row r="106" spans="1:9" x14ac:dyDescent="0.2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772416.84</v>
      </c>
      <c r="I106" s="27">
        <v>769874.88</v>
      </c>
    </row>
    <row r="107" spans="1:9" x14ac:dyDescent="0.2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x14ac:dyDescent="0.2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x14ac:dyDescent="0.2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 x14ac:dyDescent="0.2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 x14ac:dyDescent="0.2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x14ac:dyDescent="0.2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x14ac:dyDescent="0.2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x14ac:dyDescent="0.2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x14ac:dyDescent="0.2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x14ac:dyDescent="0.2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-26834.769999999997</v>
      </c>
      <c r="I116" s="41">
        <f>SUM(I117:I118)</f>
        <v>-15967.34</v>
      </c>
    </row>
    <row r="117" spans="1:9" x14ac:dyDescent="0.2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-8530.31</v>
      </c>
      <c r="I117" s="27">
        <v>0</v>
      </c>
    </row>
    <row r="118" spans="1:9" x14ac:dyDescent="0.2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-18304.46</v>
      </c>
      <c r="I118" s="27">
        <v>-15967.34</v>
      </c>
    </row>
    <row r="119" spans="1:9" x14ac:dyDescent="0.2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 x14ac:dyDescent="0.2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x14ac:dyDescent="0.2">
      <c r="A121" s="12"/>
      <c r="B121" s="5" t="s">
        <v>192</v>
      </c>
      <c r="C121" s="34">
        <f>C55+C61+C68+C77+C87+C94+C101+C109+C116</f>
        <v>535981.9</v>
      </c>
      <c r="D121" s="35">
        <f>D55+D61+D68+D77+D87+D94+D101+D109+D116</f>
        <v>522482.9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x14ac:dyDescent="0.2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 x14ac:dyDescent="0.25">
      <c r="A123" s="12"/>
      <c r="B123" s="13" t="s">
        <v>387</v>
      </c>
      <c r="C123" s="38">
        <f>C52+C121</f>
        <v>966410.77</v>
      </c>
      <c r="D123" s="39">
        <f>D52+D121</f>
        <v>818757.46</v>
      </c>
      <c r="E123" s="17"/>
      <c r="F123" s="12"/>
      <c r="G123" s="10"/>
      <c r="H123" s="26"/>
      <c r="I123" s="27"/>
    </row>
    <row r="124" spans="1:9" ht="13.5" thickTop="1" x14ac:dyDescent="0.2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947350.34</v>
      </c>
      <c r="I124" s="35">
        <f>I99+I104+I120</f>
        <v>844119.25</v>
      </c>
    </row>
    <row r="125" spans="1:9" x14ac:dyDescent="0.2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 x14ac:dyDescent="0.25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966410.77</v>
      </c>
      <c r="I126" s="39">
        <f>I96+I124</f>
        <v>908969.17</v>
      </c>
    </row>
    <row r="127" spans="1:9" ht="12" thickTop="1" x14ac:dyDescent="0.2"/>
    <row r="130" spans="2:8" ht="15" x14ac:dyDescent="0.25">
      <c r="B130" s="47" t="s">
        <v>392</v>
      </c>
      <c r="F130" s="44"/>
      <c r="H130" s="45"/>
    </row>
    <row r="131" spans="2:8" ht="15" x14ac:dyDescent="0.25">
      <c r="B131" s="43" t="s">
        <v>393</v>
      </c>
      <c r="F131" s="43"/>
      <c r="H131" s="46"/>
    </row>
    <row r="132" spans="2:8" ht="15" x14ac:dyDescent="0.25">
      <c r="B132" s="43" t="s">
        <v>386</v>
      </c>
      <c r="F132" s="43"/>
      <c r="H132" s="46"/>
    </row>
    <row r="137" spans="2:8" ht="15" customHeight="1" x14ac:dyDescent="0.2">
      <c r="C137" s="55" t="s">
        <v>394</v>
      </c>
      <c r="D137" s="55"/>
      <c r="E137" s="55"/>
      <c r="F137" s="55"/>
      <c r="G137" s="55"/>
    </row>
    <row r="138" spans="2:8" ht="15" customHeight="1" x14ac:dyDescent="0.2">
      <c r="C138" s="55"/>
      <c r="D138" s="55"/>
      <c r="E138" s="55"/>
      <c r="F138" s="55"/>
      <c r="G138" s="55"/>
    </row>
    <row r="139" spans="2:8" ht="11.25" customHeight="1" x14ac:dyDescent="0.2">
      <c r="C139" s="55"/>
      <c r="D139" s="55"/>
      <c r="E139" s="55"/>
      <c r="F139" s="55"/>
      <c r="G139" s="55"/>
    </row>
    <row r="140" spans="2:8" ht="11.25" customHeight="1" x14ac:dyDescent="0.2">
      <c r="C140" s="55"/>
      <c r="D140" s="55"/>
      <c r="E140" s="55"/>
      <c r="F140" s="55"/>
      <c r="G140" s="55"/>
    </row>
    <row r="141" spans="2:8" ht="17.25" customHeight="1" x14ac:dyDescent="0.2"/>
  </sheetData>
  <mergeCells count="4">
    <mergeCell ref="A2:I2"/>
    <mergeCell ref="A3:I3"/>
    <mergeCell ref="A4:I4"/>
    <mergeCell ref="C137:G140"/>
  </mergeCells>
  <printOptions horizontalCentered="1"/>
  <pageMargins left="0.55118110236220474" right="0.39370078740157483" top="0.43307086614173229" bottom="0.47" header="0.31496062992125984" footer="0.31496062992125984"/>
  <pageSetup paperSize="5" scale="6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José Antonio Cervantes Flores</cp:lastModifiedBy>
  <cp:lastPrinted>2019-10-18T18:32:43Z</cp:lastPrinted>
  <dcterms:created xsi:type="dcterms:W3CDTF">2011-02-09T15:30:30Z</dcterms:created>
  <dcterms:modified xsi:type="dcterms:W3CDTF">2019-10-22T14:42:46Z</dcterms:modified>
</cp:coreProperties>
</file>