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23" i="2" l="1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6" i="2"/>
  <c r="G75" i="2"/>
  <c r="G74" i="2"/>
  <c r="G73" i="2"/>
  <c r="G72" i="2"/>
  <c r="G77" i="2" s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2" i="2"/>
  <c r="G51" i="2"/>
  <c r="G48" i="2"/>
  <c r="G49" i="2" s="1"/>
  <c r="G45" i="2"/>
  <c r="G46" i="2" s="1"/>
  <c r="G42" i="2"/>
  <c r="G41" i="2"/>
  <c r="G40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5" i="2"/>
  <c r="G70" i="2" l="1"/>
  <c r="G124" i="2"/>
  <c r="G43" i="2"/>
  <c r="G38" i="2"/>
  <c r="G53" i="2"/>
  <c r="G125" i="2" l="1"/>
</calcChain>
</file>

<file path=xl/sharedStrings.xml><?xml version="1.0" encoding="utf-8"?>
<sst xmlns="http://schemas.openxmlformats.org/spreadsheetml/2006/main" count="366" uniqueCount="188">
  <si>
    <t>GOBIERNO MUNICIPAL DE SAN PEDRO TLAQUEPAQUE</t>
  </si>
  <si>
    <t>BANCO</t>
  </si>
  <si>
    <t>CONCEPTO</t>
  </si>
  <si>
    <t>SALDO ANTERIOR</t>
  </si>
  <si>
    <t>DEPOSITOS</t>
  </si>
  <si>
    <t>CHEQUES Y TRASPASOS</t>
  </si>
  <si>
    <t>SALDO EN LIBROS</t>
  </si>
  <si>
    <t xml:space="preserve"> </t>
  </si>
  <si>
    <t>0170490873</t>
  </si>
  <si>
    <t>Concentradora de Ingresos</t>
  </si>
  <si>
    <t>Inversion Conc Ingresos</t>
  </si>
  <si>
    <t>0154106490</t>
  </si>
  <si>
    <t>0114185374</t>
  </si>
  <si>
    <t>Participaciones 2020</t>
  </si>
  <si>
    <t>Inversión Participaciones 2020</t>
  </si>
  <si>
    <t>0170490911</t>
  </si>
  <si>
    <t>Proveedores</t>
  </si>
  <si>
    <t>0170490776</t>
  </si>
  <si>
    <t>Provisión Retenciones</t>
  </si>
  <si>
    <t>Inversión provision retenc</t>
  </si>
  <si>
    <t>0170490741</t>
  </si>
  <si>
    <t>Promoción Económica</t>
  </si>
  <si>
    <t>Inversión Promoción Económica</t>
  </si>
  <si>
    <t>0154129318</t>
  </si>
  <si>
    <t>Obras en Concertación</t>
  </si>
  <si>
    <t>Inversión Obras en Concertación</t>
  </si>
  <si>
    <t>0186746292</t>
  </si>
  <si>
    <t>Infraest y mtto Redes Agua</t>
  </si>
  <si>
    <t>Inversión Infraest y mtto Redes Agua</t>
  </si>
  <si>
    <t>0161959646</t>
  </si>
  <si>
    <t>Alcantarillado</t>
  </si>
  <si>
    <t>Inversión Alcantarillado</t>
  </si>
  <si>
    <t>0161960857</t>
  </si>
  <si>
    <t>Aguas Residuales</t>
  </si>
  <si>
    <t>Inversión Aguas Residuales</t>
  </si>
  <si>
    <t>0110366900</t>
  </si>
  <si>
    <t>Programa Estancias Infantiles</t>
  </si>
  <si>
    <t>0106447864</t>
  </si>
  <si>
    <t>Programa Queremos Cuidarte</t>
  </si>
  <si>
    <t>0106281141</t>
  </si>
  <si>
    <t>Programa Te Queremos Jefa y Becas Estudiantes</t>
  </si>
  <si>
    <t>0107051018</t>
  </si>
  <si>
    <t>Programa Madres Emprendedoras</t>
  </si>
  <si>
    <t>0108839557</t>
  </si>
  <si>
    <t>Integración del Registro de Trámites y Servicios</t>
  </si>
  <si>
    <t>0110307556</t>
  </si>
  <si>
    <t>Obra Publica Recursos Propios</t>
  </si>
  <si>
    <t>0110815217</t>
  </si>
  <si>
    <t>Indemnizaciones Laborales</t>
  </si>
  <si>
    <t>0110626309</t>
  </si>
  <si>
    <t>Prog Renovac Urbana en Areas y Zonas Comerciales</t>
  </si>
  <si>
    <t>Inv Prog Renovac Urbana en Areas y Zonas Comerciales</t>
  </si>
  <si>
    <t>0110317632</t>
  </si>
  <si>
    <t>CNA Agua sin Adeudos</t>
  </si>
  <si>
    <t>0111393499</t>
  </si>
  <si>
    <t>Prestamo Empleados Nómina Directa</t>
  </si>
  <si>
    <t>0113741494</t>
  </si>
  <si>
    <t>Homologación Salarial</t>
  </si>
  <si>
    <t>0112744619</t>
  </si>
  <si>
    <t>Te queremos preparado</t>
  </si>
  <si>
    <t>0115277744</t>
  </si>
  <si>
    <t>Te queremos familia</t>
  </si>
  <si>
    <t>0115277752</t>
  </si>
  <si>
    <t>Ingreso Familiar Tlaquepaque 2020</t>
  </si>
  <si>
    <t xml:space="preserve">                                                                                                                                </t>
  </si>
  <si>
    <t>BANCO DEL BAJIO</t>
  </si>
  <si>
    <t>Recaudación de Predial BAJIO</t>
  </si>
  <si>
    <t>00025671546</t>
  </si>
  <si>
    <t>Arrendamiento Puro Vehicular</t>
  </si>
  <si>
    <t>27864263 0101</t>
  </si>
  <si>
    <t>Provisión Obra la Cuyucuata</t>
  </si>
  <si>
    <t>27892587 0101</t>
  </si>
  <si>
    <t>Provisión Aguinaldo</t>
  </si>
  <si>
    <t>SUMAS</t>
  </si>
  <si>
    <t>BANSI PENSIONES</t>
  </si>
  <si>
    <t>97196630 Bansi</t>
  </si>
  <si>
    <t>Pensiones del Estado</t>
  </si>
  <si>
    <t>SCOTIABANK INVERLAT</t>
  </si>
  <si>
    <t>SANTANDER SERFIN</t>
  </si>
  <si>
    <t>ALE para Ejercicio Fiscal 2019</t>
  </si>
  <si>
    <t>HSBC</t>
  </si>
  <si>
    <t>4050743913 RAP</t>
  </si>
  <si>
    <t>Inversión Concentradora de Ingresos</t>
  </si>
  <si>
    <t>Recursos CNA</t>
  </si>
  <si>
    <t>CZM 2011 Conviv urbano ferroviaria</t>
  </si>
  <si>
    <t>Inversión CZM 2011 Conv urbano ferrov</t>
  </si>
  <si>
    <t>CZM 2012 Las Juntas 4ta Etapa</t>
  </si>
  <si>
    <t>Inversión CZM 2012 Juntas 4ta Etapa</t>
  </si>
  <si>
    <t>CZM ESTATAL 2013</t>
  </si>
  <si>
    <t>Inversión CZM ESTATAL 2013</t>
  </si>
  <si>
    <t>Nómina Directa</t>
  </si>
  <si>
    <t>Ampliación CC el Refugio</t>
  </si>
  <si>
    <t>Inversión Amp. CC el Refugio</t>
  </si>
  <si>
    <t>Parque lineal A Horn y vialidad las amarillas</t>
  </si>
  <si>
    <t>Inv Parque lineal A Horn y vialidad las amarillas</t>
  </si>
  <si>
    <t>Nómina Fortalecimiento Nva</t>
  </si>
  <si>
    <t>BANAMEX</t>
  </si>
  <si>
    <t>253-5646867</t>
  </si>
  <si>
    <t>Programa "Emprende" (2)</t>
  </si>
  <si>
    <t>253-5635636</t>
  </si>
  <si>
    <t>Inversión Empresarial Concentradora Ingresos</t>
  </si>
  <si>
    <t>7004-8690570</t>
  </si>
  <si>
    <t>INFRAESTRUCTURA 13-15</t>
  </si>
  <si>
    <t>Inversión Infraestructura 13-15</t>
  </si>
  <si>
    <t>Inversión Empresarial Infraestructura 13-15</t>
  </si>
  <si>
    <t>BANCO AZTECA</t>
  </si>
  <si>
    <t>0122314537</t>
  </si>
  <si>
    <t>BANORTE</t>
  </si>
  <si>
    <t>0528131336</t>
  </si>
  <si>
    <t>Estacionometros</t>
  </si>
  <si>
    <t>'0503594372</t>
  </si>
  <si>
    <t>Inversión Estacionometros</t>
  </si>
  <si>
    <t>0528131345</t>
  </si>
  <si>
    <t>Concentradora Ingresos</t>
  </si>
  <si>
    <t>0632821329</t>
  </si>
  <si>
    <t>Nómina Fortalecimiento</t>
  </si>
  <si>
    <t>0213094812</t>
  </si>
  <si>
    <t>Apoyo Mando Único</t>
  </si>
  <si>
    <t>'0502379242</t>
  </si>
  <si>
    <t>Inversión Apoyo Mando Único</t>
  </si>
  <si>
    <t>0670214697</t>
  </si>
  <si>
    <t>Fondo de Indemnizaciones</t>
  </si>
  <si>
    <t>0501714691</t>
  </si>
  <si>
    <t>Inversión Fondo Indemnizaciones</t>
  </si>
  <si>
    <t>0830181267</t>
  </si>
  <si>
    <t>Seguro Popular</t>
  </si>
  <si>
    <t>0502002810</t>
  </si>
  <si>
    <t>Inversión Seguro Popular</t>
  </si>
  <si>
    <t>0254172012</t>
  </si>
  <si>
    <t>Consejo Zona Metropolitana 2014</t>
  </si>
  <si>
    <t>'0502719815</t>
  </si>
  <si>
    <t>Inversión CZM 2014</t>
  </si>
  <si>
    <t>0267682397</t>
  </si>
  <si>
    <t>Nuevo Crédito</t>
  </si>
  <si>
    <t>'0402244907</t>
  </si>
  <si>
    <t>Consejo Zona Metropolitana 2015</t>
  </si>
  <si>
    <t>0443564390</t>
  </si>
  <si>
    <t>Programa Modernizac y Equipam Mpal</t>
  </si>
  <si>
    <t>0486270689</t>
  </si>
  <si>
    <t>Prestamo Empleados Seguridad Pública</t>
  </si>
  <si>
    <t>0314874050</t>
  </si>
  <si>
    <t>Infr 17 vertiente inf Habitat MPAL</t>
  </si>
  <si>
    <t>0486270634</t>
  </si>
  <si>
    <t>Estímulo Elementos Fuerza Única de Jalisco</t>
  </si>
  <si>
    <t>0596066017</t>
  </si>
  <si>
    <t>Construcc Pavim Hidráulico Priv Tecolotes</t>
  </si>
  <si>
    <t>0596066080</t>
  </si>
  <si>
    <t>Indemnizaciones el Zalate y San Juan</t>
  </si>
  <si>
    <t>0596066110</t>
  </si>
  <si>
    <t>Mejoramiento de Vivienda Federal</t>
  </si>
  <si>
    <t>0596066129</t>
  </si>
  <si>
    <t>Mejoramiento de Vivienda Estatal</t>
  </si>
  <si>
    <t>1011632891</t>
  </si>
  <si>
    <t>Simplif y Digit Licencia Funcionam Mpio Sn Pedro Tlaq</t>
  </si>
  <si>
    <t>1011632882</t>
  </si>
  <si>
    <t>Prog Sistematizac y Publicac manif impacto regulatorio</t>
  </si>
  <si>
    <t>1011632819</t>
  </si>
  <si>
    <t>Inf 2018 Vert Inf p Hábitat Fed</t>
  </si>
  <si>
    <t>1011632828</t>
  </si>
  <si>
    <t>Difusión de las tradiciones, fiestas reg, oferta t</t>
  </si>
  <si>
    <t>Adosamiento de Ciclopuertos</t>
  </si>
  <si>
    <t>Festival Día de Muertos 2019</t>
  </si>
  <si>
    <t>Indemnizaciones Laborales Fortalecimiento</t>
  </si>
  <si>
    <t>Fideicomiso Turístico de la ZMG</t>
  </si>
  <si>
    <t>Infraestructura 2020</t>
  </si>
  <si>
    <t>Fortalecimiento 2020</t>
  </si>
  <si>
    <t>Fortaseg Federal 2020</t>
  </si>
  <si>
    <t>Fortaseg Municipal 2020</t>
  </si>
  <si>
    <t>Cheques</t>
  </si>
  <si>
    <t>Inversiones</t>
  </si>
  <si>
    <t>BBVA</t>
  </si>
  <si>
    <t>INFORME No. 251</t>
  </si>
  <si>
    <t>BANCOMER</t>
  </si>
  <si>
    <t>Formac Emp y Capacitac Mano Obra Alto Valor Agregado</t>
  </si>
  <si>
    <t>Fortalecimiento 2019</t>
  </si>
  <si>
    <t>Infraestructura 2019</t>
  </si>
  <si>
    <t>Fortaseg Federal 2019</t>
  </si>
  <si>
    <t>Fortaseg Municipal 2019</t>
  </si>
  <si>
    <t>Archivo General Municipal "Manuel Cambre"</t>
  </si>
  <si>
    <t>Centro Cultural "El Refugio"</t>
  </si>
  <si>
    <t>Museo del Premio Nacional de la Cerámica</t>
  </si>
  <si>
    <t>Simplif y Digit Licencia Funcionam MPAL</t>
  </si>
  <si>
    <t>Prog Sistematizac y Publicac manif imp MPAL</t>
  </si>
  <si>
    <t>Archivo Gral Manuel Cambre MPAL</t>
  </si>
  <si>
    <t>Centro Cultural Refugio MPAL</t>
  </si>
  <si>
    <t>Museo Premio Nac Ceram MPAL</t>
  </si>
  <si>
    <t>Nombre Cuenta</t>
  </si>
  <si>
    <t>Derechos agua potable fracc amaneceres, priv los olivos y olivos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</si>
</sst>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/>
    <xf numFmtId="43" fontId="2" fillId="0" borderId="0" xfId="1" applyFont="1" applyFill="1"/>
    <xf numFmtId="14" fontId="2" fillId="0" borderId="0" xfId="1" applyNumberFormat="1" applyFont="1" applyFill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14" fontId="2" fillId="2" borderId="8" xfId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/>
    </xf>
    <xf numFmtId="0" fontId="3" fillId="0" borderId="9" xfId="0" applyFont="1" applyFill="1" applyBorder="1"/>
    <xf numFmtId="43" fontId="3" fillId="0" borderId="9" xfId="1" applyFont="1" applyFill="1" applyBorder="1"/>
    <xf numFmtId="0" fontId="3" fillId="0" borderId="10" xfId="0" quotePrefix="1" applyFont="1" applyFill="1" applyBorder="1"/>
    <xf numFmtId="0" fontId="3" fillId="0" borderId="10" xfId="0" applyFont="1" applyFill="1" applyBorder="1"/>
    <xf numFmtId="43" fontId="3" fillId="0" borderId="10" xfId="1" applyFont="1" applyFill="1" applyBorder="1"/>
    <xf numFmtId="43" fontId="3" fillId="3" borderId="10" xfId="1" applyFont="1" applyFill="1" applyBorder="1"/>
    <xf numFmtId="0" fontId="3" fillId="4" borderId="10" xfId="0" applyFont="1" applyFill="1" applyBorder="1"/>
    <xf numFmtId="0" fontId="2" fillId="4" borderId="10" xfId="0" applyFont="1" applyFill="1" applyBorder="1"/>
    <xf numFmtId="43" fontId="2" fillId="4" borderId="10" xfId="1" applyFont="1" applyFill="1" applyBorder="1"/>
    <xf numFmtId="0" fontId="2" fillId="0" borderId="10" xfId="0" applyFont="1" applyFill="1" applyBorder="1"/>
    <xf numFmtId="0" fontId="3" fillId="4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3" fontId="2" fillId="0" borderId="10" xfId="1" applyFont="1" applyFill="1" applyBorder="1"/>
    <xf numFmtId="0" fontId="3" fillId="0" borderId="10" xfId="0" applyFont="1" applyFill="1" applyBorder="1" applyAlignment="1">
      <alignment horizontal="left"/>
    </xf>
    <xf numFmtId="43" fontId="3" fillId="0" borderId="0" xfId="0" applyNumberFormat="1" applyFont="1" applyFill="1"/>
    <xf numFmtId="0" fontId="3" fillId="3" borderId="10" xfId="0" applyFont="1" applyFill="1" applyBorder="1"/>
    <xf numFmtId="0" fontId="3" fillId="0" borderId="10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2" fillId="0" borderId="10" xfId="0" quotePrefix="1" applyFont="1" applyFill="1" applyBorder="1"/>
    <xf numFmtId="0" fontId="2" fillId="3" borderId="10" xfId="0" applyFont="1" applyFill="1" applyBorder="1"/>
    <xf numFmtId="0" fontId="2" fillId="0" borderId="10" xfId="0" quotePrefix="1" applyFont="1" applyFill="1" applyBorder="1" applyAlignment="1">
      <alignment horizontal="left"/>
    </xf>
    <xf numFmtId="0" fontId="3" fillId="3" borderId="10" xfId="0" quotePrefix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0" borderId="11" xfId="0" quotePrefix="1" applyFont="1" applyFill="1" applyBorder="1" applyAlignment="1">
      <alignment horizontal="left"/>
    </xf>
    <xf numFmtId="0" fontId="2" fillId="0" borderId="12" xfId="0" quotePrefix="1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43" fontId="2" fillId="4" borderId="10" xfId="1" quotePrefix="1" applyFont="1" applyFill="1" applyBorder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11" xfId="0" quotePrefix="1" applyFont="1" applyFill="1" applyBorder="1" applyAlignment="1"/>
    <xf numFmtId="0" fontId="3" fillId="0" borderId="12" xfId="0" quotePrefix="1" applyFont="1" applyFill="1" applyBorder="1" applyAlignment="1"/>
    <xf numFmtId="0" fontId="3" fillId="0" borderId="11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3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5" borderId="9" xfId="0" applyFont="1" applyFill="1" applyBorder="1"/>
    <xf numFmtId="0" fontId="2" fillId="5" borderId="10" xfId="0" applyFont="1" applyFill="1" applyBorder="1"/>
    <xf numFmtId="0" fontId="3" fillId="5" borderId="10" xfId="0" applyFont="1" applyFill="1" applyBorder="1"/>
    <xf numFmtId="0" fontId="2" fillId="5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quotePrefix="1" applyFont="1" applyFill="1" applyBorder="1" applyAlignment="1">
      <alignment horizontal="center"/>
    </xf>
    <xf numFmtId="1" fontId="3" fillId="0" borderId="11" xfId="0" quotePrefix="1" applyNumberFormat="1" applyFont="1" applyFill="1" applyBorder="1" applyAlignment="1">
      <alignment horizontal="center"/>
    </xf>
    <xf numFmtId="1" fontId="3" fillId="0" borderId="12" xfId="0" quotePrefix="1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left"/>
    </xf>
    <xf numFmtId="0" fontId="2" fillId="0" borderId="12" xfId="0" quotePrefix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abSelected="1" workbookViewId="0">
      <selection activeCell="C49" sqref="C49"/>
    </sheetView>
  </sheetViews>
  <sheetFormatPr baseColWidth="10" defaultRowHeight="15" x14ac:dyDescent="0.25"/>
  <cols>
    <col min="1" max="1" width="11.28515625" customWidth="1"/>
    <col min="3" max="3" width="47.140625" bestFit="1" customWidth="1"/>
  </cols>
  <sheetData>
    <row r="1" spans="1:3" x14ac:dyDescent="0.25">
      <c r="A1" s="1" t="s">
        <v>0</v>
      </c>
      <c r="B1" s="2"/>
      <c r="C1" s="2"/>
    </row>
    <row r="2" spans="1:3" x14ac:dyDescent="0.25">
      <c r="A2" s="2"/>
      <c r="B2" s="2"/>
      <c r="C2" s="1"/>
    </row>
    <row r="3" spans="1:3" x14ac:dyDescent="0.25">
      <c r="A3" s="59" t="s">
        <v>1</v>
      </c>
      <c r="B3" s="60"/>
      <c r="C3" s="6" t="s">
        <v>2</v>
      </c>
    </row>
    <row r="4" spans="1:3" ht="15.75" thickBot="1" x14ac:dyDescent="0.3">
      <c r="A4" s="9"/>
      <c r="B4" s="10"/>
      <c r="C4" s="11"/>
    </row>
    <row r="5" spans="1:3" x14ac:dyDescent="0.25">
      <c r="A5" s="52" t="s">
        <v>168</v>
      </c>
      <c r="B5" s="52" t="s">
        <v>169</v>
      </c>
      <c r="C5" s="52" t="s">
        <v>186</v>
      </c>
    </row>
    <row r="6" spans="1:3" x14ac:dyDescent="0.25">
      <c r="A6" s="53" t="s">
        <v>170</v>
      </c>
      <c r="B6" s="53"/>
      <c r="C6" s="54"/>
    </row>
    <row r="7" spans="1:3" x14ac:dyDescent="0.25">
      <c r="A7" s="17" t="s">
        <v>8</v>
      </c>
      <c r="B7" s="18"/>
      <c r="C7" s="18" t="s">
        <v>9</v>
      </c>
    </row>
    <row r="8" spans="1:3" x14ac:dyDescent="0.25">
      <c r="A8" s="18" t="s">
        <v>7</v>
      </c>
      <c r="B8" s="18">
        <v>1355307643</v>
      </c>
      <c r="C8" s="18" t="s">
        <v>10</v>
      </c>
    </row>
    <row r="9" spans="1:3" x14ac:dyDescent="0.25">
      <c r="A9" s="17" t="s">
        <v>11</v>
      </c>
      <c r="B9" s="17"/>
      <c r="C9" s="18" t="s">
        <v>9</v>
      </c>
    </row>
    <row r="10" spans="1:3" x14ac:dyDescent="0.25">
      <c r="A10" s="18"/>
      <c r="B10" s="18">
        <v>1351246801</v>
      </c>
      <c r="C10" s="18" t="s">
        <v>10</v>
      </c>
    </row>
    <row r="11" spans="1:3" x14ac:dyDescent="0.25">
      <c r="A11" s="17" t="s">
        <v>12</v>
      </c>
      <c r="B11" s="18"/>
      <c r="C11" s="18" t="s">
        <v>13</v>
      </c>
    </row>
    <row r="12" spans="1:3" x14ac:dyDescent="0.25">
      <c r="A12" s="17"/>
      <c r="B12" s="18">
        <v>1373278654</v>
      </c>
      <c r="C12" s="18" t="s">
        <v>14</v>
      </c>
    </row>
    <row r="13" spans="1:3" x14ac:dyDescent="0.25">
      <c r="A13" s="17" t="s">
        <v>15</v>
      </c>
      <c r="B13" s="18"/>
      <c r="C13" s="18" t="s">
        <v>16</v>
      </c>
    </row>
    <row r="14" spans="1:3" x14ac:dyDescent="0.25">
      <c r="A14" s="17" t="s">
        <v>17</v>
      </c>
      <c r="B14" s="18"/>
      <c r="C14" s="18" t="s">
        <v>18</v>
      </c>
    </row>
    <row r="15" spans="1:3" x14ac:dyDescent="0.25">
      <c r="A15" s="17"/>
      <c r="B15" s="18">
        <v>1355309743</v>
      </c>
      <c r="C15" s="18" t="s">
        <v>19</v>
      </c>
    </row>
    <row r="16" spans="1:3" x14ac:dyDescent="0.25">
      <c r="A16" s="17" t="s">
        <v>20</v>
      </c>
      <c r="B16" s="18"/>
      <c r="C16" s="18" t="s">
        <v>21</v>
      </c>
    </row>
    <row r="17" spans="1:3" x14ac:dyDescent="0.25">
      <c r="A17" s="17"/>
      <c r="B17" s="18">
        <v>1369398473</v>
      </c>
      <c r="C17" s="18" t="s">
        <v>22</v>
      </c>
    </row>
    <row r="18" spans="1:3" x14ac:dyDescent="0.25">
      <c r="A18" s="17" t="s">
        <v>23</v>
      </c>
      <c r="B18" s="17"/>
      <c r="C18" s="18" t="s">
        <v>24</v>
      </c>
    </row>
    <row r="19" spans="1:3" x14ac:dyDescent="0.25">
      <c r="A19" s="17"/>
      <c r="B19" s="17">
        <v>1355428068</v>
      </c>
      <c r="C19" s="18" t="s">
        <v>25</v>
      </c>
    </row>
    <row r="20" spans="1:3" x14ac:dyDescent="0.25">
      <c r="A20" s="17" t="s">
        <v>26</v>
      </c>
      <c r="B20" s="17"/>
      <c r="C20" s="18" t="s">
        <v>27</v>
      </c>
    </row>
    <row r="21" spans="1:3" x14ac:dyDescent="0.25">
      <c r="A21" s="17"/>
      <c r="B21" s="17">
        <v>1369447687</v>
      </c>
      <c r="C21" s="18" t="s">
        <v>28</v>
      </c>
    </row>
    <row r="22" spans="1:3" x14ac:dyDescent="0.25">
      <c r="A22" s="17" t="s">
        <v>29</v>
      </c>
      <c r="B22" s="17"/>
      <c r="C22" s="18" t="s">
        <v>30</v>
      </c>
    </row>
    <row r="23" spans="1:3" x14ac:dyDescent="0.25">
      <c r="A23" s="17"/>
      <c r="B23" s="17">
        <v>1355428076</v>
      </c>
      <c r="C23" s="18" t="s">
        <v>31</v>
      </c>
    </row>
    <row r="24" spans="1:3" x14ac:dyDescent="0.25">
      <c r="A24" s="17" t="s">
        <v>32</v>
      </c>
      <c r="B24" s="18"/>
      <c r="C24" s="18" t="s">
        <v>33</v>
      </c>
    </row>
    <row r="25" spans="1:3" x14ac:dyDescent="0.25">
      <c r="A25" s="17"/>
      <c r="B25" s="18">
        <v>1369447660</v>
      </c>
      <c r="C25" s="18" t="s">
        <v>34</v>
      </c>
    </row>
    <row r="26" spans="1:3" x14ac:dyDescent="0.25">
      <c r="A26" s="17" t="s">
        <v>35</v>
      </c>
      <c r="B26" s="17"/>
      <c r="C26" s="18" t="s">
        <v>36</v>
      </c>
    </row>
    <row r="27" spans="1:3" x14ac:dyDescent="0.25">
      <c r="A27" s="17" t="s">
        <v>37</v>
      </c>
      <c r="B27" s="17"/>
      <c r="C27" s="18" t="s">
        <v>38</v>
      </c>
    </row>
    <row r="28" spans="1:3" x14ac:dyDescent="0.25">
      <c r="A28" s="17" t="s">
        <v>39</v>
      </c>
      <c r="B28" s="17"/>
      <c r="C28" s="18" t="s">
        <v>40</v>
      </c>
    </row>
    <row r="29" spans="1:3" x14ac:dyDescent="0.25">
      <c r="A29" s="17" t="s">
        <v>41</v>
      </c>
      <c r="B29" s="17"/>
      <c r="C29" s="18" t="s">
        <v>42</v>
      </c>
    </row>
    <row r="30" spans="1:3" x14ac:dyDescent="0.25">
      <c r="A30" s="17" t="s">
        <v>43</v>
      </c>
      <c r="B30" s="17"/>
      <c r="C30" s="18" t="s">
        <v>44</v>
      </c>
    </row>
    <row r="31" spans="1:3" x14ac:dyDescent="0.25">
      <c r="A31" s="17" t="s">
        <v>45</v>
      </c>
      <c r="B31" s="17"/>
      <c r="C31" s="18" t="s">
        <v>46</v>
      </c>
    </row>
    <row r="32" spans="1:3" x14ac:dyDescent="0.25">
      <c r="A32" s="17" t="s">
        <v>47</v>
      </c>
      <c r="B32" s="18"/>
      <c r="C32" s="18" t="s">
        <v>48</v>
      </c>
    </row>
    <row r="33" spans="1:3" x14ac:dyDescent="0.25">
      <c r="A33" s="17" t="s">
        <v>49</v>
      </c>
      <c r="B33" s="18"/>
      <c r="C33" s="18" t="s">
        <v>50</v>
      </c>
    </row>
    <row r="34" spans="1:3" x14ac:dyDescent="0.25">
      <c r="A34" s="17"/>
      <c r="B34" s="18">
        <v>1368764441</v>
      </c>
      <c r="C34" s="18" t="s">
        <v>51</v>
      </c>
    </row>
    <row r="35" spans="1:3" x14ac:dyDescent="0.25">
      <c r="A35" s="17" t="s">
        <v>54</v>
      </c>
      <c r="B35" s="18"/>
      <c r="C35" s="18" t="s">
        <v>55</v>
      </c>
    </row>
    <row r="36" spans="1:3" x14ac:dyDescent="0.25">
      <c r="A36" s="17" t="s">
        <v>56</v>
      </c>
      <c r="B36" s="18"/>
      <c r="C36" s="18" t="s">
        <v>57</v>
      </c>
    </row>
    <row r="37" spans="1:3" x14ac:dyDescent="0.25">
      <c r="A37" s="17" t="s">
        <v>58</v>
      </c>
      <c r="B37" s="18"/>
      <c r="C37" s="18" t="s">
        <v>59</v>
      </c>
    </row>
    <row r="38" spans="1:3" x14ac:dyDescent="0.25">
      <c r="A38" s="17" t="s">
        <v>60</v>
      </c>
      <c r="B38" s="18"/>
      <c r="C38" s="18" t="s">
        <v>61</v>
      </c>
    </row>
    <row r="39" spans="1:3" x14ac:dyDescent="0.25">
      <c r="A39" s="17" t="s">
        <v>62</v>
      </c>
      <c r="B39" s="18"/>
      <c r="C39" s="18" t="s">
        <v>63</v>
      </c>
    </row>
    <row r="40" spans="1:3" x14ac:dyDescent="0.25">
      <c r="A40" s="55" t="s">
        <v>65</v>
      </c>
      <c r="B40" s="56"/>
      <c r="C40" s="56"/>
    </row>
    <row r="41" spans="1:3" x14ac:dyDescent="0.25">
      <c r="A41" s="45">
        <v>28634390201</v>
      </c>
      <c r="B41" s="46"/>
      <c r="C41" s="18" t="s">
        <v>66</v>
      </c>
    </row>
    <row r="42" spans="1:3" x14ac:dyDescent="0.25">
      <c r="A42" s="47" t="s">
        <v>67</v>
      </c>
      <c r="B42" s="46"/>
      <c r="C42" s="18" t="s">
        <v>68</v>
      </c>
    </row>
    <row r="43" spans="1:3" x14ac:dyDescent="0.25">
      <c r="A43" s="47" t="s">
        <v>69</v>
      </c>
      <c r="B43" s="48"/>
      <c r="C43" s="18" t="s">
        <v>70</v>
      </c>
    </row>
    <row r="44" spans="1:3" x14ac:dyDescent="0.25">
      <c r="A44" s="45" t="s">
        <v>71</v>
      </c>
      <c r="B44" s="48"/>
      <c r="C44" s="18" t="s">
        <v>72</v>
      </c>
    </row>
    <row r="45" spans="1:3" x14ac:dyDescent="0.25">
      <c r="A45" s="57" t="s">
        <v>74</v>
      </c>
      <c r="B45" s="58"/>
      <c r="C45" s="56"/>
    </row>
    <row r="46" spans="1:3" x14ac:dyDescent="0.25">
      <c r="A46" s="49">
        <v>97196630</v>
      </c>
      <c r="B46" s="46"/>
      <c r="C46" s="18" t="s">
        <v>76</v>
      </c>
    </row>
    <row r="47" spans="1:3" x14ac:dyDescent="0.25">
      <c r="A47" s="55" t="s">
        <v>77</v>
      </c>
      <c r="B47" s="58"/>
      <c r="C47" s="56"/>
    </row>
    <row r="48" spans="1:3" x14ac:dyDescent="0.25">
      <c r="A48" s="27">
        <v>5647576</v>
      </c>
      <c r="B48" s="27"/>
      <c r="C48" s="18" t="s">
        <v>9</v>
      </c>
    </row>
    <row r="49" spans="1:3" x14ac:dyDescent="0.25">
      <c r="A49" s="57" t="s">
        <v>78</v>
      </c>
      <c r="B49" s="58"/>
      <c r="C49" s="55"/>
    </row>
    <row r="50" spans="1:3" x14ac:dyDescent="0.25">
      <c r="A50" s="45">
        <v>65502872644</v>
      </c>
      <c r="B50" s="46"/>
      <c r="C50" s="18" t="s">
        <v>9</v>
      </c>
    </row>
    <row r="51" spans="1:3" x14ac:dyDescent="0.25">
      <c r="A51" s="45">
        <v>65507724113</v>
      </c>
      <c r="B51" s="46"/>
      <c r="C51" s="18" t="s">
        <v>79</v>
      </c>
    </row>
    <row r="52" spans="1:3" x14ac:dyDescent="0.25">
      <c r="A52" s="57" t="s">
        <v>80</v>
      </c>
      <c r="B52" s="58"/>
      <c r="C52" s="56"/>
    </row>
    <row r="53" spans="1:3" x14ac:dyDescent="0.25">
      <c r="A53" s="29" t="s">
        <v>81</v>
      </c>
      <c r="B53" s="27"/>
      <c r="C53" s="18" t="s">
        <v>9</v>
      </c>
    </row>
    <row r="54" spans="1:3" x14ac:dyDescent="0.25">
      <c r="A54" s="45">
        <v>4046204160</v>
      </c>
      <c r="B54" s="46"/>
      <c r="C54" s="18" t="s">
        <v>83</v>
      </c>
    </row>
    <row r="55" spans="1:3" x14ac:dyDescent="0.25">
      <c r="A55" s="45">
        <v>4050811827</v>
      </c>
      <c r="B55" s="46"/>
      <c r="C55" s="18" t="s">
        <v>84</v>
      </c>
    </row>
    <row r="56" spans="1:3" x14ac:dyDescent="0.25">
      <c r="A56" s="45"/>
      <c r="B56" s="45">
        <v>6343067503</v>
      </c>
      <c r="C56" s="29" t="s">
        <v>85</v>
      </c>
    </row>
    <row r="57" spans="1:3" x14ac:dyDescent="0.25">
      <c r="A57" s="45">
        <v>4055921803</v>
      </c>
      <c r="B57" s="46"/>
      <c r="C57" s="29" t="s">
        <v>86</v>
      </c>
    </row>
    <row r="58" spans="1:3" x14ac:dyDescent="0.25">
      <c r="A58" s="51">
        <v>4056874779</v>
      </c>
      <c r="B58" s="46"/>
      <c r="C58" s="31" t="s">
        <v>88</v>
      </c>
    </row>
    <row r="59" spans="1:3" x14ac:dyDescent="0.25">
      <c r="A59" s="50">
        <v>4046204681</v>
      </c>
      <c r="B59" s="50"/>
      <c r="C59" s="31" t="s">
        <v>90</v>
      </c>
    </row>
    <row r="60" spans="1:3" x14ac:dyDescent="0.25">
      <c r="A60" s="50">
        <v>4056540990</v>
      </c>
      <c r="B60" s="50"/>
      <c r="C60" s="32" t="s">
        <v>91</v>
      </c>
    </row>
    <row r="61" spans="1:3" x14ac:dyDescent="0.25">
      <c r="A61" s="50"/>
      <c r="B61" s="50">
        <v>6386513405</v>
      </c>
      <c r="C61" s="32" t="s">
        <v>92</v>
      </c>
    </row>
    <row r="62" spans="1:3" x14ac:dyDescent="0.25">
      <c r="A62" s="50">
        <v>4061699286</v>
      </c>
      <c r="B62" s="50"/>
      <c r="C62" s="32" t="s">
        <v>95</v>
      </c>
    </row>
    <row r="63" spans="1:3" x14ac:dyDescent="0.25">
      <c r="A63" s="50">
        <v>4061773875</v>
      </c>
      <c r="B63" s="50"/>
      <c r="C63" s="32" t="s">
        <v>187</v>
      </c>
    </row>
    <row r="64" spans="1:3" x14ac:dyDescent="0.25">
      <c r="A64" s="57" t="s">
        <v>96</v>
      </c>
      <c r="B64" s="58"/>
      <c r="C64" s="56"/>
    </row>
    <row r="65" spans="1:3" x14ac:dyDescent="0.25">
      <c r="A65" s="34" t="s">
        <v>97</v>
      </c>
      <c r="B65" s="35"/>
      <c r="C65" s="18" t="s">
        <v>98</v>
      </c>
    </row>
    <row r="66" spans="1:3" x14ac:dyDescent="0.25">
      <c r="A66" s="18" t="s">
        <v>99</v>
      </c>
      <c r="B66" s="18"/>
      <c r="C66" s="18" t="s">
        <v>9</v>
      </c>
    </row>
    <row r="67" spans="1:3" x14ac:dyDescent="0.25">
      <c r="A67" s="18"/>
      <c r="B67" s="18">
        <v>131183524</v>
      </c>
      <c r="C67" s="18" t="s">
        <v>82</v>
      </c>
    </row>
    <row r="68" spans="1:3" x14ac:dyDescent="0.25">
      <c r="A68" s="18"/>
      <c r="B68" s="18">
        <v>7816040727</v>
      </c>
      <c r="C68" s="18" t="s">
        <v>100</v>
      </c>
    </row>
    <row r="69" spans="1:3" x14ac:dyDescent="0.25">
      <c r="A69" s="18" t="s">
        <v>101</v>
      </c>
      <c r="B69" s="18"/>
      <c r="C69" s="18" t="s">
        <v>102</v>
      </c>
    </row>
    <row r="70" spans="1:3" x14ac:dyDescent="0.25">
      <c r="A70" s="18"/>
      <c r="B70" s="18">
        <v>131036299</v>
      </c>
      <c r="C70" s="18" t="s">
        <v>103</v>
      </c>
    </row>
    <row r="71" spans="1:3" x14ac:dyDescent="0.25">
      <c r="A71" s="18"/>
      <c r="B71" s="18">
        <v>7907601403</v>
      </c>
      <c r="C71" s="18" t="s">
        <v>104</v>
      </c>
    </row>
    <row r="72" spans="1:3" x14ac:dyDescent="0.25">
      <c r="A72" s="55" t="s">
        <v>105</v>
      </c>
      <c r="B72" s="56"/>
      <c r="C72" s="56"/>
    </row>
    <row r="73" spans="1:3" x14ac:dyDescent="0.25">
      <c r="A73" s="17" t="s">
        <v>106</v>
      </c>
      <c r="B73" s="17"/>
      <c r="C73" s="18" t="s">
        <v>9</v>
      </c>
    </row>
    <row r="74" spans="1:3" x14ac:dyDescent="0.25">
      <c r="A74" s="55" t="s">
        <v>107</v>
      </c>
      <c r="B74" s="56"/>
      <c r="C74" s="56"/>
    </row>
    <row r="75" spans="1:3" x14ac:dyDescent="0.25">
      <c r="A75" s="17" t="s">
        <v>108</v>
      </c>
      <c r="B75" s="31"/>
      <c r="C75" s="31" t="s">
        <v>109</v>
      </c>
    </row>
    <row r="76" spans="1:3" x14ac:dyDescent="0.25">
      <c r="A76" s="17"/>
      <c r="B76" s="31" t="s">
        <v>110</v>
      </c>
      <c r="C76" s="31" t="s">
        <v>111</v>
      </c>
    </row>
    <row r="77" spans="1:3" x14ac:dyDescent="0.25">
      <c r="A77" s="17" t="s">
        <v>112</v>
      </c>
      <c r="B77" s="31"/>
      <c r="C77" s="31" t="s">
        <v>113</v>
      </c>
    </row>
    <row r="78" spans="1:3" x14ac:dyDescent="0.25">
      <c r="A78" s="17"/>
      <c r="B78" s="31">
        <v>500650468</v>
      </c>
      <c r="C78" s="31" t="s">
        <v>10</v>
      </c>
    </row>
    <row r="79" spans="1:3" x14ac:dyDescent="0.25">
      <c r="A79" s="17"/>
      <c r="B79" s="31">
        <v>500650468</v>
      </c>
      <c r="C79" s="31" t="s">
        <v>10</v>
      </c>
    </row>
    <row r="80" spans="1:3" x14ac:dyDescent="0.25">
      <c r="A80" s="36" t="s">
        <v>114</v>
      </c>
      <c r="B80" s="31"/>
      <c r="C80" s="37" t="s">
        <v>115</v>
      </c>
    </row>
    <row r="81" spans="1:3" x14ac:dyDescent="0.25">
      <c r="A81" s="38" t="s">
        <v>116</v>
      </c>
      <c r="B81" s="39"/>
      <c r="C81" s="37" t="s">
        <v>117</v>
      </c>
    </row>
    <row r="82" spans="1:3" x14ac:dyDescent="0.25">
      <c r="A82" s="38"/>
      <c r="B82" s="39" t="s">
        <v>118</v>
      </c>
      <c r="C82" s="37" t="s">
        <v>119</v>
      </c>
    </row>
    <row r="83" spans="1:3" x14ac:dyDescent="0.25">
      <c r="A83" s="38" t="s">
        <v>120</v>
      </c>
      <c r="B83" s="39"/>
      <c r="C83" s="37" t="s">
        <v>121</v>
      </c>
    </row>
    <row r="84" spans="1:3" x14ac:dyDescent="0.25">
      <c r="A84" s="38"/>
      <c r="B84" s="39" t="s">
        <v>122</v>
      </c>
      <c r="C84" s="37" t="s">
        <v>123</v>
      </c>
    </row>
    <row r="85" spans="1:3" x14ac:dyDescent="0.25">
      <c r="A85" s="38" t="s">
        <v>124</v>
      </c>
      <c r="B85" s="39"/>
      <c r="C85" s="24" t="s">
        <v>125</v>
      </c>
    </row>
    <row r="86" spans="1:3" x14ac:dyDescent="0.25">
      <c r="A86" s="40" t="s">
        <v>7</v>
      </c>
      <c r="B86" s="39" t="s">
        <v>126</v>
      </c>
      <c r="C86" s="24" t="s">
        <v>127</v>
      </c>
    </row>
    <row r="87" spans="1:3" x14ac:dyDescent="0.25">
      <c r="A87" s="38" t="s">
        <v>128</v>
      </c>
      <c r="B87" s="39"/>
      <c r="C87" s="24" t="s">
        <v>129</v>
      </c>
    </row>
    <row r="88" spans="1:3" x14ac:dyDescent="0.25">
      <c r="A88" s="38"/>
      <c r="B88" s="39" t="s">
        <v>130</v>
      </c>
      <c r="C88" s="24" t="s">
        <v>131</v>
      </c>
    </row>
    <row r="89" spans="1:3" x14ac:dyDescent="0.25">
      <c r="A89" s="38" t="s">
        <v>132</v>
      </c>
      <c r="B89" s="39"/>
      <c r="C89" s="24" t="s">
        <v>133</v>
      </c>
    </row>
    <row r="90" spans="1:3" x14ac:dyDescent="0.25">
      <c r="A90" s="38" t="s">
        <v>134</v>
      </c>
      <c r="B90" s="38"/>
      <c r="C90" s="32" t="s">
        <v>135</v>
      </c>
    </row>
    <row r="91" spans="1:3" x14ac:dyDescent="0.25">
      <c r="A91" s="38" t="s">
        <v>136</v>
      </c>
      <c r="B91" s="38"/>
      <c r="C91" s="32" t="s">
        <v>137</v>
      </c>
    </row>
    <row r="92" spans="1:3" x14ac:dyDescent="0.25">
      <c r="A92" s="41" t="s">
        <v>138</v>
      </c>
      <c r="B92" s="42"/>
      <c r="C92" s="43" t="s">
        <v>139</v>
      </c>
    </row>
    <row r="93" spans="1:3" x14ac:dyDescent="0.25">
      <c r="A93" s="41" t="s">
        <v>140</v>
      </c>
      <c r="B93" s="42"/>
      <c r="C93" s="43" t="s">
        <v>141</v>
      </c>
    </row>
    <row r="94" spans="1:3" x14ac:dyDescent="0.25">
      <c r="A94" s="41" t="s">
        <v>142</v>
      </c>
      <c r="B94" s="42"/>
      <c r="C94" s="43" t="s">
        <v>143</v>
      </c>
    </row>
    <row r="95" spans="1:3" x14ac:dyDescent="0.25">
      <c r="A95" s="36" t="s">
        <v>144</v>
      </c>
      <c r="B95" s="18"/>
      <c r="C95" s="18" t="s">
        <v>145</v>
      </c>
    </row>
    <row r="96" spans="1:3" x14ac:dyDescent="0.25">
      <c r="A96" s="36" t="s">
        <v>146</v>
      </c>
      <c r="B96" s="18"/>
      <c r="C96" s="18" t="s">
        <v>147</v>
      </c>
    </row>
    <row r="97" spans="1:3" x14ac:dyDescent="0.25">
      <c r="A97" s="36" t="s">
        <v>148</v>
      </c>
      <c r="B97" s="18"/>
      <c r="C97" s="43" t="s">
        <v>149</v>
      </c>
    </row>
    <row r="98" spans="1:3" x14ac:dyDescent="0.25">
      <c r="A98" s="36" t="s">
        <v>150</v>
      </c>
      <c r="B98" s="18"/>
      <c r="C98" s="43" t="s">
        <v>151</v>
      </c>
    </row>
    <row r="99" spans="1:3" x14ac:dyDescent="0.25">
      <c r="A99" s="36" t="s">
        <v>152</v>
      </c>
      <c r="B99" s="18"/>
      <c r="C99" s="43" t="s">
        <v>153</v>
      </c>
    </row>
    <row r="100" spans="1:3" x14ac:dyDescent="0.25">
      <c r="A100" s="36" t="s">
        <v>154</v>
      </c>
      <c r="B100" s="18"/>
      <c r="C100" s="43" t="s">
        <v>155</v>
      </c>
    </row>
    <row r="101" spans="1:3" x14ac:dyDescent="0.25">
      <c r="A101" s="36" t="s">
        <v>156</v>
      </c>
      <c r="B101" s="18"/>
      <c r="C101" s="43" t="s">
        <v>157</v>
      </c>
    </row>
    <row r="102" spans="1:3" x14ac:dyDescent="0.25">
      <c r="A102" s="36" t="s">
        <v>158</v>
      </c>
      <c r="B102" s="18"/>
      <c r="C102" s="43" t="s">
        <v>159</v>
      </c>
    </row>
    <row r="103" spans="1:3" x14ac:dyDescent="0.25">
      <c r="A103" s="38">
        <v>1042204537</v>
      </c>
      <c r="B103" s="18"/>
      <c r="C103" s="43" t="s">
        <v>160</v>
      </c>
    </row>
    <row r="104" spans="1:3" x14ac:dyDescent="0.25">
      <c r="A104" s="38">
        <v>1042204573</v>
      </c>
      <c r="B104" s="18"/>
      <c r="C104" s="43" t="s">
        <v>90</v>
      </c>
    </row>
    <row r="105" spans="1:3" x14ac:dyDescent="0.25">
      <c r="A105" s="38">
        <v>1058532035</v>
      </c>
      <c r="B105" s="18"/>
      <c r="C105" s="43" t="s">
        <v>161</v>
      </c>
    </row>
    <row r="106" spans="1:3" x14ac:dyDescent="0.25">
      <c r="A106" s="38">
        <v>1058532026</v>
      </c>
      <c r="B106" s="18"/>
      <c r="C106" s="43" t="s">
        <v>162</v>
      </c>
    </row>
    <row r="107" spans="1:3" x14ac:dyDescent="0.25">
      <c r="A107" s="38">
        <v>1058532044</v>
      </c>
      <c r="B107" s="18"/>
      <c r="C107" s="43" t="s">
        <v>163</v>
      </c>
    </row>
    <row r="108" spans="1:3" x14ac:dyDescent="0.25">
      <c r="A108" s="38">
        <v>1058532129</v>
      </c>
      <c r="B108" s="18"/>
      <c r="C108" s="43" t="s">
        <v>164</v>
      </c>
    </row>
    <row r="109" spans="1:3" x14ac:dyDescent="0.25">
      <c r="A109" s="38">
        <v>1058532138</v>
      </c>
      <c r="B109" s="18"/>
      <c r="C109" s="43" t="s">
        <v>165</v>
      </c>
    </row>
    <row r="110" spans="1:3" x14ac:dyDescent="0.25">
      <c r="A110" s="38">
        <v>1075957626</v>
      </c>
      <c r="B110" s="18"/>
      <c r="C110" s="43" t="s">
        <v>166</v>
      </c>
    </row>
    <row r="111" spans="1:3" x14ac:dyDescent="0.25">
      <c r="A111" s="38">
        <v>1075957635</v>
      </c>
      <c r="B111" s="18"/>
      <c r="C111" s="43" t="s">
        <v>167</v>
      </c>
    </row>
    <row r="112" spans="1:3" x14ac:dyDescent="0.25">
      <c r="A112" s="38">
        <v>1023890920</v>
      </c>
      <c r="B112" s="18"/>
      <c r="C112" s="43" t="s">
        <v>174</v>
      </c>
    </row>
    <row r="113" spans="1:3" x14ac:dyDescent="0.25">
      <c r="A113" s="38">
        <v>1023890911</v>
      </c>
      <c r="B113" s="18"/>
      <c r="C113" s="43" t="s">
        <v>175</v>
      </c>
    </row>
    <row r="114" spans="1:3" x14ac:dyDescent="0.25">
      <c r="A114" s="38">
        <v>1023891084</v>
      </c>
      <c r="B114" s="18"/>
      <c r="C114" s="43" t="s">
        <v>176</v>
      </c>
    </row>
    <row r="115" spans="1:3" x14ac:dyDescent="0.25">
      <c r="A115" s="38">
        <v>1023891093</v>
      </c>
      <c r="B115" s="18"/>
      <c r="C115" s="43" t="s">
        <v>177</v>
      </c>
    </row>
    <row r="116" spans="1:3" x14ac:dyDescent="0.25">
      <c r="A116" s="38">
        <v>1058532053</v>
      </c>
      <c r="B116" s="18"/>
      <c r="C116" s="43" t="s">
        <v>178</v>
      </c>
    </row>
    <row r="117" spans="1:3" x14ac:dyDescent="0.25">
      <c r="A117" s="38">
        <v>1058532062</v>
      </c>
      <c r="B117" s="18"/>
      <c r="C117" s="43" t="s">
        <v>179</v>
      </c>
    </row>
    <row r="118" spans="1:3" x14ac:dyDescent="0.25">
      <c r="A118" s="38">
        <v>1058532071</v>
      </c>
      <c r="B118" s="18"/>
      <c r="C118" s="43" t="s">
        <v>180</v>
      </c>
    </row>
    <row r="119" spans="1:3" x14ac:dyDescent="0.25">
      <c r="A119" s="38">
        <v>1058532156</v>
      </c>
      <c r="B119" s="18"/>
      <c r="C119" s="43" t="s">
        <v>183</v>
      </c>
    </row>
    <row r="120" spans="1:3" x14ac:dyDescent="0.25">
      <c r="A120" s="38">
        <v>1058532165</v>
      </c>
      <c r="B120" s="18"/>
      <c r="C120" s="43" t="s">
        <v>184</v>
      </c>
    </row>
    <row r="121" spans="1:3" x14ac:dyDescent="0.25">
      <c r="A121" s="38">
        <v>1058532174</v>
      </c>
      <c r="B121" s="18"/>
      <c r="C121" s="43" t="s">
        <v>185</v>
      </c>
    </row>
  </sheetData>
  <mergeCells count="1">
    <mergeCell ref="A3:B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2" workbookViewId="0">
      <selection activeCell="C79" sqref="C79:C123"/>
    </sheetView>
  </sheetViews>
  <sheetFormatPr baseColWidth="10" defaultRowHeight="15" x14ac:dyDescent="0.25"/>
  <cols>
    <col min="3" max="3" width="57" bestFit="1" customWidth="1"/>
  </cols>
  <sheetData>
    <row r="1" spans="1:7" x14ac:dyDescent="0.25">
      <c r="A1" s="1" t="s">
        <v>0</v>
      </c>
      <c r="B1" s="2"/>
      <c r="C1" s="2"/>
      <c r="D1" s="3"/>
      <c r="E1" s="3"/>
      <c r="F1" s="4" t="s">
        <v>171</v>
      </c>
      <c r="G1" s="3"/>
    </row>
    <row r="2" spans="1:7" x14ac:dyDescent="0.25">
      <c r="A2" s="2"/>
      <c r="B2" s="2"/>
      <c r="C2" s="1"/>
      <c r="D2" s="3"/>
      <c r="E2" s="3"/>
      <c r="F2" s="5">
        <v>43830</v>
      </c>
      <c r="G2" s="3"/>
    </row>
    <row r="3" spans="1:7" x14ac:dyDescent="0.25">
      <c r="A3" s="2"/>
      <c r="B3" s="2"/>
      <c r="C3" s="2"/>
      <c r="D3" s="3"/>
      <c r="E3" s="3"/>
      <c r="F3" s="3"/>
      <c r="G3" s="3"/>
    </row>
    <row r="4" spans="1:7" ht="22.5" x14ac:dyDescent="0.25">
      <c r="A4" s="59" t="s">
        <v>1</v>
      </c>
      <c r="B4" s="60"/>
      <c r="C4" s="6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15.75" thickBot="1" x14ac:dyDescent="0.3">
      <c r="A5" s="9"/>
      <c r="B5" s="10"/>
      <c r="C5" s="11"/>
      <c r="D5" s="12"/>
      <c r="E5" s="12"/>
      <c r="F5" s="12"/>
      <c r="G5" s="13">
        <f>+F2</f>
        <v>43830</v>
      </c>
    </row>
    <row r="6" spans="1:7" x14ac:dyDescent="0.25">
      <c r="A6" s="14" t="s">
        <v>172</v>
      </c>
      <c r="B6" s="15"/>
      <c r="C6" s="15"/>
      <c r="D6" s="16"/>
      <c r="E6" s="16"/>
      <c r="F6" s="16"/>
      <c r="G6" s="16"/>
    </row>
    <row r="7" spans="1:7" x14ac:dyDescent="0.25">
      <c r="A7" s="36" t="s">
        <v>8</v>
      </c>
      <c r="B7" s="24"/>
      <c r="C7" s="24" t="s">
        <v>9</v>
      </c>
      <c r="D7" s="19">
        <v>42992.289999976754</v>
      </c>
      <c r="E7" s="19">
        <v>25354401.039999999</v>
      </c>
      <c r="F7" s="19">
        <v>6000000</v>
      </c>
      <c r="G7" s="19">
        <f t="shared" ref="G7:G37" si="0">D7+E7-F7</f>
        <v>19397393.329999976</v>
      </c>
    </row>
    <row r="8" spans="1:7" x14ac:dyDescent="0.25">
      <c r="A8" s="24" t="s">
        <v>7</v>
      </c>
      <c r="B8" s="24">
        <v>1355307643</v>
      </c>
      <c r="C8" s="24" t="s">
        <v>10</v>
      </c>
      <c r="D8" s="19">
        <v>25350000</v>
      </c>
      <c r="E8" s="19"/>
      <c r="F8" s="19">
        <v>25350000</v>
      </c>
      <c r="G8" s="19">
        <f t="shared" si="0"/>
        <v>0</v>
      </c>
    </row>
    <row r="9" spans="1:7" x14ac:dyDescent="0.25">
      <c r="A9" s="17"/>
      <c r="B9" s="17" t="s">
        <v>11</v>
      </c>
      <c r="C9" s="18" t="s">
        <v>9</v>
      </c>
      <c r="D9" s="19">
        <v>107523.44999997318</v>
      </c>
      <c r="E9" s="19">
        <v>11676159.709999999</v>
      </c>
      <c r="F9" s="19">
        <v>6759270.21</v>
      </c>
      <c r="G9" s="19">
        <f t="shared" si="0"/>
        <v>5024412.9499999722</v>
      </c>
    </row>
    <row r="10" spans="1:7" x14ac:dyDescent="0.25">
      <c r="A10" s="18"/>
      <c r="B10" s="18">
        <v>1351246801</v>
      </c>
      <c r="C10" s="18" t="s">
        <v>10</v>
      </c>
      <c r="D10" s="19">
        <v>5000000</v>
      </c>
      <c r="E10" s="19"/>
      <c r="F10" s="19">
        <v>5000000</v>
      </c>
      <c r="G10" s="19">
        <f t="shared" si="0"/>
        <v>0</v>
      </c>
    </row>
    <row r="11" spans="1:7" x14ac:dyDescent="0.25">
      <c r="A11" s="18"/>
      <c r="B11" s="18">
        <v>1355904536</v>
      </c>
      <c r="C11" s="18" t="s">
        <v>10</v>
      </c>
      <c r="D11" s="19">
        <v>0</v>
      </c>
      <c r="E11" s="19"/>
      <c r="F11" s="19"/>
      <c r="G11" s="19">
        <f t="shared" si="0"/>
        <v>0</v>
      </c>
    </row>
    <row r="12" spans="1:7" x14ac:dyDescent="0.25">
      <c r="A12" s="36" t="s">
        <v>15</v>
      </c>
      <c r="B12" s="24"/>
      <c r="C12" s="24" t="s">
        <v>16</v>
      </c>
      <c r="D12" s="19">
        <v>5782745.3300000047</v>
      </c>
      <c r="E12" s="19">
        <v>5200000</v>
      </c>
      <c r="F12" s="19">
        <v>8445686.1300000008</v>
      </c>
      <c r="G12" s="19">
        <f t="shared" si="0"/>
        <v>2537059.2000000048</v>
      </c>
    </row>
    <row r="13" spans="1:7" x14ac:dyDescent="0.25">
      <c r="A13" s="36" t="s">
        <v>17</v>
      </c>
      <c r="B13" s="24"/>
      <c r="C13" s="24" t="s">
        <v>18</v>
      </c>
      <c r="D13" s="20">
        <v>410671.8200000003</v>
      </c>
      <c r="E13" s="19">
        <v>39506857.640000001</v>
      </c>
      <c r="F13" s="19"/>
      <c r="G13" s="19">
        <f t="shared" si="0"/>
        <v>39917529.460000001</v>
      </c>
    </row>
    <row r="14" spans="1:7" x14ac:dyDescent="0.25">
      <c r="A14" s="36"/>
      <c r="B14" s="24">
        <v>1355309743</v>
      </c>
      <c r="C14" s="24" t="s">
        <v>19</v>
      </c>
      <c r="D14" s="19">
        <v>39500000</v>
      </c>
      <c r="E14" s="19"/>
      <c r="F14" s="19">
        <v>39500000</v>
      </c>
      <c r="G14" s="19">
        <f t="shared" si="0"/>
        <v>0</v>
      </c>
    </row>
    <row r="15" spans="1:7" x14ac:dyDescent="0.25">
      <c r="A15" s="36" t="s">
        <v>20</v>
      </c>
      <c r="B15" s="24"/>
      <c r="C15" s="24" t="s">
        <v>21</v>
      </c>
      <c r="D15" s="19">
        <v>3828.8100000008708</v>
      </c>
      <c r="E15" s="19">
        <v>450078.13</v>
      </c>
      <c r="F15" s="19"/>
      <c r="G15" s="19">
        <f t="shared" si="0"/>
        <v>453906.94000000088</v>
      </c>
    </row>
    <row r="16" spans="1:7" x14ac:dyDescent="0.25">
      <c r="A16" s="36"/>
      <c r="B16" s="24">
        <v>1369398473</v>
      </c>
      <c r="C16" s="24" t="s">
        <v>22</v>
      </c>
      <c r="D16" s="19">
        <v>450000</v>
      </c>
      <c r="E16" s="19"/>
      <c r="F16" s="19">
        <v>450000</v>
      </c>
      <c r="G16" s="19">
        <f t="shared" si="0"/>
        <v>0</v>
      </c>
    </row>
    <row r="17" spans="1:7" x14ac:dyDescent="0.25">
      <c r="A17" s="17" t="s">
        <v>23</v>
      </c>
      <c r="B17" s="17"/>
      <c r="C17" s="18" t="s">
        <v>24</v>
      </c>
      <c r="D17" s="19">
        <v>92381.839999997523</v>
      </c>
      <c r="E17" s="19">
        <v>2000347.22</v>
      </c>
      <c r="F17" s="19"/>
      <c r="G17" s="19">
        <f t="shared" si="0"/>
        <v>2092729.0599999975</v>
      </c>
    </row>
    <row r="18" spans="1:7" x14ac:dyDescent="0.25">
      <c r="A18" s="17"/>
      <c r="B18" s="17">
        <v>1355428068</v>
      </c>
      <c r="C18" s="18" t="s">
        <v>25</v>
      </c>
      <c r="D18" s="19">
        <v>2000000</v>
      </c>
      <c r="E18" s="19"/>
      <c r="F18" s="19">
        <v>2000000</v>
      </c>
      <c r="G18" s="19">
        <f t="shared" si="0"/>
        <v>0</v>
      </c>
    </row>
    <row r="19" spans="1:7" x14ac:dyDescent="0.25">
      <c r="A19" s="17" t="s">
        <v>26</v>
      </c>
      <c r="B19" s="17"/>
      <c r="C19" s="18" t="s">
        <v>27</v>
      </c>
      <c r="D19" s="19">
        <v>47530.920000000857</v>
      </c>
      <c r="E19" s="19">
        <v>1400243.06</v>
      </c>
      <c r="F19" s="19"/>
      <c r="G19" s="19">
        <f t="shared" si="0"/>
        <v>1447773.9800000009</v>
      </c>
    </row>
    <row r="20" spans="1:7" x14ac:dyDescent="0.25">
      <c r="A20" s="17"/>
      <c r="B20" s="17">
        <v>1369447687</v>
      </c>
      <c r="C20" s="18" t="s">
        <v>28</v>
      </c>
      <c r="D20" s="19">
        <v>1400000</v>
      </c>
      <c r="E20" s="19"/>
      <c r="F20" s="19">
        <v>1400000</v>
      </c>
      <c r="G20" s="19">
        <f t="shared" si="0"/>
        <v>0</v>
      </c>
    </row>
    <row r="21" spans="1:7" x14ac:dyDescent="0.25">
      <c r="A21" s="17" t="s">
        <v>29</v>
      </c>
      <c r="B21" s="17"/>
      <c r="C21" s="18" t="s">
        <v>30</v>
      </c>
      <c r="D21" s="19">
        <v>374988.94999999553</v>
      </c>
      <c r="E21" s="19">
        <v>6901197.9199999999</v>
      </c>
      <c r="F21" s="19"/>
      <c r="G21" s="19">
        <f t="shared" si="0"/>
        <v>7276186.8699999955</v>
      </c>
    </row>
    <row r="22" spans="1:7" x14ac:dyDescent="0.25">
      <c r="A22" s="17"/>
      <c r="B22" s="17">
        <v>1355428076</v>
      </c>
      <c r="C22" s="18" t="s">
        <v>31</v>
      </c>
      <c r="D22" s="19">
        <v>6900000</v>
      </c>
      <c r="E22" s="19"/>
      <c r="F22" s="19">
        <v>6900000</v>
      </c>
      <c r="G22" s="19">
        <f t="shared" si="0"/>
        <v>0</v>
      </c>
    </row>
    <row r="23" spans="1:7" x14ac:dyDescent="0.25">
      <c r="A23" s="17" t="s">
        <v>32</v>
      </c>
      <c r="B23" s="18"/>
      <c r="C23" s="18" t="s">
        <v>33</v>
      </c>
      <c r="D23" s="19">
        <v>156460.37999999803</v>
      </c>
      <c r="E23" s="19">
        <v>5200902.78</v>
      </c>
      <c r="F23" s="19"/>
      <c r="G23" s="19">
        <f t="shared" si="0"/>
        <v>5357363.1599999983</v>
      </c>
    </row>
    <row r="24" spans="1:7" x14ac:dyDescent="0.25">
      <c r="A24" s="17"/>
      <c r="B24" s="18">
        <v>1369447660</v>
      </c>
      <c r="C24" s="18" t="s">
        <v>34</v>
      </c>
      <c r="D24" s="19">
        <v>5200000</v>
      </c>
      <c r="E24" s="19"/>
      <c r="F24" s="19">
        <v>5200000</v>
      </c>
      <c r="G24" s="19">
        <f t="shared" si="0"/>
        <v>0</v>
      </c>
    </row>
    <row r="25" spans="1:7" x14ac:dyDescent="0.25">
      <c r="A25" s="17" t="s">
        <v>35</v>
      </c>
      <c r="B25" s="17"/>
      <c r="C25" s="18" t="s">
        <v>36</v>
      </c>
      <c r="D25" s="19">
        <v>67240.47999999985</v>
      </c>
      <c r="E25" s="19"/>
      <c r="F25" s="19"/>
      <c r="G25" s="19">
        <f t="shared" si="0"/>
        <v>67240.47999999985</v>
      </c>
    </row>
    <row r="26" spans="1:7" x14ac:dyDescent="0.25">
      <c r="A26" s="17" t="s">
        <v>37</v>
      </c>
      <c r="B26" s="17"/>
      <c r="C26" s="18" t="s">
        <v>38</v>
      </c>
      <c r="D26" s="19">
        <v>394150.35000000009</v>
      </c>
      <c r="E26" s="19"/>
      <c r="F26" s="19"/>
      <c r="G26" s="19">
        <f t="shared" si="0"/>
        <v>394150.35000000009</v>
      </c>
    </row>
    <row r="27" spans="1:7" x14ac:dyDescent="0.25">
      <c r="A27" s="17" t="s">
        <v>39</v>
      </c>
      <c r="B27" s="17"/>
      <c r="C27" s="18" t="s">
        <v>40</v>
      </c>
      <c r="D27" s="19">
        <v>171745.98999999929</v>
      </c>
      <c r="E27" s="19"/>
      <c r="F27" s="19">
        <v>504.6</v>
      </c>
      <c r="G27" s="19">
        <f t="shared" si="0"/>
        <v>171241.38999999929</v>
      </c>
    </row>
    <row r="28" spans="1:7" x14ac:dyDescent="0.25">
      <c r="A28" s="17" t="s">
        <v>41</v>
      </c>
      <c r="B28" s="17"/>
      <c r="C28" s="18" t="s">
        <v>42</v>
      </c>
      <c r="D28" s="19">
        <v>322316.87999999971</v>
      </c>
      <c r="E28" s="19"/>
      <c r="F28" s="19"/>
      <c r="G28" s="19">
        <f t="shared" si="0"/>
        <v>322316.87999999971</v>
      </c>
    </row>
    <row r="29" spans="1:7" x14ac:dyDescent="0.25">
      <c r="A29" s="17" t="s">
        <v>43</v>
      </c>
      <c r="B29" s="17"/>
      <c r="C29" s="18" t="s">
        <v>44</v>
      </c>
      <c r="D29" s="19">
        <v>73.849999999999994</v>
      </c>
      <c r="E29" s="19"/>
      <c r="F29" s="19"/>
      <c r="G29" s="19">
        <f t="shared" si="0"/>
        <v>73.849999999999994</v>
      </c>
    </row>
    <row r="30" spans="1:7" x14ac:dyDescent="0.25">
      <c r="A30" s="17" t="s">
        <v>45</v>
      </c>
      <c r="B30" s="17"/>
      <c r="C30" s="18" t="s">
        <v>46</v>
      </c>
      <c r="D30" s="19">
        <v>74497.430000000633</v>
      </c>
      <c r="E30" s="19">
        <v>1558026.08</v>
      </c>
      <c r="F30" s="19">
        <v>1558026.08</v>
      </c>
      <c r="G30" s="19">
        <f t="shared" si="0"/>
        <v>74497.430000000633</v>
      </c>
    </row>
    <row r="31" spans="1:7" x14ac:dyDescent="0.25">
      <c r="A31" s="17" t="s">
        <v>47</v>
      </c>
      <c r="B31" s="18"/>
      <c r="C31" s="18" t="s">
        <v>48</v>
      </c>
      <c r="D31" s="19">
        <v>476215.94000000029</v>
      </c>
      <c r="E31" s="19"/>
      <c r="F31" s="19"/>
      <c r="G31" s="19">
        <f t="shared" si="0"/>
        <v>476215.94000000029</v>
      </c>
    </row>
    <row r="32" spans="1:7" x14ac:dyDescent="0.25">
      <c r="A32" s="17" t="s">
        <v>49</v>
      </c>
      <c r="B32" s="18"/>
      <c r="C32" s="18" t="s">
        <v>50</v>
      </c>
      <c r="D32" s="19">
        <v>35144.310000000289</v>
      </c>
      <c r="E32" s="19">
        <v>100017.36</v>
      </c>
      <c r="F32" s="19"/>
      <c r="G32" s="19">
        <f t="shared" si="0"/>
        <v>135161.67000000027</v>
      </c>
    </row>
    <row r="33" spans="1:7" x14ac:dyDescent="0.25">
      <c r="A33" s="17"/>
      <c r="B33" s="18">
        <v>1368764441</v>
      </c>
      <c r="C33" s="18" t="s">
        <v>51</v>
      </c>
      <c r="D33" s="19">
        <v>100000</v>
      </c>
      <c r="E33" s="19"/>
      <c r="F33" s="19">
        <v>100000</v>
      </c>
      <c r="G33" s="19">
        <f t="shared" si="0"/>
        <v>0</v>
      </c>
    </row>
    <row r="34" spans="1:7" x14ac:dyDescent="0.25">
      <c r="A34" s="17" t="s">
        <v>52</v>
      </c>
      <c r="B34" s="18"/>
      <c r="C34" s="18" t="s">
        <v>53</v>
      </c>
      <c r="D34" s="19">
        <v>0</v>
      </c>
      <c r="E34" s="19"/>
      <c r="F34" s="19"/>
      <c r="G34" s="19">
        <f t="shared" si="0"/>
        <v>0</v>
      </c>
    </row>
    <row r="35" spans="1:7" x14ac:dyDescent="0.25">
      <c r="A35" s="17" t="s">
        <v>54</v>
      </c>
      <c r="B35" s="18"/>
      <c r="C35" s="18" t="s">
        <v>55</v>
      </c>
      <c r="D35" s="19">
        <v>290461.75</v>
      </c>
      <c r="E35" s="19"/>
      <c r="F35" s="19"/>
      <c r="G35" s="19">
        <f t="shared" si="0"/>
        <v>290461.75</v>
      </c>
    </row>
    <row r="36" spans="1:7" x14ac:dyDescent="0.25">
      <c r="A36" s="17" t="s">
        <v>56</v>
      </c>
      <c r="B36" s="18"/>
      <c r="C36" s="18" t="s">
        <v>57</v>
      </c>
      <c r="D36" s="19">
        <v>652019.66999999993</v>
      </c>
      <c r="E36" s="19"/>
      <c r="F36" s="19"/>
      <c r="G36" s="19">
        <f t="shared" si="0"/>
        <v>652019.66999999993</v>
      </c>
    </row>
    <row r="37" spans="1:7" x14ac:dyDescent="0.25">
      <c r="A37" s="17" t="s">
        <v>58</v>
      </c>
      <c r="B37" s="18"/>
      <c r="C37" s="18" t="s">
        <v>59</v>
      </c>
      <c r="D37" s="19">
        <v>48825.070000000444</v>
      </c>
      <c r="E37" s="19"/>
      <c r="F37" s="19"/>
      <c r="G37" s="19">
        <f t="shared" si="0"/>
        <v>48825.070000000444</v>
      </c>
    </row>
    <row r="38" spans="1:7" x14ac:dyDescent="0.25">
      <c r="A38" s="21" t="s">
        <v>7</v>
      </c>
      <c r="B38" s="21"/>
      <c r="C38" s="22" t="s">
        <v>64</v>
      </c>
      <c r="D38" s="23">
        <v>95451815.509999961</v>
      </c>
      <c r="E38" s="23"/>
      <c r="F38" s="23"/>
      <c r="G38" s="23">
        <f>SUM(G7:G37)</f>
        <v>86136559.429999948</v>
      </c>
    </row>
    <row r="39" spans="1:7" x14ac:dyDescent="0.25">
      <c r="A39" s="24" t="s">
        <v>65</v>
      </c>
      <c r="B39" s="18"/>
      <c r="C39" s="18"/>
      <c r="D39" s="19"/>
      <c r="E39" s="19"/>
      <c r="F39" s="19"/>
      <c r="G39" s="19"/>
    </row>
    <row r="40" spans="1:7" x14ac:dyDescent="0.25">
      <c r="A40" s="63">
        <v>28634390201</v>
      </c>
      <c r="B40" s="64"/>
      <c r="C40" s="18" t="s">
        <v>66</v>
      </c>
      <c r="D40" s="19">
        <v>594258.9800000001</v>
      </c>
      <c r="E40" s="19"/>
      <c r="F40" s="19"/>
      <c r="G40" s="19">
        <f>D40+E40-F40</f>
        <v>594258.9800000001</v>
      </c>
    </row>
    <row r="41" spans="1:7" x14ac:dyDescent="0.25">
      <c r="A41" s="65" t="s">
        <v>67</v>
      </c>
      <c r="B41" s="64"/>
      <c r="C41" s="18" t="s">
        <v>68</v>
      </c>
      <c r="D41" s="19">
        <v>24887.490000000224</v>
      </c>
      <c r="E41" s="19"/>
      <c r="F41" s="19"/>
      <c r="G41" s="19">
        <f>D41+E41-F41</f>
        <v>24887.490000000224</v>
      </c>
    </row>
    <row r="42" spans="1:7" x14ac:dyDescent="0.25">
      <c r="A42" s="66">
        <v>264301570101</v>
      </c>
      <c r="B42" s="67"/>
      <c r="C42" s="18" t="s">
        <v>173</v>
      </c>
      <c r="D42" s="19">
        <v>0</v>
      </c>
      <c r="E42" s="19">
        <v>0.6</v>
      </c>
      <c r="F42" s="19"/>
      <c r="G42" s="19">
        <f>D42+E42-F42</f>
        <v>0.6</v>
      </c>
    </row>
    <row r="43" spans="1:7" x14ac:dyDescent="0.25">
      <c r="A43" s="25"/>
      <c r="B43" s="25"/>
      <c r="C43" s="22" t="s">
        <v>73</v>
      </c>
      <c r="D43" s="23">
        <v>619146.47000000032</v>
      </c>
      <c r="E43" s="23"/>
      <c r="F43" s="23"/>
      <c r="G43" s="23">
        <f>SUM(G40:G42)</f>
        <v>619147.0700000003</v>
      </c>
    </row>
    <row r="44" spans="1:7" x14ac:dyDescent="0.25">
      <c r="A44" s="26" t="s">
        <v>74</v>
      </c>
      <c r="B44" s="27"/>
      <c r="C44" s="18"/>
      <c r="D44" s="19"/>
      <c r="E44" s="19"/>
      <c r="F44" s="19"/>
      <c r="G44" s="19"/>
    </row>
    <row r="45" spans="1:7" x14ac:dyDescent="0.25">
      <c r="A45" s="63" t="s">
        <v>75</v>
      </c>
      <c r="B45" s="64"/>
      <c r="C45" s="18" t="s">
        <v>76</v>
      </c>
      <c r="D45" s="19">
        <v>7966.9199999980628</v>
      </c>
      <c r="E45" s="19"/>
      <c r="F45" s="19"/>
      <c r="G45" s="19">
        <f>D45+E45-F45</f>
        <v>7966.9199999980628</v>
      </c>
    </row>
    <row r="46" spans="1:7" x14ac:dyDescent="0.25">
      <c r="A46" s="25"/>
      <c r="B46" s="25"/>
      <c r="C46" s="22" t="s">
        <v>73</v>
      </c>
      <c r="D46" s="23">
        <v>7966.9199999980628</v>
      </c>
      <c r="E46" s="23"/>
      <c r="F46" s="23"/>
      <c r="G46" s="23">
        <f>+G45</f>
        <v>7966.9199999980628</v>
      </c>
    </row>
    <row r="47" spans="1:7" x14ac:dyDescent="0.25">
      <c r="A47" s="24" t="s">
        <v>77</v>
      </c>
      <c r="B47" s="27"/>
      <c r="C47" s="18"/>
      <c r="D47" s="19"/>
      <c r="E47" s="19"/>
      <c r="F47" s="19"/>
      <c r="G47" s="19"/>
    </row>
    <row r="48" spans="1:7" x14ac:dyDescent="0.25">
      <c r="A48" s="27"/>
      <c r="B48" s="27">
        <v>5647576</v>
      </c>
      <c r="C48" s="18" t="s">
        <v>9</v>
      </c>
      <c r="D48" s="19">
        <v>243888.09999999992</v>
      </c>
      <c r="E48" s="19"/>
      <c r="F48" s="19"/>
      <c r="G48" s="19">
        <f>D48+E48-F48</f>
        <v>243888.09999999992</v>
      </c>
    </row>
    <row r="49" spans="1:7" x14ac:dyDescent="0.25">
      <c r="A49" s="25"/>
      <c r="B49" s="25"/>
      <c r="C49" s="22" t="s">
        <v>73</v>
      </c>
      <c r="D49" s="23">
        <v>243888.09999999992</v>
      </c>
      <c r="E49" s="23"/>
      <c r="F49" s="23"/>
      <c r="G49" s="23">
        <f>+G48</f>
        <v>243888.09999999992</v>
      </c>
    </row>
    <row r="50" spans="1:7" x14ac:dyDescent="0.25">
      <c r="A50" s="26" t="s">
        <v>78</v>
      </c>
      <c r="B50" s="27"/>
      <c r="C50" s="24"/>
      <c r="D50" s="28"/>
      <c r="E50" s="28"/>
      <c r="F50" s="28"/>
      <c r="G50" s="28"/>
    </row>
    <row r="51" spans="1:7" x14ac:dyDescent="0.25">
      <c r="A51" s="61">
        <v>65502872644</v>
      </c>
      <c r="B51" s="62"/>
      <c r="C51" s="18" t="s">
        <v>9</v>
      </c>
      <c r="D51" s="19">
        <v>448180.45000000024</v>
      </c>
      <c r="E51" s="19"/>
      <c r="F51" s="19">
        <v>406</v>
      </c>
      <c r="G51" s="19">
        <f>D51+E51-F51</f>
        <v>447774.45000000024</v>
      </c>
    </row>
    <row r="52" spans="1:7" x14ac:dyDescent="0.25">
      <c r="A52" s="61">
        <v>65507724113</v>
      </c>
      <c r="B52" s="62"/>
      <c r="C52" s="18" t="s">
        <v>79</v>
      </c>
      <c r="D52" s="19">
        <v>349768</v>
      </c>
      <c r="E52" s="19"/>
      <c r="F52" s="19">
        <v>345945.64</v>
      </c>
      <c r="G52" s="19">
        <f>D52+E52-F52</f>
        <v>3822.359999999986</v>
      </c>
    </row>
    <row r="53" spans="1:7" x14ac:dyDescent="0.25">
      <c r="A53" s="25"/>
      <c r="B53" s="25"/>
      <c r="C53" s="22" t="s">
        <v>73</v>
      </c>
      <c r="D53" s="23">
        <v>797948.45000000019</v>
      </c>
      <c r="E53" s="23"/>
      <c r="F53" s="23"/>
      <c r="G53" s="23">
        <f>SUM(G51:G52)</f>
        <v>451596.81000000023</v>
      </c>
    </row>
    <row r="54" spans="1:7" x14ac:dyDescent="0.25">
      <c r="A54" s="26" t="s">
        <v>80</v>
      </c>
      <c r="B54" s="27"/>
      <c r="C54" s="18"/>
      <c r="D54" s="19"/>
      <c r="E54" s="19"/>
      <c r="F54" s="19"/>
      <c r="G54" s="19"/>
    </row>
    <row r="55" spans="1:7" x14ac:dyDescent="0.25">
      <c r="A55" s="29" t="s">
        <v>81</v>
      </c>
      <c r="B55" s="27"/>
      <c r="C55" s="18" t="s">
        <v>9</v>
      </c>
      <c r="D55" s="19">
        <v>28247.919999998943</v>
      </c>
      <c r="E55" s="30"/>
      <c r="F55" s="19"/>
      <c r="G55" s="19">
        <f t="shared" ref="G55:G69" si="1">D55+E55-F55</f>
        <v>28247.919999998943</v>
      </c>
    </row>
    <row r="56" spans="1:7" x14ac:dyDescent="0.25">
      <c r="A56" s="63">
        <v>6386510880</v>
      </c>
      <c r="B56" s="64"/>
      <c r="C56" s="18" t="s">
        <v>82</v>
      </c>
      <c r="D56" s="19">
        <v>0</v>
      </c>
      <c r="E56" s="19"/>
      <c r="F56" s="19"/>
      <c r="G56" s="19">
        <f t="shared" si="1"/>
        <v>0</v>
      </c>
    </row>
    <row r="57" spans="1:7" x14ac:dyDescent="0.25">
      <c r="A57" s="63">
        <v>4046204160</v>
      </c>
      <c r="B57" s="64"/>
      <c r="C57" s="18" t="s">
        <v>83</v>
      </c>
      <c r="D57" s="19">
        <v>74701.36</v>
      </c>
      <c r="E57" s="19"/>
      <c r="F57" s="19"/>
      <c r="G57" s="19">
        <f t="shared" si="1"/>
        <v>74701.36</v>
      </c>
    </row>
    <row r="58" spans="1:7" x14ac:dyDescent="0.25">
      <c r="A58" s="63">
        <v>4050811827</v>
      </c>
      <c r="B58" s="64"/>
      <c r="C58" s="18" t="s">
        <v>84</v>
      </c>
      <c r="D58" s="19">
        <v>44634.51</v>
      </c>
      <c r="E58" s="19"/>
      <c r="F58" s="19"/>
      <c r="G58" s="19">
        <f t="shared" si="1"/>
        <v>44634.51</v>
      </c>
    </row>
    <row r="59" spans="1:7" x14ac:dyDescent="0.25">
      <c r="A59" s="63">
        <v>6343067503</v>
      </c>
      <c r="B59" s="64"/>
      <c r="C59" s="29" t="s">
        <v>85</v>
      </c>
      <c r="D59" s="19">
        <v>810216.73999999987</v>
      </c>
      <c r="E59" s="19">
        <v>67.52</v>
      </c>
      <c r="F59" s="19"/>
      <c r="G59" s="19">
        <f t="shared" si="1"/>
        <v>810284.25999999989</v>
      </c>
    </row>
    <row r="60" spans="1:7" x14ac:dyDescent="0.25">
      <c r="A60" s="63">
        <v>4055921803</v>
      </c>
      <c r="B60" s="64"/>
      <c r="C60" s="29" t="s">
        <v>86</v>
      </c>
      <c r="D60" s="19">
        <v>99803.12</v>
      </c>
      <c r="E60" s="19"/>
      <c r="F60" s="19"/>
      <c r="G60" s="19">
        <f t="shared" si="1"/>
        <v>99803.12</v>
      </c>
    </row>
    <row r="61" spans="1:7" x14ac:dyDescent="0.25">
      <c r="A61" s="70">
        <v>6386510435</v>
      </c>
      <c r="B61" s="71"/>
      <c r="C61" s="29" t="s">
        <v>87</v>
      </c>
      <c r="D61" s="19">
        <v>0</v>
      </c>
      <c r="E61" s="19"/>
      <c r="F61" s="19"/>
      <c r="G61" s="19">
        <f t="shared" si="1"/>
        <v>0</v>
      </c>
    </row>
    <row r="62" spans="1:7" x14ac:dyDescent="0.25">
      <c r="A62" s="72">
        <v>4056874779</v>
      </c>
      <c r="B62" s="64"/>
      <c r="C62" s="31" t="s">
        <v>88</v>
      </c>
      <c r="D62" s="20">
        <v>1.0000000000000009E-2</v>
      </c>
      <c r="E62" s="20"/>
      <c r="F62" s="20"/>
      <c r="G62" s="19">
        <f t="shared" si="1"/>
        <v>1.0000000000000009E-2</v>
      </c>
    </row>
    <row r="63" spans="1:7" x14ac:dyDescent="0.25">
      <c r="A63" s="72">
        <v>6399933889</v>
      </c>
      <c r="B63" s="64"/>
      <c r="C63" s="31" t="s">
        <v>89</v>
      </c>
      <c r="D63" s="20">
        <v>0</v>
      </c>
      <c r="E63" s="20"/>
      <c r="F63" s="20"/>
      <c r="G63" s="19">
        <f t="shared" si="1"/>
        <v>0</v>
      </c>
    </row>
    <row r="64" spans="1:7" x14ac:dyDescent="0.25">
      <c r="A64" s="72">
        <v>4046204681</v>
      </c>
      <c r="B64" s="64"/>
      <c r="C64" s="31" t="s">
        <v>90</v>
      </c>
      <c r="D64" s="20">
        <v>428814.54000000237</v>
      </c>
      <c r="E64" s="20"/>
      <c r="F64" s="20"/>
      <c r="G64" s="19">
        <f t="shared" si="1"/>
        <v>428814.54000000237</v>
      </c>
    </row>
    <row r="65" spans="1:7" x14ac:dyDescent="0.25">
      <c r="A65" s="68">
        <v>4056540990</v>
      </c>
      <c r="B65" s="69"/>
      <c r="C65" s="32" t="s">
        <v>91</v>
      </c>
      <c r="D65" s="20">
        <v>26252.96999999999</v>
      </c>
      <c r="E65" s="20">
        <v>2.2599999999999998</v>
      </c>
      <c r="F65" s="20"/>
      <c r="G65" s="19">
        <f t="shared" si="1"/>
        <v>26255.229999999989</v>
      </c>
    </row>
    <row r="66" spans="1:7" x14ac:dyDescent="0.25">
      <c r="A66" s="68">
        <v>6386513405</v>
      </c>
      <c r="B66" s="69"/>
      <c r="C66" s="32" t="s">
        <v>92</v>
      </c>
      <c r="D66" s="20">
        <v>191011.77000000063</v>
      </c>
      <c r="E66" s="20">
        <v>5.3</v>
      </c>
      <c r="F66" s="20"/>
      <c r="G66" s="19">
        <f t="shared" si="1"/>
        <v>191017.07000000062</v>
      </c>
    </row>
    <row r="67" spans="1:7" x14ac:dyDescent="0.25">
      <c r="A67" s="68">
        <v>4059977793</v>
      </c>
      <c r="B67" s="69">
        <v>4060055498</v>
      </c>
      <c r="C67" s="32" t="s">
        <v>93</v>
      </c>
      <c r="D67" s="20">
        <v>0</v>
      </c>
      <c r="E67" s="20"/>
      <c r="F67" s="20"/>
      <c r="G67" s="19">
        <f t="shared" si="1"/>
        <v>0</v>
      </c>
    </row>
    <row r="68" spans="1:7" x14ac:dyDescent="0.25">
      <c r="A68" s="68">
        <v>6432893646</v>
      </c>
      <c r="B68" s="69">
        <v>4060055498</v>
      </c>
      <c r="C68" s="32" t="s">
        <v>94</v>
      </c>
      <c r="D68" s="20">
        <v>2.7939677238464355E-9</v>
      </c>
      <c r="E68" s="20"/>
      <c r="F68" s="20"/>
      <c r="G68" s="19">
        <f t="shared" si="1"/>
        <v>2.7939677238464355E-9</v>
      </c>
    </row>
    <row r="69" spans="1:7" x14ac:dyDescent="0.25">
      <c r="A69" s="68">
        <v>4061699286</v>
      </c>
      <c r="B69" s="69">
        <v>4060055498</v>
      </c>
      <c r="C69" s="32" t="s">
        <v>95</v>
      </c>
      <c r="D69" s="20">
        <v>323284.54999999865</v>
      </c>
      <c r="E69" s="20"/>
      <c r="F69" s="20"/>
      <c r="G69" s="19">
        <f t="shared" si="1"/>
        <v>323284.54999999865</v>
      </c>
    </row>
    <row r="70" spans="1:7" x14ac:dyDescent="0.25">
      <c r="A70" s="33"/>
      <c r="B70" s="33"/>
      <c r="C70" s="22" t="s">
        <v>73</v>
      </c>
      <c r="D70" s="23">
        <v>2026967.4900000035</v>
      </c>
      <c r="E70" s="23"/>
      <c r="F70" s="23"/>
      <c r="G70" s="23">
        <f>SUM(G55:G61,G62:G69)</f>
        <v>2027042.5700000033</v>
      </c>
    </row>
    <row r="71" spans="1:7" x14ac:dyDescent="0.25">
      <c r="A71" s="26" t="s">
        <v>96</v>
      </c>
      <c r="B71" s="27"/>
      <c r="C71" s="18"/>
      <c r="D71" s="19"/>
      <c r="E71" s="19"/>
      <c r="F71" s="19"/>
      <c r="G71" s="19"/>
    </row>
    <row r="72" spans="1:7" x14ac:dyDescent="0.25">
      <c r="A72" s="34" t="s">
        <v>97</v>
      </c>
      <c r="B72" s="35"/>
      <c r="C72" s="18" t="s">
        <v>98</v>
      </c>
      <c r="D72" s="20">
        <v>1028374.6899999963</v>
      </c>
      <c r="E72" s="19">
        <v>886.43</v>
      </c>
      <c r="F72" s="19"/>
      <c r="G72" s="19">
        <f>D72+E72-F72</f>
        <v>1029261.1199999964</v>
      </c>
    </row>
    <row r="73" spans="1:7" x14ac:dyDescent="0.25">
      <c r="A73" s="18" t="s">
        <v>99</v>
      </c>
      <c r="B73" s="18"/>
      <c r="C73" s="18" t="s">
        <v>9</v>
      </c>
      <c r="D73" s="19">
        <v>452713.0099999989</v>
      </c>
      <c r="E73" s="19">
        <v>377.02</v>
      </c>
      <c r="F73" s="19">
        <v>17.399999999999999</v>
      </c>
      <c r="G73" s="19">
        <f>D73+E73-F73</f>
        <v>453072.6299999989</v>
      </c>
    </row>
    <row r="74" spans="1:7" x14ac:dyDescent="0.25">
      <c r="A74" s="18"/>
      <c r="B74" s="18">
        <v>131183524</v>
      </c>
      <c r="C74" s="18" t="s">
        <v>82</v>
      </c>
      <c r="D74" s="19">
        <v>1001442.280000002</v>
      </c>
      <c r="E74" s="19">
        <v>642.86</v>
      </c>
      <c r="F74" s="19"/>
      <c r="G74" s="19">
        <f>D74+E74-F74</f>
        <v>1002085.140000002</v>
      </c>
    </row>
    <row r="75" spans="1:7" x14ac:dyDescent="0.25">
      <c r="A75" s="18" t="s">
        <v>101</v>
      </c>
      <c r="B75" s="18"/>
      <c r="C75" s="18" t="s">
        <v>102</v>
      </c>
      <c r="D75" s="19">
        <v>34341.89</v>
      </c>
      <c r="E75" s="19"/>
      <c r="F75" s="19"/>
      <c r="G75" s="19">
        <f>D75+E75-F75</f>
        <v>34341.89</v>
      </c>
    </row>
    <row r="76" spans="1:7" x14ac:dyDescent="0.25">
      <c r="A76" s="18"/>
      <c r="B76" s="18">
        <v>131036299</v>
      </c>
      <c r="C76" s="18" t="s">
        <v>103</v>
      </c>
      <c r="D76" s="19">
        <v>1404835.3899999987</v>
      </c>
      <c r="E76" s="19">
        <v>292.02999999999997</v>
      </c>
      <c r="F76" s="19"/>
      <c r="G76" s="19">
        <f>D76+E76-F76</f>
        <v>1405127.4199999988</v>
      </c>
    </row>
    <row r="77" spans="1:7" x14ac:dyDescent="0.25">
      <c r="A77" s="21"/>
      <c r="B77" s="21"/>
      <c r="C77" s="22" t="s">
        <v>73</v>
      </c>
      <c r="D77" s="23">
        <v>3921707.2599999961</v>
      </c>
      <c r="E77" s="23"/>
      <c r="F77" s="23"/>
      <c r="G77" s="23">
        <f>SUM(G72:G76)</f>
        <v>3923888.1999999965</v>
      </c>
    </row>
    <row r="78" spans="1:7" x14ac:dyDescent="0.25">
      <c r="A78" s="24" t="s">
        <v>107</v>
      </c>
      <c r="B78" s="31"/>
      <c r="C78" s="31"/>
      <c r="D78" s="20"/>
      <c r="E78" s="20"/>
      <c r="F78" s="20"/>
      <c r="G78" s="19"/>
    </row>
    <row r="79" spans="1:7" x14ac:dyDescent="0.25">
      <c r="A79" s="17" t="s">
        <v>108</v>
      </c>
      <c r="B79" s="31"/>
      <c r="C79" s="31" t="s">
        <v>109</v>
      </c>
      <c r="D79" s="20">
        <v>495273.04999999772</v>
      </c>
      <c r="E79" s="30">
        <v>26570.880000000001</v>
      </c>
      <c r="F79" s="19"/>
      <c r="G79" s="19">
        <f t="shared" ref="G79:G123" si="2">D79+E79-F79</f>
        <v>521843.92999999772</v>
      </c>
    </row>
    <row r="80" spans="1:7" x14ac:dyDescent="0.25">
      <c r="A80" s="17"/>
      <c r="B80" s="31" t="s">
        <v>110</v>
      </c>
      <c r="C80" s="31" t="s">
        <v>111</v>
      </c>
      <c r="D80" s="20">
        <v>0</v>
      </c>
      <c r="E80" s="19"/>
      <c r="F80" s="19"/>
      <c r="G80" s="19">
        <f t="shared" si="2"/>
        <v>0</v>
      </c>
    </row>
    <row r="81" spans="1:7" x14ac:dyDescent="0.25">
      <c r="A81" s="17" t="s">
        <v>112</v>
      </c>
      <c r="B81" s="31"/>
      <c r="C81" s="31" t="s">
        <v>113</v>
      </c>
      <c r="D81" s="20">
        <v>13820.610000042478</v>
      </c>
      <c r="E81" s="19">
        <v>570536.99</v>
      </c>
      <c r="F81" s="19">
        <v>583000</v>
      </c>
      <c r="G81" s="19">
        <f t="shared" si="2"/>
        <v>1357.6000000424683</v>
      </c>
    </row>
    <row r="82" spans="1:7" x14ac:dyDescent="0.25">
      <c r="A82" s="17"/>
      <c r="B82" s="31">
        <v>500650468</v>
      </c>
      <c r="C82" s="31" t="s">
        <v>10</v>
      </c>
      <c r="D82" s="20">
        <v>570000</v>
      </c>
      <c r="E82" s="19">
        <v>583000</v>
      </c>
      <c r="F82" s="19">
        <v>570000</v>
      </c>
      <c r="G82" s="19">
        <f t="shared" si="2"/>
        <v>583000</v>
      </c>
    </row>
    <row r="83" spans="1:7" x14ac:dyDescent="0.25">
      <c r="A83" s="17"/>
      <c r="B83" s="31">
        <v>500650468</v>
      </c>
      <c r="C83" s="31" t="s">
        <v>10</v>
      </c>
      <c r="D83" s="20">
        <v>0</v>
      </c>
      <c r="E83" s="19"/>
      <c r="F83" s="20"/>
      <c r="G83" s="19">
        <f t="shared" si="2"/>
        <v>0</v>
      </c>
    </row>
    <row r="84" spans="1:7" x14ac:dyDescent="0.25">
      <c r="A84" s="36" t="s">
        <v>114</v>
      </c>
      <c r="B84" s="31"/>
      <c r="C84" s="37" t="s">
        <v>115</v>
      </c>
      <c r="D84" s="20">
        <v>400000</v>
      </c>
      <c r="E84" s="20"/>
      <c r="F84" s="20"/>
      <c r="G84" s="19">
        <f t="shared" si="2"/>
        <v>400000</v>
      </c>
    </row>
    <row r="85" spans="1:7" x14ac:dyDescent="0.25">
      <c r="A85" s="38" t="s">
        <v>116</v>
      </c>
      <c r="B85" s="39"/>
      <c r="C85" s="37" t="s">
        <v>117</v>
      </c>
      <c r="D85" s="20">
        <v>322581.10999999923</v>
      </c>
      <c r="E85" s="20">
        <v>1924.24</v>
      </c>
      <c r="F85" s="20"/>
      <c r="G85" s="19">
        <f t="shared" si="2"/>
        <v>324505.34999999922</v>
      </c>
    </row>
    <row r="86" spans="1:7" x14ac:dyDescent="0.25">
      <c r="A86" s="38"/>
      <c r="B86" s="39" t="s">
        <v>118</v>
      </c>
      <c r="C86" s="37" t="s">
        <v>119</v>
      </c>
      <c r="D86" s="20">
        <v>0</v>
      </c>
      <c r="E86" s="20"/>
      <c r="F86" s="20"/>
      <c r="G86" s="19">
        <f t="shared" si="2"/>
        <v>0</v>
      </c>
    </row>
    <row r="87" spans="1:7" x14ac:dyDescent="0.25">
      <c r="A87" s="38" t="s">
        <v>120</v>
      </c>
      <c r="B87" s="39"/>
      <c r="C87" s="37" t="s">
        <v>121</v>
      </c>
      <c r="D87" s="20">
        <v>3753116.690000006</v>
      </c>
      <c r="E87" s="20">
        <v>22387.74</v>
      </c>
      <c r="F87" s="20"/>
      <c r="G87" s="19">
        <f t="shared" si="2"/>
        <v>3775504.4300000062</v>
      </c>
    </row>
    <row r="88" spans="1:7" x14ac:dyDescent="0.25">
      <c r="A88" s="38"/>
      <c r="B88" s="39" t="s">
        <v>122</v>
      </c>
      <c r="C88" s="37" t="s">
        <v>123</v>
      </c>
      <c r="D88" s="20">
        <v>0</v>
      </c>
      <c r="E88" s="20"/>
      <c r="F88" s="20"/>
      <c r="G88" s="19">
        <f t="shared" si="2"/>
        <v>0</v>
      </c>
    </row>
    <row r="89" spans="1:7" x14ac:dyDescent="0.25">
      <c r="A89" s="38" t="s">
        <v>124</v>
      </c>
      <c r="B89" s="39"/>
      <c r="C89" s="24" t="s">
        <v>125</v>
      </c>
      <c r="D89" s="19">
        <v>226834.74</v>
      </c>
      <c r="E89" s="19"/>
      <c r="F89" s="19"/>
      <c r="G89" s="19">
        <f t="shared" si="2"/>
        <v>226834.74</v>
      </c>
    </row>
    <row r="90" spans="1:7" x14ac:dyDescent="0.25">
      <c r="A90" s="40" t="s">
        <v>7</v>
      </c>
      <c r="B90" s="39" t="s">
        <v>126</v>
      </c>
      <c r="C90" s="24" t="s">
        <v>127</v>
      </c>
      <c r="D90" s="19">
        <v>0</v>
      </c>
      <c r="E90" s="19"/>
      <c r="F90" s="19"/>
      <c r="G90" s="19">
        <f t="shared" si="2"/>
        <v>0</v>
      </c>
    </row>
    <row r="91" spans="1:7" x14ac:dyDescent="0.25">
      <c r="A91" s="38" t="s">
        <v>128</v>
      </c>
      <c r="B91" s="39"/>
      <c r="C91" s="24" t="s">
        <v>129</v>
      </c>
      <c r="D91" s="19">
        <v>114091.41999999963</v>
      </c>
      <c r="E91" s="19">
        <v>21.61</v>
      </c>
      <c r="F91" s="19"/>
      <c r="G91" s="19">
        <f t="shared" si="2"/>
        <v>114113.02999999964</v>
      </c>
    </row>
    <row r="92" spans="1:7" x14ac:dyDescent="0.25">
      <c r="A92" s="38"/>
      <c r="B92" s="39" t="s">
        <v>130</v>
      </c>
      <c r="C92" s="24" t="s">
        <v>131</v>
      </c>
      <c r="D92" s="19">
        <v>0</v>
      </c>
      <c r="E92" s="19"/>
      <c r="F92" s="19"/>
      <c r="G92" s="19">
        <f t="shared" si="2"/>
        <v>0</v>
      </c>
    </row>
    <row r="93" spans="1:7" x14ac:dyDescent="0.25">
      <c r="A93" s="38" t="s">
        <v>132</v>
      </c>
      <c r="B93" s="39"/>
      <c r="C93" s="24" t="s">
        <v>133</v>
      </c>
      <c r="D93" s="19">
        <v>882563.35000000056</v>
      </c>
      <c r="E93" s="19"/>
      <c r="F93" s="19"/>
      <c r="G93" s="19">
        <f t="shared" si="2"/>
        <v>882563.35000000056</v>
      </c>
    </row>
    <row r="94" spans="1:7" x14ac:dyDescent="0.25">
      <c r="A94" s="38" t="s">
        <v>134</v>
      </c>
      <c r="B94" s="38"/>
      <c r="C94" s="32" t="s">
        <v>135</v>
      </c>
      <c r="D94" s="20">
        <v>0</v>
      </c>
      <c r="E94" s="19"/>
      <c r="F94" s="19"/>
      <c r="G94" s="19">
        <f t="shared" si="2"/>
        <v>0</v>
      </c>
    </row>
    <row r="95" spans="1:7" x14ac:dyDescent="0.25">
      <c r="A95" s="38" t="s">
        <v>136</v>
      </c>
      <c r="B95" s="38"/>
      <c r="C95" s="32" t="s">
        <v>137</v>
      </c>
      <c r="D95" s="20">
        <v>361297.50000000006</v>
      </c>
      <c r="E95" s="20">
        <v>87.11</v>
      </c>
      <c r="F95" s="20"/>
      <c r="G95" s="19">
        <f t="shared" si="2"/>
        <v>361384.61000000004</v>
      </c>
    </row>
    <row r="96" spans="1:7" x14ac:dyDescent="0.25">
      <c r="A96" s="41" t="s">
        <v>138</v>
      </c>
      <c r="B96" s="42"/>
      <c r="C96" s="43" t="s">
        <v>139</v>
      </c>
      <c r="D96" s="20">
        <v>265863.16000000015</v>
      </c>
      <c r="E96" s="20">
        <v>64.099999999999994</v>
      </c>
      <c r="F96" s="20"/>
      <c r="G96" s="19">
        <f t="shared" si="2"/>
        <v>265927.26000000013</v>
      </c>
    </row>
    <row r="97" spans="1:7" x14ac:dyDescent="0.25">
      <c r="A97" s="41" t="s">
        <v>140</v>
      </c>
      <c r="B97" s="42"/>
      <c r="C97" s="43" t="s">
        <v>141</v>
      </c>
      <c r="D97" s="20">
        <v>1</v>
      </c>
      <c r="E97" s="20"/>
      <c r="F97" s="20"/>
      <c r="G97" s="19">
        <f t="shared" si="2"/>
        <v>1</v>
      </c>
    </row>
    <row r="98" spans="1:7" x14ac:dyDescent="0.25">
      <c r="A98" s="41" t="s">
        <v>142</v>
      </c>
      <c r="B98" s="42"/>
      <c r="C98" s="43" t="s">
        <v>143</v>
      </c>
      <c r="D98" s="20">
        <v>38.21</v>
      </c>
      <c r="E98" s="20"/>
      <c r="F98" s="20"/>
      <c r="G98" s="19">
        <f t="shared" si="2"/>
        <v>38.21</v>
      </c>
    </row>
    <row r="99" spans="1:7" x14ac:dyDescent="0.25">
      <c r="A99" s="36" t="s">
        <v>144</v>
      </c>
      <c r="B99" s="18"/>
      <c r="C99" s="18" t="s">
        <v>145</v>
      </c>
      <c r="D99" s="19">
        <v>583841.56999999995</v>
      </c>
      <c r="E99" s="19">
        <v>140.77000000000001</v>
      </c>
      <c r="F99" s="19"/>
      <c r="G99" s="19">
        <f t="shared" si="2"/>
        <v>583982.34</v>
      </c>
    </row>
    <row r="100" spans="1:7" x14ac:dyDescent="0.25">
      <c r="A100" s="36" t="s">
        <v>146</v>
      </c>
      <c r="B100" s="18"/>
      <c r="C100" s="18" t="s">
        <v>147</v>
      </c>
      <c r="D100" s="19">
        <v>2</v>
      </c>
      <c r="E100" s="19"/>
      <c r="F100" s="19"/>
      <c r="G100" s="19">
        <f t="shared" si="2"/>
        <v>2</v>
      </c>
    </row>
    <row r="101" spans="1:7" x14ac:dyDescent="0.25">
      <c r="A101" s="36" t="s">
        <v>148</v>
      </c>
      <c r="B101" s="18"/>
      <c r="C101" s="43" t="s">
        <v>149</v>
      </c>
      <c r="D101" s="19">
        <v>1</v>
      </c>
      <c r="E101" s="19"/>
      <c r="F101" s="19"/>
      <c r="G101" s="19">
        <f t="shared" si="2"/>
        <v>1</v>
      </c>
    </row>
    <row r="102" spans="1:7" x14ac:dyDescent="0.25">
      <c r="A102" s="36" t="s">
        <v>150</v>
      </c>
      <c r="B102" s="18"/>
      <c r="C102" s="43" t="s">
        <v>151</v>
      </c>
      <c r="D102" s="19">
        <v>1</v>
      </c>
      <c r="E102" s="19"/>
      <c r="F102" s="19"/>
      <c r="G102" s="19">
        <f t="shared" si="2"/>
        <v>1</v>
      </c>
    </row>
    <row r="103" spans="1:7" x14ac:dyDescent="0.25">
      <c r="A103" s="36" t="s">
        <v>152</v>
      </c>
      <c r="B103" s="18"/>
      <c r="C103" s="43" t="s">
        <v>153</v>
      </c>
      <c r="D103" s="19">
        <v>1832.7199999998788</v>
      </c>
      <c r="E103" s="19"/>
      <c r="F103" s="19">
        <v>452.4</v>
      </c>
      <c r="G103" s="19">
        <f t="shared" si="2"/>
        <v>1380.3199999998787</v>
      </c>
    </row>
    <row r="104" spans="1:7" x14ac:dyDescent="0.25">
      <c r="A104" s="36" t="s">
        <v>154</v>
      </c>
      <c r="B104" s="18"/>
      <c r="C104" s="43" t="s">
        <v>155</v>
      </c>
      <c r="D104" s="19">
        <v>1783.8400000000138</v>
      </c>
      <c r="E104" s="19"/>
      <c r="F104" s="19">
        <v>452.4</v>
      </c>
      <c r="G104" s="19">
        <f t="shared" si="2"/>
        <v>1331.4400000000137</v>
      </c>
    </row>
    <row r="105" spans="1:7" x14ac:dyDescent="0.25">
      <c r="A105" s="36" t="s">
        <v>156</v>
      </c>
      <c r="B105" s="18"/>
      <c r="C105" s="43" t="s">
        <v>157</v>
      </c>
      <c r="D105" s="19">
        <v>1</v>
      </c>
      <c r="E105" s="19"/>
      <c r="F105" s="19"/>
      <c r="G105" s="19">
        <f t="shared" si="2"/>
        <v>1</v>
      </c>
    </row>
    <row r="106" spans="1:7" x14ac:dyDescent="0.25">
      <c r="A106" s="36" t="s">
        <v>158</v>
      </c>
      <c r="B106" s="18"/>
      <c r="C106" s="43" t="s">
        <v>159</v>
      </c>
      <c r="D106" s="19">
        <v>7975433</v>
      </c>
      <c r="E106" s="19">
        <v>806.41</v>
      </c>
      <c r="F106" s="19"/>
      <c r="G106" s="19">
        <f t="shared" si="2"/>
        <v>7976239.4100000001</v>
      </c>
    </row>
    <row r="107" spans="1:7" x14ac:dyDescent="0.25">
      <c r="A107" s="73">
        <v>1023890920</v>
      </c>
      <c r="B107" s="74"/>
      <c r="C107" s="43" t="s">
        <v>174</v>
      </c>
      <c r="D107" s="19">
        <v>40903593.749999993</v>
      </c>
      <c r="E107" s="19">
        <v>317064.32000000001</v>
      </c>
      <c r="F107" s="19"/>
      <c r="G107" s="19">
        <f t="shared" si="2"/>
        <v>41220658.069999993</v>
      </c>
    </row>
    <row r="108" spans="1:7" x14ac:dyDescent="0.25">
      <c r="A108" s="73">
        <v>1023890911</v>
      </c>
      <c r="B108" s="74"/>
      <c r="C108" s="43" t="s">
        <v>175</v>
      </c>
      <c r="D108" s="19">
        <v>2.0954757928848267E-9</v>
      </c>
      <c r="E108" s="19">
        <v>45496.73</v>
      </c>
      <c r="F108" s="19"/>
      <c r="G108" s="19">
        <f t="shared" si="2"/>
        <v>45496.730000002099</v>
      </c>
    </row>
    <row r="109" spans="1:7" x14ac:dyDescent="0.25">
      <c r="A109" s="73">
        <v>1023891084</v>
      </c>
      <c r="B109" s="74"/>
      <c r="C109" s="43" t="s">
        <v>176</v>
      </c>
      <c r="D109" s="19">
        <v>9549.7899999957299</v>
      </c>
      <c r="E109" s="19">
        <v>30.65</v>
      </c>
      <c r="F109" s="19"/>
      <c r="G109" s="19">
        <f t="shared" si="2"/>
        <v>9580.4399999957295</v>
      </c>
    </row>
    <row r="110" spans="1:7" x14ac:dyDescent="0.25">
      <c r="A110" s="73">
        <v>1023891093</v>
      </c>
      <c r="B110" s="74"/>
      <c r="C110" s="43" t="s">
        <v>177</v>
      </c>
      <c r="D110" s="19">
        <v>299146.00000000029</v>
      </c>
      <c r="E110" s="19">
        <v>72.13</v>
      </c>
      <c r="F110" s="19"/>
      <c r="G110" s="19">
        <f t="shared" si="2"/>
        <v>299218.1300000003</v>
      </c>
    </row>
    <row r="111" spans="1:7" x14ac:dyDescent="0.25">
      <c r="A111" s="73">
        <v>1042204537</v>
      </c>
      <c r="B111" s="74"/>
      <c r="C111" s="43" t="s">
        <v>160</v>
      </c>
      <c r="D111" s="19">
        <v>45872.090000000018</v>
      </c>
      <c r="E111" s="19">
        <v>249.31</v>
      </c>
      <c r="F111" s="19"/>
      <c r="G111" s="19">
        <f t="shared" si="2"/>
        <v>46121.400000000016</v>
      </c>
    </row>
    <row r="112" spans="1:7" x14ac:dyDescent="0.25">
      <c r="A112" s="73">
        <v>1042204573</v>
      </c>
      <c r="B112" s="74"/>
      <c r="C112" s="43" t="s">
        <v>90</v>
      </c>
      <c r="D112" s="19">
        <v>681981.81999999937</v>
      </c>
      <c r="E112" s="19">
        <v>17873.169999999998</v>
      </c>
      <c r="F112" s="19">
        <v>22167.599999999999</v>
      </c>
      <c r="G112" s="19">
        <f t="shared" si="2"/>
        <v>677687.38999999943</v>
      </c>
    </row>
    <row r="113" spans="1:7" x14ac:dyDescent="0.25">
      <c r="A113" s="73">
        <v>1058532035</v>
      </c>
      <c r="B113" s="74"/>
      <c r="C113" s="43" t="s">
        <v>161</v>
      </c>
      <c r="D113" s="19">
        <v>62.8</v>
      </c>
      <c r="E113" s="19"/>
      <c r="F113" s="19"/>
      <c r="G113" s="19">
        <f t="shared" si="2"/>
        <v>62.8</v>
      </c>
    </row>
    <row r="114" spans="1:7" x14ac:dyDescent="0.25">
      <c r="A114" s="73">
        <v>1058532026</v>
      </c>
      <c r="B114" s="74"/>
      <c r="C114" s="43" t="s">
        <v>162</v>
      </c>
      <c r="D114" s="19">
        <v>50472.610000000102</v>
      </c>
      <c r="E114" s="19">
        <v>171.72</v>
      </c>
      <c r="F114" s="19">
        <v>146.16</v>
      </c>
      <c r="G114" s="19">
        <f t="shared" si="2"/>
        <v>50498.1700000001</v>
      </c>
    </row>
    <row r="115" spans="1:7" x14ac:dyDescent="0.25">
      <c r="A115" s="73">
        <v>1058532044</v>
      </c>
      <c r="B115" s="74"/>
      <c r="C115" s="43" t="s">
        <v>163</v>
      </c>
      <c r="D115" s="19">
        <v>4288263.43</v>
      </c>
      <c r="E115" s="19">
        <v>34875.730000000003</v>
      </c>
      <c r="F115" s="19"/>
      <c r="G115" s="19">
        <f t="shared" si="2"/>
        <v>4323139.16</v>
      </c>
    </row>
    <row r="116" spans="1:7" x14ac:dyDescent="0.25">
      <c r="A116" s="73">
        <v>1058532053</v>
      </c>
      <c r="B116" s="74"/>
      <c r="C116" s="43" t="s">
        <v>178</v>
      </c>
      <c r="D116" s="19">
        <v>8065.25</v>
      </c>
      <c r="E116" s="19">
        <v>934.31</v>
      </c>
      <c r="F116" s="19"/>
      <c r="G116" s="19">
        <f t="shared" si="2"/>
        <v>8999.56</v>
      </c>
    </row>
    <row r="117" spans="1:7" x14ac:dyDescent="0.25">
      <c r="A117" s="73">
        <v>1058532062</v>
      </c>
      <c r="B117" s="74"/>
      <c r="C117" s="43" t="s">
        <v>179</v>
      </c>
      <c r="D117" s="19">
        <v>332806.40000000014</v>
      </c>
      <c r="E117" s="19">
        <v>4079.32</v>
      </c>
      <c r="F117" s="19"/>
      <c r="G117" s="19">
        <f t="shared" si="2"/>
        <v>336885.72000000015</v>
      </c>
    </row>
    <row r="118" spans="1:7" x14ac:dyDescent="0.25">
      <c r="A118" s="73">
        <v>1058532071</v>
      </c>
      <c r="B118" s="74"/>
      <c r="C118" s="43" t="s">
        <v>180</v>
      </c>
      <c r="D118" s="19">
        <v>33217.109999999986</v>
      </c>
      <c r="E118" s="19">
        <v>3594.54</v>
      </c>
      <c r="F118" s="19"/>
      <c r="G118" s="19">
        <f t="shared" si="2"/>
        <v>36811.649999999987</v>
      </c>
    </row>
    <row r="119" spans="1:7" x14ac:dyDescent="0.25">
      <c r="A119" s="73">
        <v>1058532099</v>
      </c>
      <c r="B119" s="74"/>
      <c r="C119" s="43" t="s">
        <v>181</v>
      </c>
      <c r="D119" s="19">
        <v>0</v>
      </c>
      <c r="E119" s="19"/>
      <c r="F119" s="19"/>
      <c r="G119" s="19">
        <f t="shared" si="2"/>
        <v>0</v>
      </c>
    </row>
    <row r="120" spans="1:7" x14ac:dyDescent="0.25">
      <c r="A120" s="73">
        <v>1058532101</v>
      </c>
      <c r="B120" s="74"/>
      <c r="C120" s="43" t="s">
        <v>182</v>
      </c>
      <c r="D120" s="19">
        <v>0</v>
      </c>
      <c r="E120" s="19"/>
      <c r="F120" s="19"/>
      <c r="G120" s="19">
        <f t="shared" si="2"/>
        <v>0</v>
      </c>
    </row>
    <row r="121" spans="1:7" x14ac:dyDescent="0.25">
      <c r="A121" s="73">
        <v>1058532156</v>
      </c>
      <c r="B121" s="74"/>
      <c r="C121" s="43" t="s">
        <v>183</v>
      </c>
      <c r="D121" s="19">
        <v>5536.2099999999627</v>
      </c>
      <c r="E121" s="19">
        <v>3.15</v>
      </c>
      <c r="F121" s="19"/>
      <c r="G121" s="19">
        <f t="shared" si="2"/>
        <v>5539.3599999999624</v>
      </c>
    </row>
    <row r="122" spans="1:7" x14ac:dyDescent="0.25">
      <c r="A122" s="73">
        <v>1058532165</v>
      </c>
      <c r="B122" s="74"/>
      <c r="C122" s="43" t="s">
        <v>184</v>
      </c>
      <c r="D122" s="19">
        <v>1000001</v>
      </c>
      <c r="E122" s="19">
        <v>116.67</v>
      </c>
      <c r="F122" s="19"/>
      <c r="G122" s="19">
        <f t="shared" si="2"/>
        <v>1000117.67</v>
      </c>
    </row>
    <row r="123" spans="1:7" x14ac:dyDescent="0.25">
      <c r="A123" s="73">
        <v>1058532174</v>
      </c>
      <c r="B123" s="74">
        <v>1058532174</v>
      </c>
      <c r="C123" s="43" t="s">
        <v>185</v>
      </c>
      <c r="D123" s="19">
        <v>27308.520000000019</v>
      </c>
      <c r="E123" s="19">
        <v>14.39</v>
      </c>
      <c r="F123" s="19"/>
      <c r="G123" s="19">
        <f t="shared" si="2"/>
        <v>27322.910000000018</v>
      </c>
    </row>
    <row r="124" spans="1:7" x14ac:dyDescent="0.25">
      <c r="A124" s="21"/>
      <c r="B124" s="21"/>
      <c r="C124" s="22" t="s">
        <v>7</v>
      </c>
      <c r="D124" s="23">
        <v>63654253.750000045</v>
      </c>
      <c r="E124" s="23"/>
      <c r="F124" s="23"/>
      <c r="G124" s="23">
        <f>SUM(G79:G123)</f>
        <v>64108151.180000044</v>
      </c>
    </row>
    <row r="125" spans="1:7" x14ac:dyDescent="0.25">
      <c r="A125" s="21"/>
      <c r="B125" s="21" t="s">
        <v>7</v>
      </c>
      <c r="C125" s="22" t="s">
        <v>7</v>
      </c>
      <c r="D125" s="23">
        <v>166723693.94999996</v>
      </c>
      <c r="E125" s="44"/>
      <c r="F125" s="23"/>
      <c r="G125" s="23">
        <f>SUM(G38,G43,G49,G77,G124,G70,G53,G46)</f>
        <v>157518240.27999997</v>
      </c>
    </row>
  </sheetData>
  <mergeCells count="38">
    <mergeCell ref="A122:B122"/>
    <mergeCell ref="A123:B123"/>
    <mergeCell ref="A116:B116"/>
    <mergeCell ref="A117:B117"/>
    <mergeCell ref="A118:B118"/>
    <mergeCell ref="A119:B119"/>
    <mergeCell ref="A120:B120"/>
    <mergeCell ref="A121:B121"/>
    <mergeCell ref="A115:B115"/>
    <mergeCell ref="A67:B67"/>
    <mergeCell ref="A68:B68"/>
    <mergeCell ref="A69:B6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66:B66"/>
    <mergeCell ref="A52:B52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1:B51"/>
    <mergeCell ref="A4:B4"/>
    <mergeCell ref="A40:B40"/>
    <mergeCell ref="A41:B41"/>
    <mergeCell ref="A42:B42"/>
    <mergeCell ref="A45:B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DESandovalV</dc:creator>
  <cp:lastModifiedBy>Tania Neri Gutierrez</cp:lastModifiedBy>
  <dcterms:created xsi:type="dcterms:W3CDTF">2020-06-24T19:10:32Z</dcterms:created>
  <dcterms:modified xsi:type="dcterms:W3CDTF">2020-06-26T14:44:40Z</dcterms:modified>
</cp:coreProperties>
</file>