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malia.sandoval\Desktop\"/>
    </mc:Choice>
  </mc:AlternateContent>
  <xr:revisionPtr revIDLastSave="0" documentId="8_{8D323648-3305-424F-87DD-988072A2669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FORME MENSUAL DICIEMBRE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B41" i="1" l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E25" i="1"/>
  <c r="B25" i="1"/>
  <c r="F24" i="1"/>
  <c r="F23" i="1"/>
  <c r="F22" i="1"/>
  <c r="F21" i="1"/>
  <c r="F20" i="1"/>
  <c r="F19" i="1"/>
  <c r="F18" i="1"/>
  <c r="F17" i="1"/>
  <c r="F16" i="1"/>
  <c r="F15" i="1"/>
  <c r="D15" i="1"/>
  <c r="D25" i="1" s="1"/>
  <c r="C15" i="1"/>
  <c r="C25" i="1" s="1"/>
  <c r="F14" i="1"/>
  <c r="F13" i="1"/>
  <c r="F12" i="1"/>
  <c r="E9" i="1"/>
  <c r="D9" i="1"/>
  <c r="C9" i="1"/>
  <c r="B9" i="1"/>
  <c r="F8" i="1"/>
  <c r="F6" i="1"/>
  <c r="F5" i="1"/>
  <c r="F41" i="1" l="1"/>
  <c r="F25" i="1"/>
  <c r="B42" i="1"/>
  <c r="F42" i="1" s="1"/>
  <c r="F9" i="1"/>
</calcChain>
</file>

<file path=xl/sharedStrings.xml><?xml version="1.0" encoding="utf-8"?>
<sst xmlns="http://schemas.openxmlformats.org/spreadsheetml/2006/main" count="64" uniqueCount="54">
  <si>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</si>
  <si>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</si>
  <si>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</si>
  <si>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</si>
  <si>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</si>
  <si>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</si>
  <si>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</si>
  <si>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</si>
  <si>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</si>
  <si>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</si>
  <si>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</si>
  <si>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</si>
  <si>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</si>
  <si>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</si>
  <si>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</si>
  <si>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</si>
  <si>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</si>
  <si>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</si>
  <si>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</si>
  <si>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</si>
  <si>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SOLIDARIDAD</t>
  </si>
  <si>
    <t>EL TEMPIZQUE</t>
  </si>
  <si>
    <t>HACIENDA DE VIDRIO</t>
  </si>
  <si>
    <t>LA ARENA</t>
  </si>
  <si>
    <t>LOS PUESTOS</t>
  </si>
  <si>
    <t>PORTILLO BLANCO</t>
  </si>
  <si>
    <t>LA CALERILLA</t>
  </si>
  <si>
    <t>LOMAS DEL 4</t>
  </si>
  <si>
    <t>SENTIMIENTOS DE LA NACIÓN</t>
  </si>
  <si>
    <t>OTROS APOYOS</t>
  </si>
  <si>
    <t>SAN PEDRITO CEMENTERIO</t>
  </si>
  <si>
    <t>CAB. MPAL. BAÑOS DEL PARIAN</t>
  </si>
  <si>
    <t>LA MICAELITA DIF</t>
  </si>
  <si>
    <t>LA LOMA SAN SEBASTIANITO  **</t>
  </si>
  <si>
    <t>EL ROSARIO POLITICAS PUBLICAS</t>
  </si>
  <si>
    <t>LAS JUNTAS DELEGACION</t>
  </si>
  <si>
    <t>SAN SEBASTIANITO (CEMENTERIO)</t>
  </si>
  <si>
    <t>TOLUQUILLA (CEMENTERIO)</t>
  </si>
  <si>
    <t>TOTAL</t>
  </si>
  <si>
    <t>GRAN TOTAL:</t>
  </si>
  <si>
    <t>NOTA:   NO CENSADOS **</t>
  </si>
  <si>
    <t>Autorizo</t>
  </si>
  <si>
    <t>Realizo</t>
  </si>
  <si>
    <t>Jefe del Departamento</t>
  </si>
  <si>
    <t>Supervisor</t>
  </si>
  <si>
    <t>C. RICARDO MELENDEZ ROMERO</t>
  </si>
  <si>
    <t>C. L. ENRIQUE MIRANDA G.</t>
  </si>
  <si>
    <t xml:space="preserve">                        INFORME MENSUAL DE DICIEMBRE 2019</t>
  </si>
  <si>
    <t>TOLUQUILLA  DELEGACION</t>
  </si>
  <si>
    <t>FELIPE ANGELES</t>
  </si>
  <si>
    <t>STA. ANITA  **</t>
  </si>
  <si>
    <t>TOLUQUILLA CRUZ ROJA</t>
  </si>
  <si>
    <t>BUENOS AIRES COMEDOR INFANTIL</t>
  </si>
  <si>
    <t>LOS OLIVOS 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</si>
</sst>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i/>
      <u/>
      <sz val="9"/>
      <name val="Arial"/>
      <family val="2"/>
    </font>
    <font>
      <sz val="9"/>
      <color theme="1"/>
      <name val="Calibri"/>
      <family val="2"/>
      <scheme val="minor"/>
    </font>
    <font>
      <b/>
      <sz val="16"/>
      <name val="Arial"/>
      <family val="2"/>
    </font>
    <font>
      <b/>
      <sz val="7"/>
      <name val="Arial"/>
      <family val="2"/>
    </font>
    <font>
      <b/>
      <sz val="7"/>
      <color indexed="55"/>
      <name val="Arial"/>
      <family val="2"/>
    </font>
    <font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center"/>
    </xf>
    <xf numFmtId="4" fontId="6" fillId="5" borderId="1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left"/>
    </xf>
    <xf numFmtId="0" fontId="6" fillId="6" borderId="13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left"/>
    </xf>
    <xf numFmtId="0" fontId="6" fillId="6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5" borderId="20" xfId="0" applyFont="1" applyFill="1" applyBorder="1" applyAlignment="1">
      <alignment horizontal="left"/>
    </xf>
    <xf numFmtId="0" fontId="6" fillId="5" borderId="13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4" fontId="6" fillId="5" borderId="16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left"/>
    </xf>
    <xf numFmtId="0" fontId="8" fillId="0" borderId="13" xfId="0" applyFont="1" applyBorder="1" applyAlignment="1">
      <alignment horizontal="center"/>
    </xf>
    <xf numFmtId="4" fontId="6" fillId="5" borderId="13" xfId="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horizontal="left"/>
    </xf>
    <xf numFmtId="0" fontId="6" fillId="7" borderId="10" xfId="0" applyFont="1" applyFill="1" applyBorder="1" applyAlignment="1">
      <alignment horizontal="center"/>
    </xf>
    <xf numFmtId="4" fontId="6" fillId="8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E52" sqref="E52"/>
    </sheetView>
  </sheetViews>
  <sheetFormatPr baseColWidth="10" defaultRowHeight="14.4" x14ac:dyDescent="0.3"/>
  <cols>
    <col min="1" max="1" width="30.6640625" customWidth="1"/>
    <col min="2" max="2" width="8.5546875" customWidth="1"/>
    <col min="3" max="3" width="6" customWidth="1"/>
    <col min="4" max="4" width="8.6640625" customWidth="1"/>
    <col min="5" max="5" width="16.5546875" customWidth="1"/>
    <col min="6" max="6" width="18.44140625" customWidth="1"/>
  </cols>
  <sheetData>
    <row r="1" spans="1:6" ht="21.6" thickBot="1" x14ac:dyDescent="0.45">
      <c r="A1" s="17" t="s">
        <v>0</v>
      </c>
      <c r="B1" s="1"/>
    </row>
    <row r="2" spans="1:6" ht="15" thickBot="1" x14ac:dyDescent="0.35">
      <c r="A2" s="2" t="s">
        <v>47</v>
      </c>
      <c r="B2" s="3"/>
      <c r="C2" s="3"/>
      <c r="D2" s="3"/>
      <c r="E2" s="3"/>
      <c r="F2" s="4"/>
    </row>
    <row r="3" spans="1:6" ht="15" thickBot="1" x14ac:dyDescent="0.35">
      <c r="A3" s="5" t="s">
        <v>1</v>
      </c>
      <c r="B3" s="6" t="s">
        <v>2</v>
      </c>
      <c r="C3" s="7" t="s">
        <v>3</v>
      </c>
      <c r="D3" s="8"/>
      <c r="E3" s="9"/>
      <c r="F3" s="10" t="s">
        <v>4</v>
      </c>
    </row>
    <row r="4" spans="1:6" ht="15" thickBot="1" x14ac:dyDescent="0.35">
      <c r="A4" s="11" t="s">
        <v>5</v>
      </c>
      <c r="B4" s="12" t="s">
        <v>6</v>
      </c>
      <c r="C4" s="13" t="s">
        <v>7</v>
      </c>
      <c r="D4" s="13" t="s">
        <v>8</v>
      </c>
      <c r="E4" s="13" t="s">
        <v>9</v>
      </c>
      <c r="F4" s="14" t="s">
        <v>10</v>
      </c>
    </row>
    <row r="5" spans="1:6" x14ac:dyDescent="0.3">
      <c r="A5" s="18" t="s">
        <v>11</v>
      </c>
      <c r="B5" s="19">
        <v>26</v>
      </c>
      <c r="C5" s="20">
        <v>104</v>
      </c>
      <c r="D5" s="21">
        <v>78</v>
      </c>
      <c r="E5" s="22">
        <v>52</v>
      </c>
      <c r="F5" s="23">
        <f>B5*10000</f>
        <v>260000</v>
      </c>
    </row>
    <row r="6" spans="1:6" x14ac:dyDescent="0.3">
      <c r="A6" s="24" t="s">
        <v>12</v>
      </c>
      <c r="B6" s="19">
        <v>26</v>
      </c>
      <c r="C6" s="25">
        <v>104</v>
      </c>
      <c r="D6" s="26">
        <v>78</v>
      </c>
      <c r="E6" s="22">
        <v>52</v>
      </c>
      <c r="F6" s="23">
        <f>B6*10000</f>
        <v>260000</v>
      </c>
    </row>
    <row r="7" spans="1:6" x14ac:dyDescent="0.3">
      <c r="A7" s="18" t="s">
        <v>13</v>
      </c>
      <c r="B7" s="19">
        <v>145</v>
      </c>
      <c r="C7" s="20">
        <v>580</v>
      </c>
      <c r="D7" s="22">
        <v>435</v>
      </c>
      <c r="E7" s="22">
        <v>290</v>
      </c>
      <c r="F7" s="27">
        <f>B7*10000</f>
        <v>1450000</v>
      </c>
    </row>
    <row r="8" spans="1:6" ht="15" thickBot="1" x14ac:dyDescent="0.35">
      <c r="A8" s="28" t="s">
        <v>14</v>
      </c>
      <c r="B8" s="29">
        <v>182</v>
      </c>
      <c r="C8" s="25">
        <v>728</v>
      </c>
      <c r="D8" s="30">
        <v>546</v>
      </c>
      <c r="E8" s="30">
        <v>364</v>
      </c>
      <c r="F8" s="31">
        <f>B8*10000</f>
        <v>1820000</v>
      </c>
    </row>
    <row r="9" spans="1:6" ht="15" thickBot="1" x14ac:dyDescent="0.35">
      <c r="A9" s="32" t="s">
        <v>15</v>
      </c>
      <c r="B9" s="33">
        <f>SUM(B5:B8)</f>
        <v>379</v>
      </c>
      <c r="C9" s="33">
        <f>SUM(C5:C8)</f>
        <v>1516</v>
      </c>
      <c r="D9" s="33">
        <f>SUM(D5:D8)</f>
        <v>1137</v>
      </c>
      <c r="E9" s="33">
        <f>SUM(E5:E8)</f>
        <v>758</v>
      </c>
      <c r="F9" s="34">
        <f>SUM(F5:F8)</f>
        <v>3790000</v>
      </c>
    </row>
    <row r="10" spans="1:6" ht="15" thickBot="1" x14ac:dyDescent="0.35">
      <c r="A10" s="35"/>
      <c r="B10" s="36" t="s">
        <v>2</v>
      </c>
      <c r="C10" s="37" t="s">
        <v>3</v>
      </c>
      <c r="D10" s="38"/>
      <c r="E10" s="39"/>
      <c r="F10" s="36" t="s">
        <v>4</v>
      </c>
    </row>
    <row r="11" spans="1:6" x14ac:dyDescent="0.3">
      <c r="A11" s="40" t="s">
        <v>5</v>
      </c>
      <c r="B11" s="41" t="s">
        <v>6</v>
      </c>
      <c r="C11" s="36" t="s">
        <v>7</v>
      </c>
      <c r="D11" s="36" t="s">
        <v>8</v>
      </c>
      <c r="E11" s="36" t="s">
        <v>9</v>
      </c>
      <c r="F11" s="41" t="s">
        <v>10</v>
      </c>
    </row>
    <row r="12" spans="1:6" x14ac:dyDescent="0.3">
      <c r="A12" s="42" t="s">
        <v>16</v>
      </c>
      <c r="B12" s="43">
        <v>65</v>
      </c>
      <c r="C12" s="22">
        <v>260</v>
      </c>
      <c r="D12" s="21">
        <v>195</v>
      </c>
      <c r="E12" s="22">
        <v>130</v>
      </c>
      <c r="F12" s="23">
        <f t="shared" ref="F12:F24" si="0">B12*10000</f>
        <v>650000</v>
      </c>
    </row>
    <row r="13" spans="1:6" x14ac:dyDescent="0.3">
      <c r="A13" s="44" t="s">
        <v>17</v>
      </c>
      <c r="B13" s="45">
        <v>28</v>
      </c>
      <c r="C13" s="22">
        <v>112</v>
      </c>
      <c r="D13" s="46">
        <v>84</v>
      </c>
      <c r="E13" s="26">
        <v>56</v>
      </c>
      <c r="F13" s="47">
        <f t="shared" si="0"/>
        <v>280000</v>
      </c>
    </row>
    <row r="14" spans="1:6" x14ac:dyDescent="0.3">
      <c r="A14" s="44" t="s">
        <v>18</v>
      </c>
      <c r="B14" s="45">
        <v>20</v>
      </c>
      <c r="C14" s="22">
        <v>80</v>
      </c>
      <c r="D14" s="46">
        <v>60</v>
      </c>
      <c r="E14" s="26">
        <v>40</v>
      </c>
      <c r="F14" s="47">
        <f t="shared" si="0"/>
        <v>200000</v>
      </c>
    </row>
    <row r="15" spans="1:6" x14ac:dyDescent="0.3">
      <c r="A15" s="44" t="s">
        <v>19</v>
      </c>
      <c r="B15" s="45">
        <v>6</v>
      </c>
      <c r="C15" s="22">
        <f>B15*4</f>
        <v>24</v>
      </c>
      <c r="D15" s="46">
        <f>B15*3</f>
        <v>18</v>
      </c>
      <c r="E15" s="26">
        <v>12</v>
      </c>
      <c r="F15" s="47">
        <f t="shared" si="0"/>
        <v>60000</v>
      </c>
    </row>
    <row r="16" spans="1:6" x14ac:dyDescent="0.3">
      <c r="A16" s="44" t="s">
        <v>20</v>
      </c>
      <c r="B16" s="45">
        <v>1</v>
      </c>
      <c r="C16" s="22">
        <v>2</v>
      </c>
      <c r="D16" s="46">
        <v>2</v>
      </c>
      <c r="E16" s="26"/>
      <c r="F16" s="47">
        <f t="shared" si="0"/>
        <v>10000</v>
      </c>
    </row>
    <row r="17" spans="1:6" x14ac:dyDescent="0.3">
      <c r="A17" s="44" t="s">
        <v>21</v>
      </c>
      <c r="B17" s="45">
        <v>1</v>
      </c>
      <c r="C17" s="22">
        <v>2</v>
      </c>
      <c r="D17" s="46">
        <v>2</v>
      </c>
      <c r="E17" s="26"/>
      <c r="F17" s="47">
        <f t="shared" si="0"/>
        <v>10000</v>
      </c>
    </row>
    <row r="18" spans="1:6" x14ac:dyDescent="0.3">
      <c r="A18" s="48" t="s">
        <v>22</v>
      </c>
      <c r="B18" s="45">
        <v>3</v>
      </c>
      <c r="C18" s="22">
        <v>12</v>
      </c>
      <c r="D18" s="46">
        <v>9</v>
      </c>
      <c r="E18" s="26">
        <v>6</v>
      </c>
      <c r="F18" s="47">
        <f t="shared" si="0"/>
        <v>30000</v>
      </c>
    </row>
    <row r="19" spans="1:6" x14ac:dyDescent="0.3">
      <c r="A19" s="18" t="s">
        <v>23</v>
      </c>
      <c r="B19" s="19">
        <v>11</v>
      </c>
      <c r="C19" s="22">
        <v>44</v>
      </c>
      <c r="D19" s="46">
        <v>33</v>
      </c>
      <c r="E19" s="22">
        <v>22</v>
      </c>
      <c r="F19" s="47">
        <f t="shared" si="0"/>
        <v>110000</v>
      </c>
    </row>
    <row r="20" spans="1:6" x14ac:dyDescent="0.3">
      <c r="A20" s="18" t="s">
        <v>24</v>
      </c>
      <c r="B20" s="19">
        <v>3</v>
      </c>
      <c r="C20" s="22">
        <v>12</v>
      </c>
      <c r="D20" s="46">
        <v>9</v>
      </c>
      <c r="E20" s="22">
        <v>6</v>
      </c>
      <c r="F20" s="47">
        <f t="shared" si="0"/>
        <v>30000</v>
      </c>
    </row>
    <row r="21" spans="1:6" x14ac:dyDescent="0.3">
      <c r="A21" s="18" t="s">
        <v>25</v>
      </c>
      <c r="B21" s="19">
        <v>5</v>
      </c>
      <c r="C21" s="22">
        <v>20</v>
      </c>
      <c r="D21" s="46">
        <v>15</v>
      </c>
      <c r="E21" s="22">
        <v>10</v>
      </c>
      <c r="F21" s="47">
        <f t="shared" si="0"/>
        <v>50000</v>
      </c>
    </row>
    <row r="22" spans="1:6" x14ac:dyDescent="0.3">
      <c r="A22" s="18" t="s">
        <v>26</v>
      </c>
      <c r="B22" s="19">
        <v>8</v>
      </c>
      <c r="C22" s="22">
        <v>32</v>
      </c>
      <c r="D22" s="46">
        <v>24</v>
      </c>
      <c r="E22" s="22">
        <v>16</v>
      </c>
      <c r="F22" s="47">
        <f t="shared" si="0"/>
        <v>80000</v>
      </c>
    </row>
    <row r="23" spans="1:6" x14ac:dyDescent="0.3">
      <c r="A23" s="18" t="s">
        <v>27</v>
      </c>
      <c r="B23" s="19">
        <v>8</v>
      </c>
      <c r="C23" s="22">
        <v>32</v>
      </c>
      <c r="D23" s="46">
        <v>24</v>
      </c>
      <c r="E23" s="22">
        <v>16</v>
      </c>
      <c r="F23" s="47">
        <f t="shared" si="0"/>
        <v>80000</v>
      </c>
    </row>
    <row r="24" spans="1:6" x14ac:dyDescent="0.3">
      <c r="A24" s="18" t="s">
        <v>28</v>
      </c>
      <c r="B24" s="29">
        <v>3</v>
      </c>
      <c r="C24" s="25">
        <v>12</v>
      </c>
      <c r="D24" s="46">
        <v>9</v>
      </c>
      <c r="E24" s="22">
        <v>6</v>
      </c>
      <c r="F24" s="47">
        <f t="shared" si="0"/>
        <v>30000</v>
      </c>
    </row>
    <row r="25" spans="1:6" ht="15" thickBot="1" x14ac:dyDescent="0.35">
      <c r="A25" s="49" t="s">
        <v>15</v>
      </c>
      <c r="B25" s="50">
        <f>SUM(B12:B24)</f>
        <v>162</v>
      </c>
      <c r="C25" s="50">
        <f>SUM(C12:C24)</f>
        <v>644</v>
      </c>
      <c r="D25" s="51">
        <f>SUM(D12:D24)</f>
        <v>484</v>
      </c>
      <c r="E25" s="52">
        <f>SUM(E12:E24)</f>
        <v>320</v>
      </c>
      <c r="F25" s="53">
        <f>SUM(F12:F24)</f>
        <v>1620000</v>
      </c>
    </row>
    <row r="26" spans="1:6" x14ac:dyDescent="0.3">
      <c r="A26" s="54" t="s">
        <v>29</v>
      </c>
      <c r="B26" s="55"/>
      <c r="C26" s="55"/>
      <c r="D26" s="56"/>
      <c r="E26" s="56"/>
      <c r="F26" s="57"/>
    </row>
    <row r="27" spans="1:6" x14ac:dyDescent="0.3">
      <c r="A27" s="18" t="s">
        <v>30</v>
      </c>
      <c r="B27" s="19">
        <v>1</v>
      </c>
      <c r="C27" s="22"/>
      <c r="D27" s="21"/>
      <c r="E27" s="22"/>
      <c r="F27" s="23">
        <f t="shared" ref="F27:F40" si="1">B27*10000</f>
        <v>10000</v>
      </c>
    </row>
    <row r="28" spans="1:6" x14ac:dyDescent="0.3">
      <c r="A28" s="18" t="s">
        <v>50</v>
      </c>
      <c r="B28" s="19">
        <v>24</v>
      </c>
      <c r="C28" s="22"/>
      <c r="D28" s="46"/>
      <c r="E28" s="22"/>
      <c r="F28" s="23">
        <f t="shared" si="1"/>
        <v>240000</v>
      </c>
    </row>
    <row r="29" spans="1:6" x14ac:dyDescent="0.3">
      <c r="A29" s="18" t="s">
        <v>52</v>
      </c>
      <c r="B29" s="19">
        <v>1</v>
      </c>
      <c r="C29" s="22"/>
      <c r="D29" s="46"/>
      <c r="E29" s="22"/>
      <c r="F29" s="23">
        <f t="shared" si="1"/>
        <v>10000</v>
      </c>
    </row>
    <row r="30" spans="1:6" x14ac:dyDescent="0.3">
      <c r="A30" s="18" t="s">
        <v>51</v>
      </c>
      <c r="B30" s="19">
        <v>2</v>
      </c>
      <c r="C30" s="22"/>
      <c r="D30" s="46"/>
      <c r="E30" s="22"/>
      <c r="F30" s="23">
        <f t="shared" si="1"/>
        <v>20000</v>
      </c>
    </row>
    <row r="31" spans="1:6" x14ac:dyDescent="0.3">
      <c r="A31" s="44" t="s">
        <v>49</v>
      </c>
      <c r="B31" s="19">
        <v>1</v>
      </c>
      <c r="C31" s="22"/>
      <c r="D31" s="46"/>
      <c r="E31" s="22"/>
      <c r="F31" s="23">
        <f t="shared" si="1"/>
        <v>10000</v>
      </c>
    </row>
    <row r="32" spans="1:6" x14ac:dyDescent="0.3">
      <c r="A32" s="18" t="s">
        <v>31</v>
      </c>
      <c r="B32" s="19">
        <v>1</v>
      </c>
      <c r="C32" s="22"/>
      <c r="D32" s="46"/>
      <c r="E32" s="22"/>
      <c r="F32" s="23">
        <f t="shared" si="1"/>
        <v>10000</v>
      </c>
    </row>
    <row r="33" spans="1:6" x14ac:dyDescent="0.3">
      <c r="A33" s="18" t="s">
        <v>53</v>
      </c>
      <c r="B33" s="19">
        <v>49</v>
      </c>
      <c r="C33" s="22"/>
      <c r="D33" s="46"/>
      <c r="E33" s="22"/>
      <c r="F33" s="23">
        <f t="shared" si="1"/>
        <v>490000</v>
      </c>
    </row>
    <row r="34" spans="1:6" x14ac:dyDescent="0.3">
      <c r="A34" s="18" t="s">
        <v>48</v>
      </c>
      <c r="B34" s="19">
        <v>1</v>
      </c>
      <c r="C34" s="22"/>
      <c r="D34" s="46"/>
      <c r="E34" s="22"/>
      <c r="F34" s="23">
        <f t="shared" si="1"/>
        <v>10000</v>
      </c>
    </row>
    <row r="35" spans="1:6" x14ac:dyDescent="0.3">
      <c r="A35" s="18" t="s">
        <v>32</v>
      </c>
      <c r="B35" s="19">
        <v>1</v>
      </c>
      <c r="C35" s="22"/>
      <c r="D35" s="46"/>
      <c r="E35" s="22"/>
      <c r="F35" s="23">
        <f t="shared" si="1"/>
        <v>10000</v>
      </c>
    </row>
    <row r="36" spans="1:6" x14ac:dyDescent="0.3">
      <c r="A36" s="18" t="s">
        <v>33</v>
      </c>
      <c r="B36" s="19">
        <v>12</v>
      </c>
      <c r="C36" s="22"/>
      <c r="D36" s="46"/>
      <c r="E36" s="22"/>
      <c r="F36" s="23">
        <f t="shared" si="1"/>
        <v>120000</v>
      </c>
    </row>
    <row r="37" spans="1:6" x14ac:dyDescent="0.3">
      <c r="A37" s="18" t="s">
        <v>34</v>
      </c>
      <c r="B37" s="19">
        <v>2</v>
      </c>
      <c r="C37" s="22"/>
      <c r="D37" s="46"/>
      <c r="E37" s="22"/>
      <c r="F37" s="23">
        <f t="shared" si="1"/>
        <v>20000</v>
      </c>
    </row>
    <row r="38" spans="1:6" x14ac:dyDescent="0.3">
      <c r="A38" s="18" t="s">
        <v>35</v>
      </c>
      <c r="B38" s="19">
        <v>2</v>
      </c>
      <c r="C38" s="22"/>
      <c r="D38" s="46"/>
      <c r="E38" s="22"/>
      <c r="F38" s="23">
        <f t="shared" si="1"/>
        <v>20000</v>
      </c>
    </row>
    <row r="39" spans="1:6" x14ac:dyDescent="0.3">
      <c r="A39" s="58" t="s">
        <v>36</v>
      </c>
      <c r="B39" s="59">
        <v>3</v>
      </c>
      <c r="C39" s="22"/>
      <c r="D39" s="22"/>
      <c r="E39" s="22"/>
      <c r="F39" s="23">
        <f t="shared" si="1"/>
        <v>30000</v>
      </c>
    </row>
    <row r="40" spans="1:6" x14ac:dyDescent="0.3">
      <c r="A40" s="58" t="s">
        <v>37</v>
      </c>
      <c r="B40" s="59">
        <v>2</v>
      </c>
      <c r="C40" s="22"/>
      <c r="D40" s="22"/>
      <c r="E40" s="22"/>
      <c r="F40" s="23">
        <f t="shared" si="1"/>
        <v>20000</v>
      </c>
    </row>
    <row r="41" spans="1:6" ht="15" thickBot="1" x14ac:dyDescent="0.35">
      <c r="A41" s="49" t="s">
        <v>38</v>
      </c>
      <c r="B41" s="50">
        <f>SUM(B27:B40)</f>
        <v>102</v>
      </c>
      <c r="C41" s="50"/>
      <c r="D41" s="50"/>
      <c r="E41" s="50"/>
      <c r="F41" s="60">
        <f>SUM(F27:F40)</f>
        <v>1020000</v>
      </c>
    </row>
    <row r="42" spans="1:6" ht="15" thickBot="1" x14ac:dyDescent="0.35">
      <c r="A42" s="61" t="s">
        <v>39</v>
      </c>
      <c r="B42" s="62">
        <f>B41+B25+B9</f>
        <v>643</v>
      </c>
      <c r="C42" s="62">
        <v>2160</v>
      </c>
      <c r="D42" s="62">
        <v>1621</v>
      </c>
      <c r="E42" s="62">
        <v>1078</v>
      </c>
      <c r="F42" s="63">
        <f>B42*10000</f>
        <v>6430000</v>
      </c>
    </row>
    <row r="43" spans="1:6" x14ac:dyDescent="0.3">
      <c r="A43" s="15" t="s">
        <v>40</v>
      </c>
    </row>
    <row r="44" spans="1:6" x14ac:dyDescent="0.3">
      <c r="A44" t="s">
        <v>41</v>
      </c>
      <c r="E44" t="s">
        <v>42</v>
      </c>
    </row>
    <row r="45" spans="1:6" x14ac:dyDescent="0.3">
      <c r="A45" t="s">
        <v>43</v>
      </c>
      <c r="E45" t="s">
        <v>44</v>
      </c>
    </row>
    <row r="46" spans="1:6" x14ac:dyDescent="0.3">
      <c r="A46" s="16" t="s">
        <v>45</v>
      </c>
      <c r="E46" s="16" t="s">
        <v>46</v>
      </c>
      <c r="F46" s="16"/>
    </row>
  </sheetData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DICIEMBRE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Amalia Sandoval Aguilera</cp:lastModifiedBy>
  <cp:lastPrinted>2020-01-14T19:46:23Z</cp:lastPrinted>
  <dcterms:created xsi:type="dcterms:W3CDTF">2020-01-10T16:30:41Z</dcterms:created>
  <dcterms:modified xsi:type="dcterms:W3CDTF">2020-01-14T19:48:06Z</dcterms:modified>
</cp:coreProperties>
</file>