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7155"/>
  </bookViews>
  <sheets>
    <sheet name="INFORME MENSUAL DE AGOSTO 20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D26" i="1"/>
  <c r="C26" i="1"/>
  <c r="C13" i="1"/>
  <c r="E10" i="1"/>
  <c r="D10" i="1"/>
  <c r="C10" i="1"/>
  <c r="F35" i="1"/>
  <c r="F33" i="1"/>
  <c r="F32" i="1"/>
  <c r="C20" i="1" l="1"/>
  <c r="F20" i="1"/>
  <c r="C19" i="1"/>
  <c r="F19" i="1"/>
  <c r="B42" i="1" l="1"/>
  <c r="F41" i="1"/>
  <c r="F40" i="1"/>
  <c r="F39" i="1"/>
  <c r="F38" i="1"/>
  <c r="F37" i="1"/>
  <c r="F36" i="1"/>
  <c r="F34" i="1"/>
  <c r="F31" i="1"/>
  <c r="F30" i="1"/>
  <c r="D30" i="1"/>
  <c r="C30" i="1"/>
  <c r="F29" i="1"/>
  <c r="B26" i="1"/>
  <c r="F25" i="1"/>
  <c r="C25" i="1"/>
  <c r="F24" i="1"/>
  <c r="D24" i="1"/>
  <c r="C24" i="1"/>
  <c r="F23" i="1"/>
  <c r="D23" i="1"/>
  <c r="C23" i="1"/>
  <c r="F22" i="1"/>
  <c r="D22" i="1"/>
  <c r="C22" i="1"/>
  <c r="F21" i="1"/>
  <c r="D21" i="1"/>
  <c r="C21" i="1"/>
  <c r="F18" i="1"/>
  <c r="D18" i="1"/>
  <c r="C18" i="1"/>
  <c r="F17" i="1"/>
  <c r="D17" i="1"/>
  <c r="C17" i="1"/>
  <c r="F16" i="1"/>
  <c r="D16" i="1"/>
  <c r="C16" i="1"/>
  <c r="F15" i="1"/>
  <c r="D15" i="1"/>
  <c r="C15" i="1"/>
  <c r="F14" i="1"/>
  <c r="D14" i="1"/>
  <c r="C14" i="1"/>
  <c r="F13" i="1"/>
  <c r="D13" i="1"/>
  <c r="B10" i="1"/>
  <c r="F9" i="1"/>
  <c r="F8" i="1"/>
  <c r="F7" i="1"/>
  <c r="F6" i="1"/>
  <c r="F42" i="1" l="1"/>
  <c r="F26" i="1"/>
  <c r="B43" i="1"/>
  <c r="F43" i="1" s="1"/>
  <c r="F10" i="1"/>
</calcChain>
</file>

<file path=xl/sharedStrings.xml><?xml version="1.0" encoding="utf-8"?>
<sst xmlns="http://schemas.openxmlformats.org/spreadsheetml/2006/main" count="65" uniqueCount="54">
  <si>
    <t>TRANSPORTACIÓN DE AGUA POTABLE</t>
  </si>
  <si>
    <t>COLONIAS SERVICIO CONTINUO</t>
  </si>
  <si>
    <t>TOTAL DE</t>
  </si>
  <si>
    <t xml:space="preserve">                                                   GENTES  BENEFICIADAS</t>
  </si>
  <si>
    <t xml:space="preserve">CANTIDAD DE LITROS  </t>
  </si>
  <si>
    <t xml:space="preserve">    COLONIA</t>
  </si>
  <si>
    <t>VIAJES</t>
  </si>
  <si>
    <t xml:space="preserve">NIÑOS </t>
  </si>
  <si>
    <t>ADULTOS</t>
  </si>
  <si>
    <t xml:space="preserve">ADULTOS MAYORES </t>
  </si>
  <si>
    <t>DE AGUA CONSUMIDOS</t>
  </si>
  <si>
    <t>EL SAUZ</t>
  </si>
  <si>
    <t>EL TAPATIO</t>
  </si>
  <si>
    <t>SAN JUAN</t>
  </si>
  <si>
    <t>EL ZALATE</t>
  </si>
  <si>
    <t>TOTAL:</t>
  </si>
  <si>
    <t>BOSQUES DEL CLUB</t>
  </si>
  <si>
    <t>EX HACIENDA DEL CUATRO</t>
  </si>
  <si>
    <t>LA GIGANTERA (EL TAJO)</t>
  </si>
  <si>
    <t>FRANCISCO I MADERO</t>
  </si>
  <si>
    <t>HACIENDA DE VIDRIO</t>
  </si>
  <si>
    <t>LA ARENA</t>
  </si>
  <si>
    <t>LA CALERILLA</t>
  </si>
  <si>
    <t>LAS LIEBRES 2DA. SECCIÓN</t>
  </si>
  <si>
    <t>LOMAS DEL 4</t>
  </si>
  <si>
    <t>LOS PUESTOS</t>
  </si>
  <si>
    <t>STOS. DE LA NACIÓN</t>
  </si>
  <si>
    <t>OTROS APOYOS</t>
  </si>
  <si>
    <t>EDIFICIOS PUBLICOS</t>
  </si>
  <si>
    <t>LOPEZ COTILLA</t>
  </si>
  <si>
    <t>DIF MICAELITA</t>
  </si>
  <si>
    <t>LA ASUNCION (ACADEMIA POLICIA)</t>
  </si>
  <si>
    <t>SAN SEBASTIANITO (CEMENT)</t>
  </si>
  <si>
    <t>TOLUQUILLA (CEMENTERIO)</t>
  </si>
  <si>
    <t>SAN ALFONSO (SUTAJ)</t>
  </si>
  <si>
    <t>EL ROSARIO ( ARCHIVO )</t>
  </si>
  <si>
    <t>TOTAL</t>
  </si>
  <si>
    <t>GRAN TOTAL:</t>
  </si>
  <si>
    <t>__________________________</t>
  </si>
  <si>
    <t>Autorizo</t>
  </si>
  <si>
    <t>Realizo</t>
  </si>
  <si>
    <t>Jefe del Departamento</t>
  </si>
  <si>
    <t>Supervisor</t>
  </si>
  <si>
    <t>C. Ricardo Melendez Romero.</t>
  </si>
  <si>
    <t>C. L. Enrique Miranda G.</t>
  </si>
  <si>
    <t xml:space="preserve">                        INFORME   MENSUAL DE AGOSTO 2018</t>
  </si>
  <si>
    <t>LOS PUESTOS (CANELO)</t>
  </si>
  <si>
    <t>LA LADRILLERA (DELEGACION)</t>
  </si>
  <si>
    <t>EL TENPIZQUE</t>
  </si>
  <si>
    <t>PORTILLO BLANCO</t>
  </si>
  <si>
    <t>EL ALAMO (TEXTILES)</t>
  </si>
  <si>
    <t>STA. MA. TEQUEPEXPAN CALZADA 8</t>
  </si>
  <si>
    <t>GPE. EJIDAL 3RA. SECC. INCENDIO</t>
  </si>
  <si>
    <t>LA LOMA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</si>
</sst>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8"/>
      <color indexed="55"/>
      <name val="Arial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66FFFF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1" fillId="0" borderId="17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0" fontId="3" fillId="5" borderId="11" xfId="0" applyFont="1" applyFill="1" applyBorder="1" applyAlignment="1">
      <alignment horizontal="left"/>
    </xf>
    <xf numFmtId="0" fontId="1" fillId="6" borderId="11" xfId="0" applyFont="1" applyFill="1" applyBorder="1" applyAlignment="1">
      <alignment horizontal="center"/>
    </xf>
    <xf numFmtId="4" fontId="1" fillId="6" borderId="11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left"/>
    </xf>
    <xf numFmtId="0" fontId="1" fillId="6" borderId="13" xfId="0" applyFont="1" applyFill="1" applyBorder="1" applyAlignment="1">
      <alignment horizontal="center"/>
    </xf>
    <xf numFmtId="0" fontId="2" fillId="6" borderId="16" xfId="0" applyFont="1" applyFill="1" applyBorder="1" applyAlignment="1">
      <alignment horizontal="left"/>
    </xf>
    <xf numFmtId="0" fontId="1" fillId="6" borderId="16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0" fontId="2" fillId="0" borderId="16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1" fillId="6" borderId="21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4" fontId="1" fillId="6" borderId="16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2" fillId="4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4" fontId="1" fillId="6" borderId="13" xfId="0" applyNumberFormat="1" applyFont="1" applyFill="1" applyBorder="1" applyAlignment="1">
      <alignment horizontal="center"/>
    </xf>
    <xf numFmtId="0" fontId="1" fillId="7" borderId="11" xfId="0" applyFont="1" applyFill="1" applyBorder="1" applyAlignment="1">
      <alignment horizontal="left"/>
    </xf>
    <xf numFmtId="0" fontId="1" fillId="7" borderId="10" xfId="0" applyFont="1" applyFill="1" applyBorder="1" applyAlignment="1">
      <alignment horizontal="center"/>
    </xf>
    <xf numFmtId="4" fontId="1" fillId="8" borderId="13" xfId="0" applyNumberFormat="1" applyFont="1" applyFill="1" applyBorder="1" applyAlignment="1">
      <alignment horizontal="center"/>
    </xf>
    <xf numFmtId="0" fontId="3" fillId="9" borderId="2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workbookViewId="0">
      <selection activeCell="I16" sqref="I16"/>
    </sheetView>
  </sheetViews>
  <sheetFormatPr baseColWidth="10" defaultRowHeight="15" x14ac:dyDescent="0.25"/>
  <cols>
    <col min="1" max="1" width="30.7109375" customWidth="1"/>
    <col min="2" max="2" width="9.42578125" customWidth="1"/>
    <col min="3" max="3" width="6.42578125" customWidth="1"/>
    <col min="4" max="4" width="9.28515625" customWidth="1"/>
    <col min="5" max="5" width="16.42578125" customWidth="1"/>
    <col min="6" max="6" width="18.85546875" customWidth="1"/>
  </cols>
  <sheetData>
    <row r="1" spans="1:6" x14ac:dyDescent="0.25">
      <c r="A1" s="1" t="s">
        <v>0</v>
      </c>
      <c r="B1" s="1"/>
    </row>
    <row r="2" spans="1:6" ht="15.75" thickBot="1" x14ac:dyDescent="0.3">
      <c r="A2" s="1"/>
      <c r="B2" s="1"/>
    </row>
    <row r="3" spans="1:6" ht="15.75" thickBot="1" x14ac:dyDescent="0.3">
      <c r="A3" s="2" t="s">
        <v>45</v>
      </c>
      <c r="B3" s="3"/>
      <c r="C3" s="3"/>
      <c r="D3" s="3"/>
      <c r="E3" s="3"/>
      <c r="F3" s="4"/>
    </row>
    <row r="4" spans="1:6" ht="15.75" thickBot="1" x14ac:dyDescent="0.3">
      <c r="A4" s="5" t="s">
        <v>1</v>
      </c>
      <c r="B4" s="6" t="s">
        <v>2</v>
      </c>
      <c r="C4" s="7" t="s">
        <v>3</v>
      </c>
      <c r="D4" s="8"/>
      <c r="E4" s="9"/>
      <c r="F4" s="10" t="s">
        <v>4</v>
      </c>
    </row>
    <row r="5" spans="1:6" ht="15.75" thickBot="1" x14ac:dyDescent="0.3">
      <c r="A5" s="11" t="s">
        <v>5</v>
      </c>
      <c r="B5" s="12" t="s">
        <v>6</v>
      </c>
      <c r="C5" s="13" t="s">
        <v>7</v>
      </c>
      <c r="D5" s="13" t="s">
        <v>8</v>
      </c>
      <c r="E5" s="13" t="s">
        <v>9</v>
      </c>
      <c r="F5" s="14" t="s">
        <v>10</v>
      </c>
    </row>
    <row r="6" spans="1:6" x14ac:dyDescent="0.25">
      <c r="A6" s="15" t="s">
        <v>11</v>
      </c>
      <c r="B6" s="16">
        <v>33</v>
      </c>
      <c r="C6" s="17">
        <v>132</v>
      </c>
      <c r="D6" s="18">
        <v>99</v>
      </c>
      <c r="E6" s="19">
        <v>66</v>
      </c>
      <c r="F6" s="20">
        <f>B6*10000</f>
        <v>330000</v>
      </c>
    </row>
    <row r="7" spans="1:6" x14ac:dyDescent="0.25">
      <c r="A7" s="21" t="s">
        <v>12</v>
      </c>
      <c r="B7" s="16">
        <v>24</v>
      </c>
      <c r="C7" s="22">
        <v>96</v>
      </c>
      <c r="D7" s="23">
        <v>72</v>
      </c>
      <c r="E7" s="19">
        <v>48</v>
      </c>
      <c r="F7" s="20">
        <f>B7*10000</f>
        <v>240000</v>
      </c>
    </row>
    <row r="8" spans="1:6" x14ac:dyDescent="0.25">
      <c r="A8" s="15" t="s">
        <v>13</v>
      </c>
      <c r="B8" s="16">
        <v>116</v>
      </c>
      <c r="C8" s="17">
        <v>464</v>
      </c>
      <c r="D8" s="19">
        <v>348</v>
      </c>
      <c r="E8" s="19">
        <v>232</v>
      </c>
      <c r="F8" s="24">
        <f>B8*10000</f>
        <v>1160000</v>
      </c>
    </row>
    <row r="9" spans="1:6" ht="15.75" thickBot="1" x14ac:dyDescent="0.3">
      <c r="A9" s="25" t="s">
        <v>14</v>
      </c>
      <c r="B9" s="26">
        <v>199</v>
      </c>
      <c r="C9" s="22">
        <v>796</v>
      </c>
      <c r="D9" s="27">
        <v>597</v>
      </c>
      <c r="E9" s="27">
        <v>398</v>
      </c>
      <c r="F9" s="28">
        <f>B9*10000</f>
        <v>1990000</v>
      </c>
    </row>
    <row r="10" spans="1:6" ht="15.75" thickBot="1" x14ac:dyDescent="0.3">
      <c r="A10" s="29" t="s">
        <v>15</v>
      </c>
      <c r="B10" s="30">
        <f>SUM(B6:B9)</f>
        <v>372</v>
      </c>
      <c r="C10" s="30">
        <f>SUM(C6:C9)</f>
        <v>1488</v>
      </c>
      <c r="D10" s="30">
        <f>SUM(D6:D9)</f>
        <v>1116</v>
      </c>
      <c r="E10" s="30">
        <f>SUM(E6:E9)</f>
        <v>744</v>
      </c>
      <c r="F10" s="31">
        <f>SUM(F6:F9)</f>
        <v>3720000</v>
      </c>
    </row>
    <row r="11" spans="1:6" ht="15.75" thickBot="1" x14ac:dyDescent="0.3">
      <c r="A11" s="32"/>
      <c r="B11" s="33" t="s">
        <v>2</v>
      </c>
      <c r="C11" s="34" t="s">
        <v>3</v>
      </c>
      <c r="D11" s="35"/>
      <c r="E11" s="36"/>
      <c r="F11" s="33" t="s">
        <v>4</v>
      </c>
    </row>
    <row r="12" spans="1:6" x14ac:dyDescent="0.25">
      <c r="A12" s="37" t="s">
        <v>5</v>
      </c>
      <c r="B12" s="38" t="s">
        <v>6</v>
      </c>
      <c r="C12" s="33" t="s">
        <v>7</v>
      </c>
      <c r="D12" s="33" t="s">
        <v>8</v>
      </c>
      <c r="E12" s="33" t="s">
        <v>9</v>
      </c>
      <c r="F12" s="38" t="s">
        <v>10</v>
      </c>
    </row>
    <row r="13" spans="1:6" x14ac:dyDescent="0.25">
      <c r="A13" s="39" t="s">
        <v>16</v>
      </c>
      <c r="B13" s="40">
        <v>61</v>
      </c>
      <c r="C13" s="19">
        <f>B13*4</f>
        <v>244</v>
      </c>
      <c r="D13" s="18">
        <f t="shared" ref="D13:D24" si="0">B13*3</f>
        <v>183</v>
      </c>
      <c r="E13" s="19">
        <v>122</v>
      </c>
      <c r="F13" s="20">
        <f t="shared" ref="F13:F25" si="1">B13*10000</f>
        <v>610000</v>
      </c>
    </row>
    <row r="14" spans="1:6" x14ac:dyDescent="0.25">
      <c r="A14" s="41" t="s">
        <v>17</v>
      </c>
      <c r="B14" s="42">
        <v>23</v>
      </c>
      <c r="C14" s="19">
        <f t="shared" ref="C14:C25" si="2">B14*4</f>
        <v>92</v>
      </c>
      <c r="D14" s="43">
        <f t="shared" si="0"/>
        <v>69</v>
      </c>
      <c r="E14" s="23">
        <v>46</v>
      </c>
      <c r="F14" s="44">
        <f t="shared" si="1"/>
        <v>230000</v>
      </c>
    </row>
    <row r="15" spans="1:6" x14ac:dyDescent="0.25">
      <c r="A15" s="41" t="s">
        <v>18</v>
      </c>
      <c r="B15" s="42">
        <v>31</v>
      </c>
      <c r="C15" s="19">
        <f t="shared" si="2"/>
        <v>124</v>
      </c>
      <c r="D15" s="43">
        <f t="shared" si="0"/>
        <v>93</v>
      </c>
      <c r="E15" s="23">
        <v>62</v>
      </c>
      <c r="F15" s="44">
        <f t="shared" si="1"/>
        <v>310000</v>
      </c>
    </row>
    <row r="16" spans="1:6" x14ac:dyDescent="0.25">
      <c r="A16" s="41" t="s">
        <v>19</v>
      </c>
      <c r="B16" s="42">
        <v>7</v>
      </c>
      <c r="C16" s="19">
        <f t="shared" si="2"/>
        <v>28</v>
      </c>
      <c r="D16" s="43">
        <f t="shared" si="0"/>
        <v>21</v>
      </c>
      <c r="E16" s="23">
        <v>14</v>
      </c>
      <c r="F16" s="44">
        <f t="shared" si="1"/>
        <v>70000</v>
      </c>
    </row>
    <row r="17" spans="1:6" x14ac:dyDescent="0.25">
      <c r="A17" s="45" t="s">
        <v>20</v>
      </c>
      <c r="B17" s="42">
        <v>5</v>
      </c>
      <c r="C17" s="19">
        <f t="shared" si="2"/>
        <v>20</v>
      </c>
      <c r="D17" s="43">
        <f t="shared" si="0"/>
        <v>15</v>
      </c>
      <c r="E17" s="23">
        <v>10</v>
      </c>
      <c r="F17" s="44">
        <f t="shared" si="1"/>
        <v>50000</v>
      </c>
    </row>
    <row r="18" spans="1:6" x14ac:dyDescent="0.25">
      <c r="A18" s="15" t="s">
        <v>21</v>
      </c>
      <c r="B18" s="16">
        <v>9</v>
      </c>
      <c r="C18" s="19">
        <f t="shared" si="2"/>
        <v>36</v>
      </c>
      <c r="D18" s="43">
        <f t="shared" si="0"/>
        <v>27</v>
      </c>
      <c r="E18" s="19">
        <v>18</v>
      </c>
      <c r="F18" s="44">
        <f t="shared" si="1"/>
        <v>90000</v>
      </c>
    </row>
    <row r="19" spans="1:6" x14ac:dyDescent="0.25">
      <c r="A19" s="15" t="s">
        <v>48</v>
      </c>
      <c r="B19" s="16">
        <v>1</v>
      </c>
      <c r="C19" s="19">
        <f t="shared" si="2"/>
        <v>4</v>
      </c>
      <c r="D19" s="43">
        <v>2</v>
      </c>
      <c r="E19" s="19"/>
      <c r="F19" s="44">
        <f t="shared" si="1"/>
        <v>10000</v>
      </c>
    </row>
    <row r="20" spans="1:6" x14ac:dyDescent="0.25">
      <c r="A20" s="15" t="s">
        <v>49</v>
      </c>
      <c r="B20" s="16">
        <v>1</v>
      </c>
      <c r="C20" s="19">
        <f t="shared" si="2"/>
        <v>4</v>
      </c>
      <c r="D20" s="43">
        <v>2</v>
      </c>
      <c r="E20" s="19"/>
      <c r="F20" s="44">
        <f t="shared" si="1"/>
        <v>10000</v>
      </c>
    </row>
    <row r="21" spans="1:6" x14ac:dyDescent="0.25">
      <c r="A21" s="15" t="s">
        <v>22</v>
      </c>
      <c r="B21" s="16">
        <v>8</v>
      </c>
      <c r="C21" s="19">
        <f t="shared" si="2"/>
        <v>32</v>
      </c>
      <c r="D21" s="43">
        <f t="shared" si="0"/>
        <v>24</v>
      </c>
      <c r="E21" s="19">
        <v>16</v>
      </c>
      <c r="F21" s="44">
        <f t="shared" si="1"/>
        <v>80000</v>
      </c>
    </row>
    <row r="22" spans="1:6" x14ac:dyDescent="0.25">
      <c r="A22" s="15" t="s">
        <v>23</v>
      </c>
      <c r="B22" s="16">
        <v>5</v>
      </c>
      <c r="C22" s="19">
        <f t="shared" si="2"/>
        <v>20</v>
      </c>
      <c r="D22" s="43">
        <f t="shared" si="0"/>
        <v>15</v>
      </c>
      <c r="E22" s="19">
        <v>10</v>
      </c>
      <c r="F22" s="44">
        <f t="shared" si="1"/>
        <v>50000</v>
      </c>
    </row>
    <row r="23" spans="1:6" x14ac:dyDescent="0.25">
      <c r="A23" s="15" t="s">
        <v>24</v>
      </c>
      <c r="B23" s="16">
        <v>5</v>
      </c>
      <c r="C23" s="19">
        <f t="shared" si="2"/>
        <v>20</v>
      </c>
      <c r="D23" s="43">
        <f t="shared" si="0"/>
        <v>15</v>
      </c>
      <c r="E23" s="19">
        <v>10</v>
      </c>
      <c r="F23" s="44">
        <f t="shared" si="1"/>
        <v>50000</v>
      </c>
    </row>
    <row r="24" spans="1:6" x14ac:dyDescent="0.25">
      <c r="A24" s="15" t="s">
        <v>25</v>
      </c>
      <c r="B24" s="16">
        <v>3</v>
      </c>
      <c r="C24" s="19">
        <f t="shared" si="2"/>
        <v>12</v>
      </c>
      <c r="D24" s="43">
        <f t="shared" si="0"/>
        <v>9</v>
      </c>
      <c r="E24" s="19">
        <v>6</v>
      </c>
      <c r="F24" s="44">
        <f t="shared" si="1"/>
        <v>30000</v>
      </c>
    </row>
    <row r="25" spans="1:6" x14ac:dyDescent="0.25">
      <c r="A25" s="46" t="s">
        <v>26</v>
      </c>
      <c r="B25" s="26">
        <v>1</v>
      </c>
      <c r="C25" s="22">
        <f t="shared" si="2"/>
        <v>4</v>
      </c>
      <c r="D25" s="43">
        <v>2</v>
      </c>
      <c r="E25" s="19"/>
      <c r="F25" s="44">
        <f t="shared" si="1"/>
        <v>10000</v>
      </c>
    </row>
    <row r="26" spans="1:6" ht="15.75" thickBot="1" x14ac:dyDescent="0.3">
      <c r="A26" s="62" t="s">
        <v>15</v>
      </c>
      <c r="B26" s="40">
        <f>SUM(B13:B25)</f>
        <v>160</v>
      </c>
      <c r="C26" s="40">
        <f>SUM(C13:C25)</f>
        <v>640</v>
      </c>
      <c r="D26" s="47">
        <f>SUM(D13:D25)</f>
        <v>477</v>
      </c>
      <c r="E26" s="48">
        <f>SUM(E13:E25)</f>
        <v>314</v>
      </c>
      <c r="F26" s="49">
        <f>SUM(F13:F25)</f>
        <v>1600000</v>
      </c>
    </row>
    <row r="27" spans="1:6" x14ac:dyDescent="0.25">
      <c r="A27" s="50" t="s">
        <v>27</v>
      </c>
      <c r="B27" s="51"/>
      <c r="C27" s="51"/>
      <c r="D27" s="52"/>
      <c r="E27" s="52"/>
      <c r="F27" s="53"/>
    </row>
    <row r="28" spans="1:6" x14ac:dyDescent="0.25">
      <c r="A28" s="54" t="s">
        <v>28</v>
      </c>
      <c r="B28" s="55"/>
      <c r="C28" s="19"/>
      <c r="D28" s="19"/>
      <c r="E28" s="19"/>
      <c r="F28" s="20"/>
    </row>
    <row r="29" spans="1:6" x14ac:dyDescent="0.25">
      <c r="A29" s="56" t="s">
        <v>50</v>
      </c>
      <c r="B29" s="55">
        <v>2</v>
      </c>
      <c r="C29" s="19"/>
      <c r="D29" s="23"/>
      <c r="E29" s="19"/>
      <c r="F29" s="20">
        <f t="shared" ref="F29:F43" si="3">B29*10000</f>
        <v>20000</v>
      </c>
    </row>
    <row r="30" spans="1:6" x14ac:dyDescent="0.25">
      <c r="A30" s="57" t="s">
        <v>29</v>
      </c>
      <c r="B30" s="16">
        <v>170</v>
      </c>
      <c r="C30" s="19">
        <f>B30*4</f>
        <v>680</v>
      </c>
      <c r="D30" s="43">
        <f>B30*3</f>
        <v>510</v>
      </c>
      <c r="E30" s="19">
        <v>340</v>
      </c>
      <c r="F30" s="44">
        <f t="shared" si="3"/>
        <v>1700000</v>
      </c>
    </row>
    <row r="31" spans="1:6" x14ac:dyDescent="0.25">
      <c r="A31" s="54" t="s">
        <v>30</v>
      </c>
      <c r="B31" s="55">
        <v>1</v>
      </c>
      <c r="C31" s="19"/>
      <c r="D31" s="19"/>
      <c r="E31" s="19"/>
      <c r="F31" s="20">
        <f t="shared" si="3"/>
        <v>10000</v>
      </c>
    </row>
    <row r="32" spans="1:6" x14ac:dyDescent="0.25">
      <c r="A32" s="54" t="s">
        <v>46</v>
      </c>
      <c r="B32" s="55">
        <v>1</v>
      </c>
      <c r="C32" s="19"/>
      <c r="D32" s="19"/>
      <c r="E32" s="19"/>
      <c r="F32" s="20">
        <f t="shared" si="3"/>
        <v>10000</v>
      </c>
    </row>
    <row r="33" spans="1:6" x14ac:dyDescent="0.25">
      <c r="A33" s="54" t="s">
        <v>47</v>
      </c>
      <c r="B33" s="55">
        <v>2</v>
      </c>
      <c r="C33" s="19"/>
      <c r="D33" s="19"/>
      <c r="E33" s="19"/>
      <c r="F33" s="20">
        <f t="shared" si="3"/>
        <v>20000</v>
      </c>
    </row>
    <row r="34" spans="1:6" x14ac:dyDescent="0.25">
      <c r="A34" s="54" t="s">
        <v>31</v>
      </c>
      <c r="B34" s="55">
        <v>5</v>
      </c>
      <c r="C34" s="19"/>
      <c r="D34" s="19"/>
      <c r="E34" s="19"/>
      <c r="F34" s="20">
        <f t="shared" si="3"/>
        <v>50000</v>
      </c>
    </row>
    <row r="35" spans="1:6" x14ac:dyDescent="0.25">
      <c r="A35" s="54" t="s">
        <v>53</v>
      </c>
      <c r="B35" s="55">
        <v>1</v>
      </c>
      <c r="C35" s="19"/>
      <c r="D35" s="19"/>
      <c r="E35" s="19"/>
      <c r="F35" s="20">
        <f t="shared" si="3"/>
        <v>10000</v>
      </c>
    </row>
    <row r="36" spans="1:6" x14ac:dyDescent="0.25">
      <c r="A36" s="54" t="s">
        <v>32</v>
      </c>
      <c r="B36" s="55">
        <v>2</v>
      </c>
      <c r="C36" s="19"/>
      <c r="D36" s="19"/>
      <c r="E36" s="19"/>
      <c r="F36" s="20">
        <f t="shared" si="3"/>
        <v>20000</v>
      </c>
    </row>
    <row r="37" spans="1:6" x14ac:dyDescent="0.25">
      <c r="A37" s="54" t="s">
        <v>33</v>
      </c>
      <c r="B37" s="55">
        <v>2</v>
      </c>
      <c r="C37" s="19"/>
      <c r="D37" s="19"/>
      <c r="E37" s="19"/>
      <c r="F37" s="20">
        <f t="shared" si="3"/>
        <v>20000</v>
      </c>
    </row>
    <row r="38" spans="1:6" x14ac:dyDescent="0.25">
      <c r="A38" s="54" t="s">
        <v>51</v>
      </c>
      <c r="B38" s="55">
        <v>1</v>
      </c>
      <c r="C38" s="19"/>
      <c r="D38" s="19"/>
      <c r="E38" s="19"/>
      <c r="F38" s="20">
        <f t="shared" si="3"/>
        <v>10000</v>
      </c>
    </row>
    <row r="39" spans="1:6" x14ac:dyDescent="0.25">
      <c r="A39" s="54" t="s">
        <v>34</v>
      </c>
      <c r="B39" s="55">
        <v>1</v>
      </c>
      <c r="C39" s="19"/>
      <c r="D39" s="19"/>
      <c r="E39" s="19"/>
      <c r="F39" s="20">
        <f t="shared" si="3"/>
        <v>10000</v>
      </c>
    </row>
    <row r="40" spans="1:6" x14ac:dyDescent="0.25">
      <c r="A40" s="54" t="s">
        <v>35</v>
      </c>
      <c r="B40" s="55">
        <v>1</v>
      </c>
      <c r="C40" s="19"/>
      <c r="D40" s="19"/>
      <c r="E40" s="19"/>
      <c r="F40" s="20">
        <f t="shared" si="3"/>
        <v>10000</v>
      </c>
    </row>
    <row r="41" spans="1:6" x14ac:dyDescent="0.25">
      <c r="A41" s="54" t="s">
        <v>52</v>
      </c>
      <c r="B41" s="55">
        <v>6</v>
      </c>
      <c r="C41" s="19"/>
      <c r="D41" s="19"/>
      <c r="E41" s="19"/>
      <c r="F41" s="20">
        <f t="shared" si="3"/>
        <v>60000</v>
      </c>
    </row>
    <row r="42" spans="1:6" ht="15.75" thickBot="1" x14ac:dyDescent="0.3">
      <c r="A42" s="62" t="s">
        <v>36</v>
      </c>
      <c r="B42" s="40">
        <f>SUM(B28:B41)</f>
        <v>195</v>
      </c>
      <c r="C42" s="40">
        <v>680</v>
      </c>
      <c r="D42" s="40">
        <v>510</v>
      </c>
      <c r="E42" s="40">
        <v>340</v>
      </c>
      <c r="F42" s="58">
        <f>SUM(F29:F41)</f>
        <v>1950000</v>
      </c>
    </row>
    <row r="43" spans="1:6" ht="15.75" thickBot="1" x14ac:dyDescent="0.3">
      <c r="A43" s="59" t="s">
        <v>37</v>
      </c>
      <c r="B43" s="60">
        <f>B42+B26+B10</f>
        <v>727</v>
      </c>
      <c r="C43" s="60">
        <v>2808</v>
      </c>
      <c r="D43" s="60">
        <v>2103</v>
      </c>
      <c r="E43" s="60">
        <v>1398</v>
      </c>
      <c r="F43" s="61">
        <f t="shared" si="3"/>
        <v>7270000</v>
      </c>
    </row>
    <row r="46" spans="1:6" x14ac:dyDescent="0.25">
      <c r="A46" t="s">
        <v>38</v>
      </c>
      <c r="E46" t="s">
        <v>38</v>
      </c>
    </row>
    <row r="47" spans="1:6" x14ac:dyDescent="0.25">
      <c r="A47" t="s">
        <v>39</v>
      </c>
      <c r="E47" t="s">
        <v>40</v>
      </c>
    </row>
    <row r="48" spans="1:6" x14ac:dyDescent="0.25">
      <c r="A48" t="s">
        <v>41</v>
      </c>
      <c r="E48" t="s">
        <v>42</v>
      </c>
    </row>
    <row r="49" spans="1:5" x14ac:dyDescent="0.25">
      <c r="A49" t="s">
        <v>43</v>
      </c>
      <c r="E49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MENSUAL DE AGOSTO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Pipas</dc:creator>
  <cp:lastModifiedBy>Amalia Sandoval Aguilera</cp:lastModifiedBy>
  <dcterms:created xsi:type="dcterms:W3CDTF">2018-09-04T19:50:32Z</dcterms:created>
  <dcterms:modified xsi:type="dcterms:W3CDTF">2018-09-06T19:49:35Z</dcterms:modified>
</cp:coreProperties>
</file>