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7455"/>
  </bookViews>
  <sheets>
    <sheet name="Informe de viajes por colonia" sheetId="1" r:id="rId1"/>
    <sheet name="informe de dias activos e inac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H24" i="2" l="1"/>
  <c r="G24" i="2"/>
  <c r="F24" i="2"/>
  <c r="E24" i="2"/>
  <c r="D24" i="2"/>
  <c r="C24" i="2"/>
  <c r="B24" i="2"/>
  <c r="F40" i="1"/>
  <c r="B41" i="1"/>
  <c r="F37" i="1"/>
  <c r="E35" i="1"/>
  <c r="B35" i="1"/>
  <c r="C35" i="1" s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D35" i="1" s="1"/>
  <c r="C19" i="1"/>
  <c r="F18" i="1"/>
  <c r="D18" i="1"/>
  <c r="C18" i="1"/>
  <c r="F17" i="1"/>
  <c r="D17" i="1"/>
  <c r="C17" i="1"/>
  <c r="E14" i="1"/>
  <c r="E42" i="1" s="1"/>
  <c r="B14" i="1"/>
  <c r="F13" i="1"/>
  <c r="F12" i="1"/>
  <c r="D12" i="1"/>
  <c r="C12" i="1"/>
  <c r="F11" i="1"/>
  <c r="F10" i="1"/>
  <c r="D10" i="1"/>
  <c r="C10" i="1"/>
  <c r="F9" i="1"/>
  <c r="F8" i="1"/>
  <c r="D8" i="1"/>
  <c r="C8" i="1"/>
  <c r="F7" i="1"/>
  <c r="F14" i="1" s="1"/>
  <c r="F6" i="1"/>
  <c r="D6" i="1"/>
  <c r="D14" i="1" s="1"/>
  <c r="C6" i="1"/>
  <c r="C14" i="1" s="1"/>
  <c r="B42" i="1" l="1"/>
  <c r="F42" i="1" s="1"/>
  <c r="C42" i="1"/>
  <c r="D42" i="1"/>
  <c r="F35" i="1"/>
  <c r="F41" i="1"/>
</calcChain>
</file>

<file path=xl/sharedStrings.xml><?xml version="1.0" encoding="utf-8"?>
<sst xmlns="http://schemas.openxmlformats.org/spreadsheetml/2006/main" count="94" uniqueCount="80">
  <si>
    <t xml:space="preserve"> </t>
  </si>
  <si>
    <t>VIAJES</t>
  </si>
  <si>
    <t>EL MANANTIAL</t>
  </si>
  <si>
    <t>EL SAUZ</t>
  </si>
  <si>
    <t>EL TAPATIO</t>
  </si>
  <si>
    <t>GPE. EJIDAL 3RA SECCION</t>
  </si>
  <si>
    <t>LAS POMAS</t>
  </si>
  <si>
    <t>LOS PUESTOS</t>
  </si>
  <si>
    <t>SAN SEBASTIANITO</t>
  </si>
  <si>
    <t>ZALATE</t>
  </si>
  <si>
    <t>EL TAJO</t>
  </si>
  <si>
    <t>EX- HDAS DEL 4</t>
  </si>
  <si>
    <t>HDA.  DE VIDRIO</t>
  </si>
  <si>
    <t>LA ARENA</t>
  </si>
  <si>
    <t>PORTILLO BLANCO</t>
  </si>
  <si>
    <t>TOTAL</t>
  </si>
  <si>
    <t>LIEBRES 2DA. SECCIÓN</t>
  </si>
  <si>
    <t>EL VERDE</t>
  </si>
  <si>
    <t>LA CALERILLA</t>
  </si>
  <si>
    <t>SAN JUAN</t>
  </si>
  <si>
    <t>FRANCISCO I MADERO</t>
  </si>
  <si>
    <t>TRANSPORTACION DE AGUA POT. EN PIPAS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</si>
  <si>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</si>
  <si>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</si>
  <si>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</si>
  <si>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</si>
  <si>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</si>
  <si>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</si>
  <si>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</si>
  <si>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</si>
  <si>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</si>
  <si>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</si>
  <si>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SENTIMIENTOS DE LA NACIÓN</t>
  </si>
  <si>
    <t>OTROS APOYOS</t>
  </si>
  <si>
    <t>CANAL 58</t>
  </si>
  <si>
    <t>SUTAJ</t>
  </si>
  <si>
    <t>CEMENTERIO</t>
  </si>
  <si>
    <t>GRAN TOTAL:</t>
  </si>
  <si>
    <t>LOMAS DE 4</t>
  </si>
  <si>
    <t>COMO GASTO DE COMBUSTIBLE Y DIAS ACTIVOS E INACTIVOS DE LAS UNIDADES.</t>
  </si>
  <si>
    <t>ECO.</t>
  </si>
  <si>
    <t xml:space="preserve">DIAS </t>
  </si>
  <si>
    <t>INACTIVOS</t>
  </si>
  <si>
    <t xml:space="preserve">DIAS DE </t>
  </si>
  <si>
    <t>DIESEL</t>
  </si>
  <si>
    <t>GASOLINA</t>
  </si>
  <si>
    <t>GAS</t>
  </si>
  <si>
    <t>ACTIVOS</t>
  </si>
  <si>
    <t>APOYO</t>
  </si>
  <si>
    <t>LITROS</t>
  </si>
  <si>
    <t>L.P.</t>
  </si>
  <si>
    <t>13/8</t>
  </si>
  <si>
    <t>59/36</t>
  </si>
  <si>
    <t>60/037</t>
  </si>
  <si>
    <t>61/038</t>
  </si>
  <si>
    <t>137/075</t>
  </si>
  <si>
    <t>330/192</t>
  </si>
  <si>
    <t>331/193</t>
  </si>
  <si>
    <t>332/194</t>
  </si>
  <si>
    <t>602/365</t>
  </si>
  <si>
    <t>604/367</t>
  </si>
  <si>
    <t>971/473</t>
  </si>
  <si>
    <t>972/474</t>
  </si>
  <si>
    <t>973/475</t>
  </si>
  <si>
    <t>989/484</t>
  </si>
  <si>
    <t>ESCUELAS</t>
  </si>
  <si>
    <t xml:space="preserve">                                                                            RELACION DE VIAJES POR COLONIA DEL 01 AL 31 DE  DICIEMBRE  2016.</t>
  </si>
  <si>
    <t>EL NOGAL</t>
  </si>
  <si>
    <t>EMILIANO ZAPATA</t>
  </si>
  <si>
    <t>LIEBRES</t>
  </si>
  <si>
    <t>TATEPOSCO</t>
  </si>
  <si>
    <t>TOLUQUILLA</t>
  </si>
  <si>
    <t>EDIFICIOS PUBLICOS</t>
  </si>
  <si>
    <t>INFORME QUINCENAL DEL 01 AL 31| DE DICIEMBRE 2016 VIAJES POR PIPA,  ASI</t>
  </si>
  <si>
    <t>__________________________</t>
  </si>
  <si>
    <t>Autorizo</t>
  </si>
  <si>
    <t>Jefe del Departamento</t>
  </si>
  <si>
    <t>C. Ricardo Melendez Romero.</t>
  </si>
  <si>
    <t>Realizo</t>
  </si>
  <si>
    <t>Blanca Araceli Pedroza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</si>
</sst>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8" borderId="17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/>
    </xf>
    <xf numFmtId="4" fontId="2" fillId="8" borderId="17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2" fillId="0" borderId="19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0" fillId="2" borderId="0" xfId="0" applyFill="1"/>
    <xf numFmtId="0" fontId="3" fillId="0" borderId="19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4" fontId="2" fillId="9" borderId="5" xfId="0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" fontId="2" fillId="0" borderId="20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4" workbookViewId="0">
      <selection activeCell="G41" sqref="G41"/>
    </sheetView>
  </sheetViews>
  <sheetFormatPr baseColWidth="10" defaultRowHeight="15" x14ac:dyDescent="0.25"/>
  <cols>
    <col min="1" max="1" width="26.42578125" customWidth="1"/>
    <col min="2" max="2" width="11" customWidth="1"/>
    <col min="3" max="3" width="7" customWidth="1"/>
    <col min="4" max="4" width="8.28515625" bestFit="1" customWidth="1"/>
    <col min="5" max="5" width="16.28515625" customWidth="1"/>
    <col min="6" max="6" width="18.5703125" bestFit="1" customWidth="1"/>
  </cols>
  <sheetData>
    <row r="1" spans="1:6" ht="15.75" x14ac:dyDescent="0.25">
      <c r="A1" s="1" t="s">
        <v>21</v>
      </c>
      <c r="B1" s="1"/>
      <c r="C1" s="1"/>
      <c r="D1" s="1"/>
      <c r="E1" s="1"/>
      <c r="F1" s="1"/>
    </row>
    <row r="2" spans="1:6" ht="15.75" thickBot="1" x14ac:dyDescent="0.3">
      <c r="A2" s="21" t="s">
        <v>0</v>
      </c>
      <c r="B2" s="21"/>
      <c r="C2" s="21"/>
      <c r="D2" s="21"/>
      <c r="E2" s="21"/>
      <c r="F2" s="21"/>
    </row>
    <row r="3" spans="1:6" ht="15.75" thickBot="1" x14ac:dyDescent="0.3">
      <c r="A3" s="22" t="s">
        <v>66</v>
      </c>
      <c r="B3" s="23"/>
      <c r="C3" s="23"/>
      <c r="D3" s="23"/>
      <c r="E3" s="23"/>
      <c r="F3" s="24"/>
    </row>
    <row r="4" spans="1:6" ht="15.75" thickBot="1" x14ac:dyDescent="0.3">
      <c r="A4" s="25" t="s">
        <v>22</v>
      </c>
      <c r="B4" s="26" t="s">
        <v>23</v>
      </c>
      <c r="C4" s="27" t="s">
        <v>24</v>
      </c>
      <c r="D4" s="28"/>
      <c r="E4" s="29"/>
      <c r="F4" s="71" t="s">
        <v>25</v>
      </c>
    </row>
    <row r="5" spans="1:6" ht="15.75" thickBot="1" x14ac:dyDescent="0.3">
      <c r="A5" s="30" t="s">
        <v>26</v>
      </c>
      <c r="B5" s="31" t="s">
        <v>1</v>
      </c>
      <c r="C5" s="32" t="s">
        <v>27</v>
      </c>
      <c r="D5" s="32" t="s">
        <v>28</v>
      </c>
      <c r="E5" s="32" t="s">
        <v>29</v>
      </c>
      <c r="F5" s="72" t="s">
        <v>30</v>
      </c>
    </row>
    <row r="6" spans="1:6" x14ac:dyDescent="0.25">
      <c r="A6" s="3" t="s">
        <v>2</v>
      </c>
      <c r="B6" s="33">
        <v>73</v>
      </c>
      <c r="C6" s="34">
        <f>B6*4</f>
        <v>292</v>
      </c>
      <c r="D6" s="36">
        <f>B6*3</f>
        <v>219</v>
      </c>
      <c r="E6" s="36">
        <v>2</v>
      </c>
      <c r="F6" s="37">
        <f t="shared" ref="F6:F13" si="0">B6*10000</f>
        <v>730000</v>
      </c>
    </row>
    <row r="7" spans="1:6" x14ac:dyDescent="0.25">
      <c r="A7" s="3" t="s">
        <v>3</v>
      </c>
      <c r="B7" s="38">
        <v>36</v>
      </c>
      <c r="C7" s="34">
        <v>348</v>
      </c>
      <c r="D7" s="39">
        <v>268</v>
      </c>
      <c r="E7" s="40">
        <v>108</v>
      </c>
      <c r="F7" s="37">
        <f t="shared" si="0"/>
        <v>360000</v>
      </c>
    </row>
    <row r="8" spans="1:6" x14ac:dyDescent="0.25">
      <c r="A8" s="2" t="s">
        <v>4</v>
      </c>
      <c r="B8" s="38">
        <v>22</v>
      </c>
      <c r="C8" s="41">
        <f>B8*4</f>
        <v>88</v>
      </c>
      <c r="D8" s="36">
        <f>B8*3</f>
        <v>66</v>
      </c>
      <c r="E8" s="40">
        <v>6</v>
      </c>
      <c r="F8" s="37">
        <f t="shared" si="0"/>
        <v>220000</v>
      </c>
    </row>
    <row r="9" spans="1:6" x14ac:dyDescent="0.25">
      <c r="A9" s="3" t="s">
        <v>5</v>
      </c>
      <c r="B9" s="38">
        <v>19</v>
      </c>
      <c r="C9" s="34">
        <v>83</v>
      </c>
      <c r="D9" s="40">
        <v>85</v>
      </c>
      <c r="E9" s="40">
        <v>3</v>
      </c>
      <c r="F9" s="37">
        <f t="shared" si="0"/>
        <v>190000</v>
      </c>
    </row>
    <row r="10" spans="1:6" x14ac:dyDescent="0.25">
      <c r="A10" s="3" t="s">
        <v>6</v>
      </c>
      <c r="B10" s="38">
        <v>32</v>
      </c>
      <c r="C10" s="34">
        <f>B10*4</f>
        <v>128</v>
      </c>
      <c r="D10" s="39">
        <f>B10*3</f>
        <v>96</v>
      </c>
      <c r="E10" s="40">
        <v>5</v>
      </c>
      <c r="F10" s="37">
        <f t="shared" si="0"/>
        <v>320000</v>
      </c>
    </row>
    <row r="11" spans="1:6" x14ac:dyDescent="0.25">
      <c r="A11" s="3" t="s">
        <v>19</v>
      </c>
      <c r="B11" s="38">
        <v>165</v>
      </c>
      <c r="C11" s="34">
        <v>336</v>
      </c>
      <c r="D11" s="40">
        <v>349</v>
      </c>
      <c r="E11" s="40">
        <v>44</v>
      </c>
      <c r="F11" s="42">
        <f t="shared" si="0"/>
        <v>1650000</v>
      </c>
    </row>
    <row r="12" spans="1:6" x14ac:dyDescent="0.25">
      <c r="A12" s="3" t="s">
        <v>8</v>
      </c>
      <c r="B12" s="38">
        <v>6</v>
      </c>
      <c r="C12" s="40">
        <f>B12*4</f>
        <v>24</v>
      </c>
      <c r="D12" s="35">
        <f>B12*3</f>
        <v>18</v>
      </c>
      <c r="E12" s="40">
        <v>4</v>
      </c>
      <c r="F12" s="37">
        <f t="shared" si="0"/>
        <v>60000</v>
      </c>
    </row>
    <row r="13" spans="1:6" ht="15.75" thickBot="1" x14ac:dyDescent="0.3">
      <c r="A13" s="4" t="s">
        <v>9</v>
      </c>
      <c r="B13" s="43">
        <v>310</v>
      </c>
      <c r="C13" s="41">
        <v>533</v>
      </c>
      <c r="D13" s="45">
        <v>684</v>
      </c>
      <c r="E13" s="45">
        <v>25</v>
      </c>
      <c r="F13" s="44">
        <f t="shared" si="0"/>
        <v>3100000</v>
      </c>
    </row>
    <row r="14" spans="1:6" ht="15.75" thickBot="1" x14ac:dyDescent="0.3">
      <c r="A14" s="46" t="s">
        <v>31</v>
      </c>
      <c r="B14" s="47">
        <f>SUM(B6:B13)</f>
        <v>663</v>
      </c>
      <c r="C14" s="47">
        <f>SUM(C6:C13)</f>
        <v>1832</v>
      </c>
      <c r="D14" s="47">
        <f>SUM(D6:D13)</f>
        <v>1785</v>
      </c>
      <c r="E14" s="47">
        <f>SUM(E6:E13)</f>
        <v>197</v>
      </c>
      <c r="F14" s="48">
        <f>SUM(F6:F13)</f>
        <v>6630000</v>
      </c>
    </row>
    <row r="15" spans="1:6" ht="15.75" thickBot="1" x14ac:dyDescent="0.3">
      <c r="A15" s="49"/>
      <c r="B15" s="50" t="s">
        <v>23</v>
      </c>
      <c r="C15" s="51" t="s">
        <v>24</v>
      </c>
      <c r="D15" s="52"/>
      <c r="E15" s="53"/>
      <c r="F15" s="50" t="s">
        <v>25</v>
      </c>
    </row>
    <row r="16" spans="1:6" x14ac:dyDescent="0.25">
      <c r="A16" s="54" t="s">
        <v>26</v>
      </c>
      <c r="B16" s="73" t="s">
        <v>1</v>
      </c>
      <c r="C16" s="50" t="s">
        <v>27</v>
      </c>
      <c r="D16" s="50" t="s">
        <v>28</v>
      </c>
      <c r="E16" s="50" t="s">
        <v>29</v>
      </c>
      <c r="F16" s="73" t="s">
        <v>30</v>
      </c>
    </row>
    <row r="17" spans="1:6" s="76" customFormat="1" x14ac:dyDescent="0.25">
      <c r="A17" s="74" t="s">
        <v>34</v>
      </c>
      <c r="B17" s="75">
        <v>4</v>
      </c>
      <c r="C17" s="40">
        <f>B17*4</f>
        <v>16</v>
      </c>
      <c r="D17" s="35">
        <f>B17*3</f>
        <v>12</v>
      </c>
      <c r="E17" s="36">
        <v>0</v>
      </c>
      <c r="F17" s="69">
        <f t="shared" ref="F17:F35" si="1">B17*10000</f>
        <v>40000</v>
      </c>
    </row>
    <row r="18" spans="1:6" x14ac:dyDescent="0.25">
      <c r="A18" s="77" t="s">
        <v>10</v>
      </c>
      <c r="B18" s="33">
        <v>11</v>
      </c>
      <c r="C18" s="40">
        <f>B18*4</f>
        <v>44</v>
      </c>
      <c r="D18" s="35">
        <f>B18*3</f>
        <v>33</v>
      </c>
      <c r="E18" s="36">
        <v>0</v>
      </c>
      <c r="F18" s="69">
        <f t="shared" si="1"/>
        <v>110000</v>
      </c>
    </row>
    <row r="19" spans="1:6" x14ac:dyDescent="0.25">
      <c r="A19" s="3" t="s">
        <v>17</v>
      </c>
      <c r="B19" s="38">
        <v>1</v>
      </c>
      <c r="C19" s="41">
        <f>B19*4</f>
        <v>4</v>
      </c>
      <c r="D19" s="35">
        <f>B19*3</f>
        <v>3</v>
      </c>
      <c r="E19" s="40">
        <v>5</v>
      </c>
      <c r="F19" s="37">
        <f t="shared" si="1"/>
        <v>10000</v>
      </c>
    </row>
    <row r="20" spans="1:6" x14ac:dyDescent="0.25">
      <c r="A20" s="3" t="s">
        <v>67</v>
      </c>
      <c r="B20" s="38">
        <v>1</v>
      </c>
      <c r="C20" s="41">
        <f t="shared" ref="C20:C21" si="2">B20*4</f>
        <v>4</v>
      </c>
      <c r="D20" s="35">
        <f t="shared" ref="D20:D21" si="3">B20*3</f>
        <v>3</v>
      </c>
      <c r="E20" s="40">
        <v>5</v>
      </c>
      <c r="F20" s="37">
        <f t="shared" si="1"/>
        <v>10000</v>
      </c>
    </row>
    <row r="21" spans="1:6" x14ac:dyDescent="0.25">
      <c r="A21" s="3" t="s">
        <v>68</v>
      </c>
      <c r="B21" s="38">
        <v>1</v>
      </c>
      <c r="C21" s="41">
        <f t="shared" si="2"/>
        <v>4</v>
      </c>
      <c r="D21" s="35">
        <f t="shared" si="3"/>
        <v>3</v>
      </c>
      <c r="E21" s="40">
        <v>5</v>
      </c>
      <c r="F21" s="37">
        <f t="shared" si="1"/>
        <v>10000</v>
      </c>
    </row>
    <row r="22" spans="1:6" x14ac:dyDescent="0.25">
      <c r="A22" s="3" t="s">
        <v>11</v>
      </c>
      <c r="B22" s="38">
        <v>14</v>
      </c>
      <c r="C22" s="41">
        <f>B22*4</f>
        <v>56</v>
      </c>
      <c r="D22" s="35">
        <f>B22*3</f>
        <v>42</v>
      </c>
      <c r="E22" s="40">
        <v>0</v>
      </c>
      <c r="F22" s="37">
        <f t="shared" si="1"/>
        <v>140000</v>
      </c>
    </row>
    <row r="23" spans="1:6" x14ac:dyDescent="0.25">
      <c r="A23" s="3" t="s">
        <v>20</v>
      </c>
      <c r="B23" s="38">
        <v>8</v>
      </c>
      <c r="C23" s="41">
        <f t="shared" ref="C23:C34" si="4">B23*4</f>
        <v>32</v>
      </c>
      <c r="D23" s="35">
        <f t="shared" ref="D23:D34" si="5">B23*3</f>
        <v>24</v>
      </c>
      <c r="E23" s="40">
        <v>1</v>
      </c>
      <c r="F23" s="37">
        <f t="shared" si="1"/>
        <v>80000</v>
      </c>
    </row>
    <row r="24" spans="1:6" x14ac:dyDescent="0.25">
      <c r="A24" s="3" t="s">
        <v>12</v>
      </c>
      <c r="B24" s="38">
        <v>5</v>
      </c>
      <c r="C24" s="41">
        <f t="shared" si="4"/>
        <v>20</v>
      </c>
      <c r="D24" s="35">
        <f t="shared" si="5"/>
        <v>15</v>
      </c>
      <c r="E24" s="40">
        <v>0</v>
      </c>
      <c r="F24" s="37">
        <f t="shared" si="1"/>
        <v>50000</v>
      </c>
    </row>
    <row r="25" spans="1:6" x14ac:dyDescent="0.25">
      <c r="A25" s="3" t="s">
        <v>13</v>
      </c>
      <c r="B25" s="38">
        <v>5</v>
      </c>
      <c r="C25" s="41">
        <f t="shared" si="4"/>
        <v>20</v>
      </c>
      <c r="D25" s="35">
        <f t="shared" si="5"/>
        <v>15</v>
      </c>
      <c r="E25" s="40">
        <v>1</v>
      </c>
      <c r="F25" s="37">
        <f t="shared" si="1"/>
        <v>50000</v>
      </c>
    </row>
    <row r="26" spans="1:6" x14ac:dyDescent="0.25">
      <c r="A26" s="3" t="s">
        <v>18</v>
      </c>
      <c r="B26" s="38">
        <v>4</v>
      </c>
      <c r="C26" s="41">
        <f t="shared" si="4"/>
        <v>16</v>
      </c>
      <c r="D26" s="35">
        <f t="shared" si="5"/>
        <v>12</v>
      </c>
      <c r="E26" s="40">
        <v>1</v>
      </c>
      <c r="F26" s="37">
        <f t="shared" si="1"/>
        <v>40000</v>
      </c>
    </row>
    <row r="27" spans="1:6" x14ac:dyDescent="0.25">
      <c r="A27" s="3" t="s">
        <v>69</v>
      </c>
      <c r="B27" s="38">
        <v>4</v>
      </c>
      <c r="C27" s="41">
        <f t="shared" si="4"/>
        <v>16</v>
      </c>
      <c r="D27" s="35">
        <f t="shared" si="5"/>
        <v>12</v>
      </c>
      <c r="E27" s="40">
        <v>1</v>
      </c>
      <c r="F27" s="37">
        <f t="shared" si="1"/>
        <v>40000</v>
      </c>
    </row>
    <row r="28" spans="1:6" x14ac:dyDescent="0.25">
      <c r="A28" s="3" t="s">
        <v>16</v>
      </c>
      <c r="B28" s="38">
        <v>14</v>
      </c>
      <c r="C28" s="41">
        <f t="shared" si="4"/>
        <v>56</v>
      </c>
      <c r="D28" s="35">
        <f t="shared" si="5"/>
        <v>42</v>
      </c>
      <c r="E28" s="40">
        <v>0</v>
      </c>
      <c r="F28" s="37">
        <f t="shared" si="1"/>
        <v>140000</v>
      </c>
    </row>
    <row r="29" spans="1:6" x14ac:dyDescent="0.25">
      <c r="A29" s="3" t="s">
        <v>38</v>
      </c>
      <c r="B29" s="38">
        <v>5</v>
      </c>
      <c r="C29" s="41">
        <f t="shared" si="4"/>
        <v>20</v>
      </c>
      <c r="D29" s="35">
        <f t="shared" si="5"/>
        <v>15</v>
      </c>
      <c r="E29" s="38">
        <v>1</v>
      </c>
      <c r="F29" s="37">
        <f t="shared" si="1"/>
        <v>50000</v>
      </c>
    </row>
    <row r="30" spans="1:6" x14ac:dyDescent="0.25">
      <c r="A30" s="3" t="s">
        <v>7</v>
      </c>
      <c r="B30" s="38">
        <v>10</v>
      </c>
      <c r="C30" s="41">
        <f t="shared" si="4"/>
        <v>40</v>
      </c>
      <c r="D30" s="35">
        <f t="shared" si="5"/>
        <v>30</v>
      </c>
      <c r="E30" s="40">
        <v>0</v>
      </c>
      <c r="F30" s="37">
        <f t="shared" si="1"/>
        <v>100000</v>
      </c>
    </row>
    <row r="31" spans="1:6" x14ac:dyDescent="0.25">
      <c r="A31" s="3" t="s">
        <v>14</v>
      </c>
      <c r="B31" s="38">
        <v>3</v>
      </c>
      <c r="C31" s="41">
        <f t="shared" si="4"/>
        <v>12</v>
      </c>
      <c r="D31" s="35">
        <f t="shared" si="5"/>
        <v>9</v>
      </c>
      <c r="E31" s="38">
        <v>0</v>
      </c>
      <c r="F31" s="37">
        <f t="shared" si="1"/>
        <v>30000</v>
      </c>
    </row>
    <row r="32" spans="1:6" ht="15" customHeight="1" x14ac:dyDescent="0.25">
      <c r="A32" s="3" t="s">
        <v>32</v>
      </c>
      <c r="B32" s="38">
        <v>4</v>
      </c>
      <c r="C32" s="41">
        <f t="shared" si="4"/>
        <v>16</v>
      </c>
      <c r="D32" s="35">
        <f t="shared" si="5"/>
        <v>12</v>
      </c>
      <c r="E32" s="38">
        <v>0</v>
      </c>
      <c r="F32" s="37">
        <f t="shared" si="1"/>
        <v>40000</v>
      </c>
    </row>
    <row r="33" spans="1:8" ht="15" customHeight="1" x14ac:dyDescent="0.25">
      <c r="A33" s="84" t="s">
        <v>70</v>
      </c>
      <c r="B33" s="38">
        <v>1</v>
      </c>
      <c r="C33" s="41">
        <f t="shared" si="4"/>
        <v>4</v>
      </c>
      <c r="D33" s="35">
        <f t="shared" si="5"/>
        <v>3</v>
      </c>
      <c r="E33" s="38">
        <v>0</v>
      </c>
      <c r="F33" s="85">
        <f t="shared" si="1"/>
        <v>10000</v>
      </c>
    </row>
    <row r="34" spans="1:8" ht="15" customHeight="1" thickBot="1" x14ac:dyDescent="0.3">
      <c r="A34" s="84" t="s">
        <v>71</v>
      </c>
      <c r="B34" s="38">
        <v>2</v>
      </c>
      <c r="C34" s="41">
        <f t="shared" si="4"/>
        <v>8</v>
      </c>
      <c r="D34" s="35">
        <f t="shared" si="5"/>
        <v>6</v>
      </c>
      <c r="E34" s="38">
        <v>0</v>
      </c>
      <c r="F34" s="85">
        <f t="shared" si="1"/>
        <v>20000</v>
      </c>
    </row>
    <row r="35" spans="1:8" ht="15.75" thickBot="1" x14ac:dyDescent="0.3">
      <c r="A35" s="56" t="s">
        <v>31</v>
      </c>
      <c r="B35" s="78">
        <f>SUM(B18:B34)</f>
        <v>93</v>
      </c>
      <c r="C35" s="79">
        <f>B35*4</f>
        <v>372</v>
      </c>
      <c r="D35" s="78">
        <f>SUM(D19:D34)</f>
        <v>246</v>
      </c>
      <c r="E35" s="78">
        <f>SUM(E19:E34)</f>
        <v>20</v>
      </c>
      <c r="F35" s="80">
        <f t="shared" si="1"/>
        <v>930000</v>
      </c>
    </row>
    <row r="36" spans="1:8" x14ac:dyDescent="0.25">
      <c r="A36" s="57" t="s">
        <v>33</v>
      </c>
      <c r="B36" s="58"/>
      <c r="C36" s="58"/>
      <c r="D36" s="58"/>
      <c r="E36" s="58"/>
      <c r="F36" s="59"/>
    </row>
    <row r="37" spans="1:8" x14ac:dyDescent="0.25">
      <c r="A37" s="60" t="s">
        <v>72</v>
      </c>
      <c r="B37" s="61">
        <v>20</v>
      </c>
      <c r="C37" s="40"/>
      <c r="D37" s="40"/>
      <c r="E37" s="40"/>
      <c r="F37" s="37">
        <f t="shared" ref="F37:F42" si="6">B37*10000</f>
        <v>200000</v>
      </c>
    </row>
    <row r="38" spans="1:8" x14ac:dyDescent="0.25">
      <c r="A38" s="60" t="s">
        <v>65</v>
      </c>
      <c r="B38" s="61">
        <v>0</v>
      </c>
      <c r="C38" s="40"/>
      <c r="D38" s="40"/>
      <c r="E38" s="40"/>
      <c r="F38" s="37">
        <f t="shared" si="6"/>
        <v>0</v>
      </c>
    </row>
    <row r="39" spans="1:8" x14ac:dyDescent="0.25">
      <c r="A39" s="60" t="s">
        <v>35</v>
      </c>
      <c r="B39" s="61">
        <v>7</v>
      </c>
      <c r="C39" s="40"/>
      <c r="D39" s="40"/>
      <c r="E39" s="40"/>
      <c r="F39" s="37">
        <f t="shared" si="6"/>
        <v>70000</v>
      </c>
    </row>
    <row r="40" spans="1:8" x14ac:dyDescent="0.25">
      <c r="A40" s="62" t="s">
        <v>36</v>
      </c>
      <c r="B40" s="55">
        <v>2</v>
      </c>
      <c r="C40" s="55"/>
      <c r="D40" s="55"/>
      <c r="E40" s="55"/>
      <c r="F40" s="63">
        <f>B40*10000</f>
        <v>20000</v>
      </c>
    </row>
    <row r="41" spans="1:8" ht="15.75" thickBot="1" x14ac:dyDescent="0.3">
      <c r="A41" s="64" t="s">
        <v>15</v>
      </c>
      <c r="B41" s="65">
        <f>SUM(B37:B40)</f>
        <v>29</v>
      </c>
      <c r="C41" s="65"/>
      <c r="D41" s="65"/>
      <c r="E41" s="65"/>
      <c r="F41" s="66">
        <f t="shared" si="6"/>
        <v>290000</v>
      </c>
    </row>
    <row r="42" spans="1:8" ht="15.75" thickBot="1" x14ac:dyDescent="0.3">
      <c r="A42" s="81" t="s">
        <v>37</v>
      </c>
      <c r="B42" s="67">
        <f>B41+B35+B14</f>
        <v>785</v>
      </c>
      <c r="C42" s="67">
        <f>C35+C14</f>
        <v>2204</v>
      </c>
      <c r="D42" s="67">
        <f>D35+D14</f>
        <v>2031</v>
      </c>
      <c r="E42" s="67">
        <f>E35+E14</f>
        <v>217</v>
      </c>
      <c r="F42" s="66">
        <f t="shared" si="6"/>
        <v>7850000</v>
      </c>
    </row>
    <row r="45" spans="1:8" x14ac:dyDescent="0.25">
      <c r="A45" s="68"/>
      <c r="B45" s="68"/>
      <c r="C45" s="68"/>
      <c r="D45" s="68"/>
      <c r="E45" s="68"/>
      <c r="F45" s="68"/>
      <c r="G45" s="68"/>
      <c r="H45" s="68"/>
    </row>
    <row r="46" spans="1:8" x14ac:dyDescent="0.25">
      <c r="A46" s="68"/>
      <c r="B46" s="68"/>
      <c r="C46" s="68"/>
      <c r="D46" s="68"/>
      <c r="E46" s="68"/>
      <c r="F46" s="68"/>
      <c r="G46" s="68"/>
      <c r="H46" s="68"/>
    </row>
    <row r="48" spans="1:8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D32" sqref="D32"/>
    </sheetView>
  </sheetViews>
  <sheetFormatPr baseColWidth="10" defaultRowHeight="15" x14ac:dyDescent="0.25"/>
  <cols>
    <col min="1" max="1" width="9.140625" customWidth="1"/>
  </cols>
  <sheetData>
    <row r="1" spans="1:8" x14ac:dyDescent="0.25">
      <c r="A1" s="5" t="s">
        <v>73</v>
      </c>
      <c r="B1" s="5"/>
      <c r="C1" s="20"/>
      <c r="D1" s="20"/>
      <c r="E1" s="20"/>
      <c r="F1" s="20"/>
      <c r="G1" s="20"/>
      <c r="H1" s="20"/>
    </row>
    <row r="2" spans="1:8" x14ac:dyDescent="0.25">
      <c r="A2" s="5" t="s">
        <v>39</v>
      </c>
      <c r="B2" s="5"/>
      <c r="C2" s="5"/>
      <c r="D2" s="5"/>
      <c r="E2" s="5"/>
      <c r="F2" s="5"/>
      <c r="G2" s="5"/>
      <c r="H2" s="5" t="s">
        <v>0</v>
      </c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89" t="s">
        <v>40</v>
      </c>
      <c r="B4" s="6" t="s">
        <v>41</v>
      </c>
      <c r="C4" s="91" t="s">
        <v>42</v>
      </c>
      <c r="D4" s="6" t="s">
        <v>43</v>
      </c>
      <c r="E4" s="7" t="s">
        <v>44</v>
      </c>
      <c r="F4" s="7" t="s">
        <v>45</v>
      </c>
      <c r="G4" s="82" t="s">
        <v>46</v>
      </c>
      <c r="H4" s="6" t="s">
        <v>1</v>
      </c>
    </row>
    <row r="5" spans="1:8" ht="15.75" thickBot="1" x14ac:dyDescent="0.3">
      <c r="A5" s="90"/>
      <c r="B5" s="8" t="s">
        <v>47</v>
      </c>
      <c r="C5" s="92"/>
      <c r="D5" s="8" t="s">
        <v>48</v>
      </c>
      <c r="E5" s="7" t="s">
        <v>49</v>
      </c>
      <c r="F5" s="7" t="s">
        <v>49</v>
      </c>
      <c r="G5" s="83" t="s">
        <v>50</v>
      </c>
      <c r="H5" s="8"/>
    </row>
    <row r="6" spans="1:8" ht="15.75" x14ac:dyDescent="0.25">
      <c r="A6" s="70" t="s">
        <v>51</v>
      </c>
      <c r="B6" s="9">
        <v>20</v>
      </c>
      <c r="C6" s="9">
        <v>2</v>
      </c>
      <c r="D6" s="9">
        <v>0</v>
      </c>
      <c r="E6" s="9">
        <v>541.899</v>
      </c>
      <c r="F6" s="9">
        <v>10</v>
      </c>
      <c r="G6" s="9"/>
      <c r="H6" s="10">
        <v>82</v>
      </c>
    </row>
    <row r="7" spans="1:8" ht="15.75" x14ac:dyDescent="0.25">
      <c r="A7" s="9" t="s">
        <v>52</v>
      </c>
      <c r="B7" s="9">
        <v>17</v>
      </c>
      <c r="C7" s="9">
        <v>5</v>
      </c>
      <c r="D7" s="9">
        <v>0</v>
      </c>
      <c r="E7" s="9">
        <v>422.303</v>
      </c>
      <c r="F7" s="9">
        <v>17</v>
      </c>
      <c r="G7" s="9"/>
      <c r="H7" s="10">
        <v>52</v>
      </c>
    </row>
    <row r="8" spans="1:8" ht="15.75" x14ac:dyDescent="0.25">
      <c r="A8" s="9" t="s">
        <v>53</v>
      </c>
      <c r="B8" s="9">
        <v>21</v>
      </c>
      <c r="C8" s="9">
        <v>1</v>
      </c>
      <c r="D8" s="9">
        <v>0</v>
      </c>
      <c r="E8" s="11">
        <v>473.16300000000001</v>
      </c>
      <c r="F8" s="9">
        <v>16</v>
      </c>
      <c r="G8" s="9"/>
      <c r="H8" s="10">
        <v>76</v>
      </c>
    </row>
    <row r="9" spans="1:8" ht="15.75" x14ac:dyDescent="0.25">
      <c r="A9" s="9" t="s">
        <v>54</v>
      </c>
      <c r="B9" s="9">
        <v>19</v>
      </c>
      <c r="C9" s="9">
        <v>3</v>
      </c>
      <c r="D9" s="9">
        <v>0</v>
      </c>
      <c r="E9" s="9">
        <v>480</v>
      </c>
      <c r="F9" s="9">
        <v>16</v>
      </c>
      <c r="G9" s="9"/>
      <c r="H9" s="10">
        <v>72</v>
      </c>
    </row>
    <row r="10" spans="1:8" ht="15.75" x14ac:dyDescent="0.25">
      <c r="A10" s="9" t="s">
        <v>55</v>
      </c>
      <c r="B10" s="9">
        <v>16</v>
      </c>
      <c r="C10" s="9">
        <v>6</v>
      </c>
      <c r="D10" s="9">
        <v>0</v>
      </c>
      <c r="E10" s="9">
        <v>638.54999999999995</v>
      </c>
      <c r="F10" s="9">
        <v>16</v>
      </c>
      <c r="G10" s="9"/>
      <c r="H10" s="10">
        <v>52</v>
      </c>
    </row>
    <row r="11" spans="1:8" ht="15.75" x14ac:dyDescent="0.25">
      <c r="A11" s="9" t="s">
        <v>56</v>
      </c>
      <c r="B11" s="9">
        <v>1</v>
      </c>
      <c r="C11" s="9">
        <v>21</v>
      </c>
      <c r="D11" s="9">
        <v>0</v>
      </c>
      <c r="E11" s="9">
        <v>0</v>
      </c>
      <c r="F11" s="9">
        <v>0</v>
      </c>
      <c r="G11" s="9"/>
      <c r="H11" s="10">
        <v>5</v>
      </c>
    </row>
    <row r="12" spans="1:8" ht="15.75" x14ac:dyDescent="0.25">
      <c r="A12" s="9" t="s">
        <v>57</v>
      </c>
      <c r="B12" s="12">
        <v>21</v>
      </c>
      <c r="C12" s="9">
        <v>1</v>
      </c>
      <c r="D12" s="9">
        <v>0</v>
      </c>
      <c r="E12" s="9">
        <v>653.96799999999996</v>
      </c>
      <c r="F12" s="9">
        <v>16</v>
      </c>
      <c r="G12" s="9"/>
      <c r="H12" s="9">
        <v>75</v>
      </c>
    </row>
    <row r="13" spans="1:8" ht="15.75" x14ac:dyDescent="0.25">
      <c r="A13" s="9" t="s">
        <v>58</v>
      </c>
      <c r="B13" s="9">
        <v>19</v>
      </c>
      <c r="C13" s="9">
        <v>3</v>
      </c>
      <c r="D13" s="9">
        <v>0</v>
      </c>
      <c r="E13" s="9">
        <v>721.91399999999999</v>
      </c>
      <c r="F13" s="9">
        <v>16</v>
      </c>
      <c r="G13" s="9"/>
      <c r="H13" s="9">
        <v>67</v>
      </c>
    </row>
    <row r="14" spans="1:8" ht="15.75" x14ac:dyDescent="0.25">
      <c r="A14" s="13">
        <v>275</v>
      </c>
      <c r="B14" s="13"/>
      <c r="C14" s="13"/>
      <c r="D14" s="13"/>
      <c r="E14" s="13"/>
      <c r="F14" s="13"/>
      <c r="G14" s="13"/>
      <c r="H14" s="13"/>
    </row>
    <row r="15" spans="1:8" ht="15.75" x14ac:dyDescent="0.25">
      <c r="A15" s="13">
        <v>292</v>
      </c>
      <c r="B15" s="13"/>
      <c r="C15" s="13"/>
      <c r="D15" s="13"/>
      <c r="E15" s="13"/>
      <c r="F15" s="13"/>
      <c r="G15" s="13"/>
      <c r="H15" s="13"/>
    </row>
    <row r="16" spans="1:8" ht="15.75" x14ac:dyDescent="0.25">
      <c r="A16" s="13">
        <v>447</v>
      </c>
      <c r="B16" s="13"/>
      <c r="C16" s="13"/>
      <c r="D16" s="13"/>
      <c r="E16" s="13"/>
      <c r="F16" s="13"/>
      <c r="G16" s="13">
        <v>150</v>
      </c>
      <c r="H16" s="13"/>
    </row>
    <row r="17" spans="1:8" ht="15.75" x14ac:dyDescent="0.25">
      <c r="A17" s="13">
        <v>1030</v>
      </c>
      <c r="B17" s="13"/>
      <c r="C17" s="13"/>
      <c r="D17" s="13"/>
      <c r="E17" s="13"/>
      <c r="F17" s="13">
        <v>150</v>
      </c>
      <c r="G17" s="13"/>
      <c r="H17" s="13"/>
    </row>
    <row r="18" spans="1:8" ht="15.75" x14ac:dyDescent="0.25">
      <c r="A18" s="9" t="s">
        <v>59</v>
      </c>
      <c r="B18" s="10">
        <v>20</v>
      </c>
      <c r="C18" s="10">
        <v>2</v>
      </c>
      <c r="D18" s="9">
        <v>0</v>
      </c>
      <c r="E18" s="9">
        <v>540</v>
      </c>
      <c r="F18" s="10">
        <v>16</v>
      </c>
      <c r="G18" s="10"/>
      <c r="H18" s="10">
        <v>63</v>
      </c>
    </row>
    <row r="19" spans="1:8" ht="15.75" x14ac:dyDescent="0.25">
      <c r="A19" s="9" t="s">
        <v>60</v>
      </c>
      <c r="B19" s="9">
        <v>15</v>
      </c>
      <c r="C19" s="9">
        <v>7</v>
      </c>
      <c r="D19" s="9">
        <v>0</v>
      </c>
      <c r="E19" s="9">
        <v>140.464</v>
      </c>
      <c r="F19" s="9">
        <v>6</v>
      </c>
      <c r="G19" s="9"/>
      <c r="H19" s="9">
        <v>39</v>
      </c>
    </row>
    <row r="20" spans="1:8" ht="15.75" x14ac:dyDescent="0.25">
      <c r="A20" s="9" t="s">
        <v>61</v>
      </c>
      <c r="B20" s="9">
        <v>0</v>
      </c>
      <c r="C20" s="9">
        <v>22</v>
      </c>
      <c r="D20" s="9">
        <v>0</v>
      </c>
      <c r="E20" s="9">
        <v>180</v>
      </c>
      <c r="F20" s="9">
        <v>0</v>
      </c>
      <c r="G20" s="9"/>
      <c r="H20" s="9">
        <v>0</v>
      </c>
    </row>
    <row r="21" spans="1:8" ht="15.75" x14ac:dyDescent="0.25">
      <c r="A21" s="14" t="s">
        <v>62</v>
      </c>
      <c r="B21" s="14">
        <v>16</v>
      </c>
      <c r="C21" s="14">
        <v>6</v>
      </c>
      <c r="D21" s="9">
        <v>0</v>
      </c>
      <c r="E21" s="14">
        <v>540</v>
      </c>
      <c r="F21" s="14">
        <v>10</v>
      </c>
      <c r="G21" s="14"/>
      <c r="H21" s="14">
        <v>65</v>
      </c>
    </row>
    <row r="22" spans="1:8" ht="15.75" x14ac:dyDescent="0.25">
      <c r="A22" s="15" t="s">
        <v>63</v>
      </c>
      <c r="B22" s="14">
        <v>20</v>
      </c>
      <c r="C22" s="14">
        <v>2</v>
      </c>
      <c r="D22" s="9">
        <v>0</v>
      </c>
      <c r="E22" s="14">
        <v>657.67200000000003</v>
      </c>
      <c r="F22" s="14">
        <v>16</v>
      </c>
      <c r="G22" s="14"/>
      <c r="H22" s="14">
        <v>59</v>
      </c>
    </row>
    <row r="23" spans="1:8" ht="15.75" x14ac:dyDescent="0.25">
      <c r="A23" s="15" t="s">
        <v>64</v>
      </c>
      <c r="B23" s="14">
        <v>20</v>
      </c>
      <c r="C23" s="14">
        <v>2</v>
      </c>
      <c r="D23" s="9">
        <v>0</v>
      </c>
      <c r="E23" s="14">
        <v>405.33699999999999</v>
      </c>
      <c r="F23" s="14">
        <v>16</v>
      </c>
      <c r="G23" s="14"/>
      <c r="H23" s="14">
        <v>78</v>
      </c>
    </row>
    <row r="24" spans="1:8" ht="15.75" x14ac:dyDescent="0.25">
      <c r="A24" s="16" t="s">
        <v>15</v>
      </c>
      <c r="B24" s="17">
        <f t="shared" ref="B24:G24" si="0">SUM(B6:B23)</f>
        <v>225</v>
      </c>
      <c r="C24" s="17">
        <f t="shared" si="0"/>
        <v>83</v>
      </c>
      <c r="D24" s="17">
        <f t="shared" si="0"/>
        <v>0</v>
      </c>
      <c r="E24" s="17">
        <f t="shared" si="0"/>
        <v>6395.2699999999986</v>
      </c>
      <c r="F24" s="17">
        <f>SUM(F6:F23)</f>
        <v>321</v>
      </c>
      <c r="G24" s="17">
        <f t="shared" si="0"/>
        <v>150</v>
      </c>
      <c r="H24" s="17">
        <f>SUM(H6:H23)</f>
        <v>785</v>
      </c>
    </row>
    <row r="25" spans="1:8" ht="15.75" x14ac:dyDescent="0.25">
      <c r="A25" s="86"/>
    </row>
    <row r="27" spans="1:8" x14ac:dyDescent="0.25">
      <c r="A27" t="s">
        <v>74</v>
      </c>
    </row>
    <row r="28" spans="1:8" x14ac:dyDescent="0.25">
      <c r="A28" t="s">
        <v>75</v>
      </c>
    </row>
    <row r="29" spans="1:8" x14ac:dyDescent="0.25">
      <c r="A29" t="s">
        <v>76</v>
      </c>
    </row>
    <row r="30" spans="1:8" x14ac:dyDescent="0.25">
      <c r="A30" t="s">
        <v>77</v>
      </c>
    </row>
    <row r="33" spans="1:9" x14ac:dyDescent="0.25">
      <c r="A33" t="s">
        <v>78</v>
      </c>
    </row>
    <row r="34" spans="1:9" x14ac:dyDescent="0.25">
      <c r="A34" t="s">
        <v>79</v>
      </c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87"/>
      <c r="B37" s="88"/>
      <c r="C37" s="88"/>
      <c r="D37" s="88"/>
      <c r="E37" s="88"/>
      <c r="F37" s="88"/>
      <c r="G37" s="88"/>
      <c r="H37" s="88"/>
      <c r="I37" s="19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1" spans="1:9" ht="12" customHeight="1" x14ac:dyDescent="0.25"/>
  </sheetData>
  <mergeCells count="3">
    <mergeCell ref="A37:H37"/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viajes por colonia</vt:lpstr>
      <vt:lpstr>informe de dias activos e inact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2016-10-20T18:29:53Z</cp:lastPrinted>
  <dcterms:created xsi:type="dcterms:W3CDTF">2016-04-08T16:02:35Z</dcterms:created>
  <dcterms:modified xsi:type="dcterms:W3CDTF">2021-06-30T15:20:14Z</dcterms:modified>
</cp:coreProperties>
</file>