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H72" i="4"/>
  <c r="G72"/>
  <c r="O70"/>
  <c r="O71"/>
  <c r="O72"/>
  <c r="N72"/>
  <c r="M72"/>
  <c r="L72"/>
  <c r="K72"/>
  <c r="J72"/>
  <c r="I72"/>
  <c r="F72"/>
  <c r="E72"/>
  <c r="D72"/>
  <c r="C72"/>
  <c r="O7"/>
  <c r="O6"/>
  <c r="I8"/>
  <c r="J8"/>
  <c r="K8"/>
  <c r="L8"/>
  <c r="M8"/>
  <c r="N8"/>
  <c r="I15"/>
  <c r="J15"/>
  <c r="K15"/>
  <c r="L15"/>
  <c r="M15"/>
  <c r="N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J31"/>
  <c r="K31"/>
  <c r="L31"/>
  <c r="M31"/>
  <c r="N31"/>
  <c r="I31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G15" i="6"/>
  <c r="F15"/>
  <c r="E15"/>
  <c r="O24" i="4" l="1"/>
  <c r="O31"/>
  <c r="O15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I6"/>
  <c r="J6"/>
  <c r="K6"/>
  <c r="L6"/>
  <c r="L39" s="1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H40" i="5" l="1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J38" s="1"/>
  <c r="F39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H38" l="1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<sst xmlns="http://schemas.openxmlformats.org/spreadsheetml/2006/main" count="479" uniqueCount="114">
  <si>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</si>
  <si>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</si>
  <si>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</si>
  <si>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</si>
  <si>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</si>
  <si>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</si>
  <si>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</si>
  <si>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</si>
  <si>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</si>
  <si>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</si>
  <si>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</si>
  <si>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</si>
  <si>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</si>
  <si>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</si>
  <si>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</si>
  <si>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</si>
  <si>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</si>
  <si>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</si>
  <si>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</si>
  <si>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</si>
  <si>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</si>
  <si>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</si>
  <si>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</si>
  <si>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</si>
  <si>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</si>
  <si>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</si>
  <si>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</si>
  <si>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</si>
  <si>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</si>
  <si>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</si>
  <si>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</si>
  <si>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</si>
  <si>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</si>
  <si>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</si>
  <si>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</si>
  <si>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</si>
  <si>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</si>
  <si>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</si>
  <si>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</si>
  <si>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</si>
  <si>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</si>
  <si>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</si>
  <si>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</si>
  <si>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</si>
  <si>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</si>
  <si>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</si>
  <si>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</si>
  <si>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</si>
  <si>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</si>
  <si>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</si>
  <si>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</si>
  <si>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</si>
  <si>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</si>
  <si>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</si>
  <si>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</si>
  <si>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</si>
  <si>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</si>
  <si>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</si>
  <si>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</si>
  <si>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</si>
  <si>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</si>
  <si>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</si>
  <si>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</si>
  <si>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</si>
  <si>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</si>
  <si>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</si>
  <si>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</si>
  <si>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</si>
  <si>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</si>
  <si>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</si>
  <si>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</si>
  <si>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</si>
  <si>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</si>
  <si>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</si>
  <si>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</si>
  <si>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</si>
  <si>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</si>
  <si>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</si>
  <si>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</si>
  <si>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</si>
  <si>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</si>
  <si>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</si>
  <si>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</si>
  <si>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</si>
  <si>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</si>
  <si>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</si>
  <si>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</si>
  <si>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</si>
  <si>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</si>
  <si>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</si>
  <si>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</si>
  <si>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</si>
  <si>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</si>
  <si>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</si>
  <si>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</si>
  <si>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</si>
  <si>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</si>
  <si>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</si>
  <si>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</si>
  <si>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</si>
  <si>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</si>
  <si>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</si>
  <si>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</si>
  <si>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</si>
  <si>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</si>
  <si>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</si>
  <si>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</si>
  <si>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HOSPEDAJE 2021</t>
  </si>
  <si>
    <t>TOUR-OPERADORES 2021</t>
  </si>
  <si>
    <t>PORCENTAJE DE OCUPACION 2021</t>
  </si>
  <si>
    <t>f/s</t>
  </si>
  <si>
    <t>Casa los soles</t>
  </si>
  <si>
    <t>Casa alfareros</t>
  </si>
  <si>
    <t>cerrado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</si>
</sst>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M39" sqref="M39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2021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297</v>
      </c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297</v>
      </c>
      <c r="P6" s="37"/>
    </row>
    <row r="7" spans="1:16" ht="17.25" customHeight="1">
      <c r="B7" s="14" t="s">
        <v>18</v>
      </c>
      <c r="C7" s="3">
        <v>83</v>
      </c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83</v>
      </c>
      <c r="P7" s="37"/>
    </row>
    <row r="8" spans="1:16" ht="15.75" customHeight="1" thickBot="1">
      <c r="B8" s="15" t="s">
        <v>19</v>
      </c>
      <c r="C8" s="5">
        <v>380</v>
      </c>
      <c r="D8" s="5"/>
      <c r="E8" s="5"/>
      <c r="F8" s="5"/>
      <c r="G8" s="5"/>
      <c r="H8" s="5"/>
      <c r="I8" s="5">
        <f t="shared" ref="I8:N8" si="0">SUM(I6,I7)</f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380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2021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 t="s">
        <v>113</v>
      </c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 t="s">
        <v>113</v>
      </c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 t="s">
        <v>113</v>
      </c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 t="s">
        <v>113</v>
      </c>
      <c r="D15" s="4"/>
      <c r="E15" s="4"/>
      <c r="F15" s="4"/>
      <c r="G15" s="4"/>
      <c r="H15" s="4"/>
      <c r="I15" s="4">
        <f t="shared" ref="I15" si="2">SUM(I13,I14)</f>
        <v>0</v>
      </c>
      <c r="J15" s="4">
        <f t="shared" ref="J15" si="3">SUM(J13,J14)</f>
        <v>0</v>
      </c>
      <c r="K15" s="4">
        <f t="shared" ref="K15" si="4">SUM(K13,K14)</f>
        <v>0</v>
      </c>
      <c r="L15" s="4">
        <f t="shared" ref="L15:M15" si="5">SUM(L13,L14)</f>
        <v>0</v>
      </c>
      <c r="M15" s="4">
        <f t="shared" si="5"/>
        <v>0</v>
      </c>
      <c r="N15" s="4">
        <f t="shared" ref="N15" si="6">SUM(N13,N14)</f>
        <v>0</v>
      </c>
      <c r="O15" s="5">
        <f>SUM(O13,O14)</f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/>
      <c r="C17" s="104" t="s">
        <v>107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34131</v>
      </c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34131</v>
      </c>
      <c r="P19" s="37"/>
    </row>
    <row r="20" spans="2:16" ht="12">
      <c r="B20" s="17" t="s">
        <v>60</v>
      </c>
      <c r="C20" s="27">
        <v>25.11</v>
      </c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73">
        <f>AVERAGE(C20:N20)</f>
        <v>25.11</v>
      </c>
      <c r="P20" s="37"/>
    </row>
    <row r="21" spans="2:16" ht="12">
      <c r="B21" s="17" t="s">
        <v>59</v>
      </c>
      <c r="C21" s="3">
        <v>8570</v>
      </c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8570</v>
      </c>
      <c r="P21" s="37"/>
    </row>
    <row r="22" spans="2:16" ht="12">
      <c r="B22" s="14" t="s">
        <v>27</v>
      </c>
      <c r="C22" s="3">
        <v>10942</v>
      </c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11">
        <f t="shared" ref="O22:O23" si="7">SUM(C22:N22)</f>
        <v>10942</v>
      </c>
      <c r="P22" s="37"/>
    </row>
    <row r="23" spans="2:16" ht="12">
      <c r="B23" s="14" t="s">
        <v>28</v>
      </c>
      <c r="C23" s="3">
        <v>1911</v>
      </c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11">
        <f t="shared" si="7"/>
        <v>1911</v>
      </c>
      <c r="P23" s="37"/>
    </row>
    <row r="24" spans="2:16" ht="26.25" customHeight="1" thickBot="1">
      <c r="B24" s="15" t="s">
        <v>29</v>
      </c>
      <c r="C24" s="5">
        <v>12853</v>
      </c>
      <c r="D24" s="5">
        <f t="shared" ref="D24:H24" si="8">SUM(D22,D23)</f>
        <v>0</v>
      </c>
      <c r="E24" s="5">
        <f t="shared" si="8"/>
        <v>0</v>
      </c>
      <c r="F24" s="5">
        <f t="shared" si="8"/>
        <v>0</v>
      </c>
      <c r="G24" s="5"/>
      <c r="H24" s="5">
        <f t="shared" si="8"/>
        <v>0</v>
      </c>
      <c r="I24" s="5">
        <f>SUM(I22,I23)</f>
        <v>0</v>
      </c>
      <c r="J24" s="5">
        <f t="shared" ref="J24" si="9">SUM(J22,J23)</f>
        <v>0</v>
      </c>
      <c r="K24" s="5">
        <f t="shared" ref="K24" si="10">SUM(K22,K23)</f>
        <v>0</v>
      </c>
      <c r="L24" s="5">
        <f t="shared" ref="L24" si="11">SUM(L22,L23)</f>
        <v>0</v>
      </c>
      <c r="M24" s="5">
        <f t="shared" ref="M24" si="12">SUM(M22,M23)</f>
        <v>0</v>
      </c>
      <c r="N24" s="5">
        <f t="shared" ref="N24:O24" si="13">SUM(N22,N23)</f>
        <v>0</v>
      </c>
      <c r="O24" s="5">
        <f t="shared" si="13"/>
        <v>12853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108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20</v>
      </c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>
        <f>SUM(C29:N29)</f>
        <v>20</v>
      </c>
      <c r="P29" s="37"/>
    </row>
    <row r="30" spans="2:16" ht="15" customHeight="1">
      <c r="B30" s="14" t="s">
        <v>18</v>
      </c>
      <c r="C30" s="3">
        <v>0</v>
      </c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11">
        <v>0</v>
      </c>
      <c r="P30" s="37"/>
    </row>
    <row r="31" spans="2:16" ht="12.75" customHeight="1" thickBot="1">
      <c r="B31" s="15" t="s">
        <v>19</v>
      </c>
      <c r="C31" s="5">
        <v>20</v>
      </c>
      <c r="D31" s="5"/>
      <c r="E31" s="5"/>
      <c r="F31" s="5"/>
      <c r="G31" s="5"/>
      <c r="H31" s="5"/>
      <c r="I31" s="5">
        <f t="shared" ref="I31" si="14">SUM(I29:I30)</f>
        <v>0</v>
      </c>
      <c r="J31" s="5">
        <f>SUM(J29:J30)</f>
        <v>0</v>
      </c>
      <c r="K31" s="5">
        <f t="shared" ref="K31" si="15">SUM(K29:K30)</f>
        <v>0</v>
      </c>
      <c r="L31" s="5">
        <f t="shared" ref="L31" si="16">SUM(L29:L30)</f>
        <v>0</v>
      </c>
      <c r="M31" s="5">
        <f t="shared" ref="M31" si="17">SUM(M29:M30)</f>
        <v>0</v>
      </c>
      <c r="N31" s="5">
        <f t="shared" ref="N31" si="18">SUM(N29:N30)</f>
        <v>0</v>
      </c>
      <c r="O31" s="11">
        <f t="shared" ref="O30:O31" si="19">SUM(C31:N31)</f>
        <v>20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3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13253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7">
        <v>13253</v>
      </c>
      <c r="P38" s="53"/>
    </row>
    <row r="39" spans="1:19" ht="12">
      <c r="B39" s="12" t="s">
        <v>33</v>
      </c>
      <c r="C39" s="3">
        <v>11259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7">
        <f t="shared" ref="O39:O40" si="20">SUM(C39:N39)</f>
        <v>11259</v>
      </c>
      <c r="P39" s="54"/>
    </row>
    <row r="40" spans="1:19" ht="12">
      <c r="B40" s="12" t="s">
        <v>34</v>
      </c>
      <c r="C40" s="3">
        <v>1994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>
        <f t="shared" si="20"/>
        <v>1994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109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8</v>
      </c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30"/>
      <c r="O44" s="29">
        <f>AVERAGE(C44:N44)</f>
        <v>8</v>
      </c>
      <c r="S44" s="23">
        <v>1</v>
      </c>
    </row>
    <row r="45" spans="1:19" ht="9.9499999999999993" customHeight="1">
      <c r="B45" s="14" t="s">
        <v>38</v>
      </c>
      <c r="C45" s="27">
        <v>23</v>
      </c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27"/>
      <c r="O45" s="29">
        <f t="shared" ref="O45:O71" si="21">AVERAGE(C45:N45)</f>
        <v>23</v>
      </c>
    </row>
    <row r="46" spans="1:19" ht="9.9499999999999993" customHeight="1">
      <c r="B46" s="14" t="s">
        <v>92</v>
      </c>
      <c r="C46" s="27">
        <v>14</v>
      </c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27"/>
      <c r="O46" s="29">
        <f t="shared" si="21"/>
        <v>14</v>
      </c>
      <c r="P46" s="23" t="s">
        <v>25</v>
      </c>
    </row>
    <row r="47" spans="1:19" ht="9.9499999999999993" customHeight="1">
      <c r="B47" s="14" t="s">
        <v>93</v>
      </c>
      <c r="C47" s="27">
        <v>33.71</v>
      </c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27"/>
      <c r="O47" s="29">
        <f t="shared" si="21"/>
        <v>33.71</v>
      </c>
    </row>
    <row r="48" spans="1:19" ht="9.9499999999999993" customHeight="1">
      <c r="B48" s="14" t="s">
        <v>94</v>
      </c>
      <c r="C48" s="27" t="s">
        <v>110</v>
      </c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9" t="e">
        <f t="shared" si="21"/>
        <v>#DIV/0!</v>
      </c>
    </row>
    <row r="49" spans="2:15" ht="9.9499999999999993" customHeight="1">
      <c r="B49" s="14" t="s">
        <v>42</v>
      </c>
      <c r="C49" s="27">
        <v>26</v>
      </c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27"/>
      <c r="O49" s="29">
        <f t="shared" si="21"/>
        <v>26</v>
      </c>
    </row>
    <row r="50" spans="2:15" ht="9.9499999999999993" customHeight="1">
      <c r="B50" s="14" t="s">
        <v>95</v>
      </c>
      <c r="C50" s="27">
        <v>22</v>
      </c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27"/>
      <c r="O50" s="29">
        <f t="shared" si="21"/>
        <v>22</v>
      </c>
    </row>
    <row r="51" spans="2:15" ht="9.9499999999999993" customHeight="1">
      <c r="B51" s="14" t="s">
        <v>44</v>
      </c>
      <c r="C51" s="27">
        <v>5</v>
      </c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27"/>
      <c r="O51" s="29">
        <f t="shared" si="21"/>
        <v>5</v>
      </c>
    </row>
    <row r="52" spans="2:15" ht="9.9499999999999993" customHeight="1">
      <c r="B52" s="14" t="s">
        <v>96</v>
      </c>
      <c r="C52" s="27">
        <v>4.76</v>
      </c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27"/>
      <c r="O52" s="29">
        <f t="shared" si="21"/>
        <v>4.76</v>
      </c>
    </row>
    <row r="53" spans="2:15" ht="9.9499999999999993" customHeight="1">
      <c r="B53" s="14" t="s">
        <v>97</v>
      </c>
      <c r="C53" s="27">
        <v>23</v>
      </c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27"/>
      <c r="O53" s="29">
        <f t="shared" si="21"/>
        <v>23</v>
      </c>
    </row>
    <row r="54" spans="2:15" ht="9.9499999999999993" customHeight="1">
      <c r="B54" s="14" t="s">
        <v>98</v>
      </c>
      <c r="C54" s="27" t="s">
        <v>110</v>
      </c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27"/>
      <c r="O54" s="29" t="e">
        <f t="shared" si="21"/>
        <v>#DIV/0!</v>
      </c>
    </row>
    <row r="55" spans="2:15" ht="9.9499999999999993" customHeight="1">
      <c r="B55" s="14" t="s">
        <v>48</v>
      </c>
      <c r="C55" s="27">
        <v>2</v>
      </c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27"/>
      <c r="O55" s="29">
        <f t="shared" si="21"/>
        <v>2</v>
      </c>
    </row>
    <row r="56" spans="2:15" ht="9.9499999999999993" customHeight="1">
      <c r="B56" s="14" t="s">
        <v>99</v>
      </c>
      <c r="C56" s="27" t="s">
        <v>110</v>
      </c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 t="e">
        <f t="shared" si="21"/>
        <v>#DIV/0!</v>
      </c>
    </row>
    <row r="57" spans="2:15" ht="9.9499999999999993" customHeight="1">
      <c r="B57" s="14" t="s">
        <v>100</v>
      </c>
      <c r="C57" s="27">
        <v>20</v>
      </c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27"/>
      <c r="O57" s="29">
        <f t="shared" si="21"/>
        <v>20</v>
      </c>
    </row>
    <row r="58" spans="2:15" ht="9.9499999999999993" customHeight="1">
      <c r="B58" s="14" t="s">
        <v>51</v>
      </c>
      <c r="C58" s="27">
        <v>26.7</v>
      </c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27"/>
      <c r="O58" s="29">
        <f t="shared" si="21"/>
        <v>26.7</v>
      </c>
    </row>
    <row r="59" spans="2:15" ht="9.9499999999999993" customHeight="1">
      <c r="B59" s="24" t="s">
        <v>52</v>
      </c>
      <c r="C59" s="32">
        <v>34.270000000000003</v>
      </c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32"/>
      <c r="O59" s="29">
        <f t="shared" si="21"/>
        <v>34.270000000000003</v>
      </c>
    </row>
    <row r="60" spans="2:15" ht="9.9499999999999993" customHeight="1">
      <c r="B60" s="24" t="s">
        <v>101</v>
      </c>
      <c r="C60" s="32">
        <v>3.89</v>
      </c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32"/>
      <c r="O60" s="29">
        <f t="shared" si="21"/>
        <v>3.89</v>
      </c>
    </row>
    <row r="61" spans="2:15" ht="9.9499999999999993" customHeight="1">
      <c r="B61" s="14" t="s">
        <v>54</v>
      </c>
      <c r="C61" s="27">
        <v>10</v>
      </c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27"/>
      <c r="O61" s="29">
        <f t="shared" si="21"/>
        <v>10</v>
      </c>
    </row>
    <row r="62" spans="2:15" ht="9.9499999999999993" customHeight="1">
      <c r="B62" s="14" t="s">
        <v>55</v>
      </c>
      <c r="C62" s="27">
        <v>42.67</v>
      </c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27"/>
      <c r="O62" s="29">
        <f t="shared" si="21"/>
        <v>42.67</v>
      </c>
    </row>
    <row r="63" spans="2:15" ht="9.9499999999999993" customHeight="1">
      <c r="B63" s="24" t="s">
        <v>56</v>
      </c>
      <c r="C63" s="32">
        <v>65</v>
      </c>
      <c r="D63" s="32"/>
      <c r="E63" s="32"/>
      <c r="F63" s="32"/>
      <c r="G63" s="33"/>
      <c r="H63" s="33"/>
      <c r="I63" s="32"/>
      <c r="J63" s="32"/>
      <c r="K63" s="32"/>
      <c r="L63" s="32"/>
      <c r="M63" s="32"/>
      <c r="N63" s="32"/>
      <c r="O63" s="29">
        <f t="shared" si="21"/>
        <v>65</v>
      </c>
    </row>
    <row r="64" spans="2:15" ht="12">
      <c r="B64" s="24" t="s">
        <v>87</v>
      </c>
      <c r="C64" s="32">
        <v>39.909999999999997</v>
      </c>
      <c r="D64" s="32"/>
      <c r="E64" s="32"/>
      <c r="F64" s="32"/>
      <c r="G64" s="33"/>
      <c r="H64" s="33"/>
      <c r="I64" s="32"/>
      <c r="J64" s="32"/>
      <c r="K64" s="32"/>
      <c r="L64" s="32"/>
      <c r="M64" s="32"/>
      <c r="N64" s="32"/>
      <c r="O64" s="29">
        <f t="shared" si="21"/>
        <v>39.909999999999997</v>
      </c>
    </row>
    <row r="65" spans="2:15" ht="9.9499999999999993" customHeight="1">
      <c r="B65" s="24" t="s">
        <v>88</v>
      </c>
      <c r="C65" s="32">
        <v>26.8</v>
      </c>
      <c r="D65" s="32"/>
      <c r="E65" s="32"/>
      <c r="F65" s="32"/>
      <c r="G65" s="33"/>
      <c r="H65" s="33"/>
      <c r="I65" s="32"/>
      <c r="J65" s="32"/>
      <c r="K65" s="32"/>
      <c r="L65" s="32"/>
      <c r="M65" s="32"/>
      <c r="N65" s="32"/>
      <c r="O65" s="29">
        <f t="shared" si="21"/>
        <v>26.8</v>
      </c>
    </row>
    <row r="66" spans="2:15" ht="9.9499999999999993" customHeight="1">
      <c r="B66" s="24" t="s">
        <v>89</v>
      </c>
      <c r="C66" s="32">
        <v>70</v>
      </c>
      <c r="D66" s="32"/>
      <c r="E66" s="32"/>
      <c r="F66" s="32"/>
      <c r="G66" s="33"/>
      <c r="H66" s="33"/>
      <c r="I66" s="32"/>
      <c r="J66" s="32"/>
      <c r="K66" s="32"/>
      <c r="L66" s="32"/>
      <c r="M66" s="32"/>
      <c r="N66" s="32"/>
      <c r="O66" s="29">
        <f t="shared" si="21"/>
        <v>70</v>
      </c>
    </row>
    <row r="67" spans="2:15" ht="9.9499999999999993" customHeight="1">
      <c r="B67" s="24" t="s">
        <v>90</v>
      </c>
      <c r="C67" s="32">
        <v>16.100000000000001</v>
      </c>
      <c r="D67" s="32"/>
      <c r="E67" s="32"/>
      <c r="F67" s="32"/>
      <c r="G67" s="33"/>
      <c r="H67" s="33"/>
      <c r="I67" s="32"/>
      <c r="J67" s="32"/>
      <c r="K67" s="32"/>
      <c r="L67" s="32"/>
      <c r="M67" s="32"/>
      <c r="N67" s="32"/>
      <c r="O67" s="29">
        <f t="shared" si="21"/>
        <v>16.100000000000001</v>
      </c>
    </row>
    <row r="68" spans="2:15" ht="11.25" customHeight="1">
      <c r="B68" s="24" t="s">
        <v>102</v>
      </c>
      <c r="C68" s="32">
        <v>5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29">
        <f t="shared" si="21"/>
        <v>5</v>
      </c>
    </row>
    <row r="69" spans="2:15" ht="9.9499999999999993" customHeight="1">
      <c r="B69" s="74" t="s">
        <v>104</v>
      </c>
      <c r="C69" s="59">
        <v>17</v>
      </c>
      <c r="D69" s="59"/>
      <c r="E69" s="76"/>
      <c r="F69" s="59"/>
      <c r="G69" s="59"/>
      <c r="H69" s="59"/>
      <c r="I69" s="74"/>
      <c r="J69" s="74"/>
      <c r="K69" s="74"/>
      <c r="L69" s="74"/>
      <c r="M69" s="74"/>
      <c r="N69" s="76"/>
      <c r="O69" s="29">
        <f t="shared" si="21"/>
        <v>17</v>
      </c>
    </row>
    <row r="70" spans="2:15" ht="9.9499999999999993" customHeight="1">
      <c r="B70" s="74" t="s">
        <v>111</v>
      </c>
      <c r="C70" s="59">
        <v>39</v>
      </c>
      <c r="D70" s="59"/>
      <c r="E70" s="76"/>
      <c r="F70" s="59"/>
      <c r="G70" s="59"/>
      <c r="H70" s="59"/>
      <c r="I70" s="74"/>
      <c r="J70" s="74"/>
      <c r="K70" s="74"/>
      <c r="L70" s="74"/>
      <c r="M70" s="74"/>
      <c r="N70" s="76"/>
      <c r="O70" s="29">
        <f t="shared" si="21"/>
        <v>39</v>
      </c>
    </row>
    <row r="71" spans="2:15" ht="9.9499999999999993" customHeight="1">
      <c r="B71" s="74" t="s">
        <v>112</v>
      </c>
      <c r="C71" s="59">
        <v>50</v>
      </c>
      <c r="D71" s="59"/>
      <c r="E71" s="76"/>
      <c r="F71" s="59"/>
      <c r="G71" s="59"/>
      <c r="H71" s="59"/>
      <c r="I71" s="74"/>
      <c r="J71" s="74"/>
      <c r="K71" s="74"/>
      <c r="L71" s="74"/>
      <c r="M71" s="74"/>
      <c r="N71" s="76"/>
      <c r="O71" s="29">
        <f t="shared" si="21"/>
        <v>50</v>
      </c>
    </row>
    <row r="72" spans="2:15" ht="9.9499999999999993" customHeight="1">
      <c r="B72" s="74" t="s">
        <v>103</v>
      </c>
      <c r="C72" s="75">
        <f t="shared" ref="C72:F72" si="22">AVERAGE(C46:C71)</f>
        <v>25.948260869565214</v>
      </c>
      <c r="D72" s="75" t="e">
        <f t="shared" si="22"/>
        <v>#DIV/0!</v>
      </c>
      <c r="E72" s="75" t="e">
        <f t="shared" si="22"/>
        <v>#DIV/0!</v>
      </c>
      <c r="F72" s="75" t="e">
        <f t="shared" si="22"/>
        <v>#DIV/0!</v>
      </c>
      <c r="G72" s="75" t="e">
        <f>AVERAGE(H46:H71)</f>
        <v>#DIV/0!</v>
      </c>
      <c r="H72" s="75" t="e">
        <f>AVERAGE(H46:H71)</f>
        <v>#DIV/0!</v>
      </c>
      <c r="I72" s="75" t="e">
        <f t="shared" ref="I72:N72" si="23">AVERAGE(I46:I71)</f>
        <v>#DIV/0!</v>
      </c>
      <c r="J72" s="75" t="e">
        <f t="shared" si="23"/>
        <v>#DIV/0!</v>
      </c>
      <c r="K72" s="75" t="e">
        <f t="shared" si="23"/>
        <v>#DIV/0!</v>
      </c>
      <c r="L72" s="75" t="e">
        <f t="shared" si="23"/>
        <v>#DIV/0!</v>
      </c>
      <c r="M72" s="75" t="e">
        <f t="shared" si="23"/>
        <v>#DIV/0!</v>
      </c>
      <c r="N72" s="75" t="e">
        <f t="shared" si="23"/>
        <v>#DIV/0!</v>
      </c>
      <c r="O72" s="75" t="e">
        <f>AVERAGE(O46:O71)</f>
        <v>#DIV/0!</v>
      </c>
    </row>
    <row r="73" spans="2:15" ht="9.9499999999999993" customHeight="1">
      <c r="N73" s="77"/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297</v>
      </c>
      <c r="D6" s="7">
        <f>'Primer quincena'!D6+'Segunda quincena '!D6</f>
        <v>0</v>
      </c>
      <c r="E6" s="7">
        <f>'Primer quincena'!E6+'Segunda quincena '!E6</f>
        <v>0</v>
      </c>
      <c r="F6" s="7">
        <f>'Primer quincena'!F6+'Segunda quincena '!F6</f>
        <v>0</v>
      </c>
      <c r="G6" s="7">
        <f>'Primer quincena'!G6+'Segunda quincena '!G6</f>
        <v>0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297</v>
      </c>
      <c r="P6" s="37"/>
    </row>
    <row r="7" spans="1:16" ht="17.25" customHeight="1">
      <c r="B7" s="14" t="s">
        <v>18</v>
      </c>
      <c r="C7" s="7">
        <f>'Primer quincena'!C7+'Segunda quincena '!C7</f>
        <v>83</v>
      </c>
      <c r="D7" s="7">
        <f>'Primer quincena'!D7+'Segunda quincena '!D7</f>
        <v>0</v>
      </c>
      <c r="E7" s="7">
        <f>'Primer quincena'!E7+'Segunda quincena '!E7</f>
        <v>0</v>
      </c>
      <c r="F7" s="7">
        <f>'Primer quincena'!F7+'Segunda quincena '!F7</f>
        <v>0</v>
      </c>
      <c r="G7" s="7">
        <f>'Primer quincena'!G7+'Segunda quincena '!G7</f>
        <v>0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83</v>
      </c>
      <c r="P7" s="37"/>
    </row>
    <row r="8" spans="1:16" ht="15.75" customHeight="1" thickBot="1">
      <c r="B8" s="15" t="s">
        <v>19</v>
      </c>
      <c r="C8" s="5">
        <f>SUM(C6:C7)</f>
        <v>380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380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 t="e">
        <f>'Primer quincena'!C12+'Segunda quincena '!C12</f>
        <v>#VALUE!</v>
      </c>
      <c r="D12" s="7">
        <f>'Primer quincena'!D12+'Segunda quincena '!D12</f>
        <v>0</v>
      </c>
      <c r="E12" s="7">
        <f>'Primer quincena'!E12+'Segunda quincena '!E12</f>
        <v>0</v>
      </c>
      <c r="F12" s="7">
        <f>'Primer quincena'!F12+'Segunda quincena '!F12</f>
        <v>0</v>
      </c>
      <c r="G12" s="7">
        <f>'Primer quincena'!G12+'Segunda quincena '!G12</f>
        <v>0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>
      <c r="B13" s="17" t="s">
        <v>22</v>
      </c>
      <c r="C13" s="7" t="e">
        <f>'Primer quincena'!C13+'Segunda quincena '!C13</f>
        <v>#VALUE!</v>
      </c>
      <c r="D13" s="7">
        <f>'Primer quincena'!D13+'Segunda quincena '!D13</f>
        <v>0</v>
      </c>
      <c r="E13" s="7">
        <f>'Primer quincena'!E13+'Segunda quincena '!E13</f>
        <v>0</v>
      </c>
      <c r="F13" s="7">
        <f>'Primer quincena'!F13+'Segunda quincena '!F13</f>
        <v>0</v>
      </c>
      <c r="G13" s="7">
        <f>'Primer quincena'!G13+'Segunda quincena '!G13</f>
        <v>0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>
      <c r="B14" s="17" t="s">
        <v>23</v>
      </c>
      <c r="C14" s="7" t="e">
        <f>'Primer quincena'!C14+'Segunda quincena '!C14</f>
        <v>#VALUE!</v>
      </c>
      <c r="D14" s="7">
        <f>'Primer quincena'!D14+'Segunda quincena '!D14</f>
        <v>0</v>
      </c>
      <c r="E14" s="7">
        <f>'Primer quincena'!E14+'Segunda quincena '!E14</f>
        <v>0</v>
      </c>
      <c r="F14" s="7">
        <f>'Primer quincena'!F14+'Segunda quincena '!F14</f>
        <v>0</v>
      </c>
      <c r="G14" s="7">
        <f>'Primer quincena'!G14+'Segunda quincena '!G14</f>
        <v>0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>
      <c r="B15" s="15" t="s">
        <v>19</v>
      </c>
      <c r="C15" s="4" t="e">
        <f>SUM(C13:C14)</f>
        <v>#VALUE!</v>
      </c>
      <c r="D15" s="4">
        <f t="shared" ref="D15:N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20</v>
      </c>
      <c r="D29" s="7">
        <f>'Primer quincena'!D29+'Segunda quincena '!D29</f>
        <v>0</v>
      </c>
      <c r="E29" s="7">
        <f>'Primer quincena'!E29+'Segunda quincena '!E29</f>
        <v>0</v>
      </c>
      <c r="F29" s="7">
        <f>'Primer quincena'!F29+'Segunda quincena '!F29</f>
        <v>0</v>
      </c>
      <c r="G29" s="7">
        <f>'Primer quincena'!G29+'Segunda quincena '!G29</f>
        <v>0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0</v>
      </c>
      <c r="D30" s="7">
        <f>'Primer quincena'!D30+'Segunda quincena '!D30</f>
        <v>0</v>
      </c>
      <c r="E30" s="7">
        <f>'Primer quincena'!E30+'Segunda quincena '!E30</f>
        <v>0</v>
      </c>
      <c r="F30" s="7">
        <f>'Primer quincena'!F30+'Segunda quincena '!F30</f>
        <v>0</v>
      </c>
      <c r="G30" s="7">
        <f>'Primer quincena'!G30+'Segunda quincena '!G30</f>
        <v>0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20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3</v>
      </c>
      <c r="D34" s="7">
        <f>'Primer quincena'!D34+'Segunda quincena '!D34</f>
        <v>0</v>
      </c>
      <c r="E34" s="7">
        <f>'Primer quincena'!E34+'Segunda quincena '!E34</f>
        <v>0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3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 t="e">
        <f t="shared" ref="C38:O38" si="5">SUM(C39,C40,C31)</f>
        <v>#VALUE!</v>
      </c>
      <c r="D38" s="7">
        <f t="shared" si="5"/>
        <v>0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>
      <c r="B39" s="12" t="s">
        <v>33</v>
      </c>
      <c r="C39" s="3" t="e">
        <f>SUM(C22,C13,C6,C29)</f>
        <v>#VALUE!</v>
      </c>
      <c r="D39" s="3">
        <f t="shared" ref="D39:O40" si="6">SUM(D22,D13,D6,D29)</f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>
      <c r="B40" s="12" t="s">
        <v>34</v>
      </c>
      <c r="C40" s="3" t="e">
        <f>SUM(C23,C14,C7,C30)</f>
        <v>#VALUE!</v>
      </c>
      <c r="D40" s="3">
        <f t="shared" si="6"/>
        <v>0</v>
      </c>
      <c r="E40" s="3">
        <f t="shared" si="6"/>
        <v>0</v>
      </c>
      <c r="F40" s="3">
        <f t="shared" si="6"/>
        <v>0</v>
      </c>
      <c r="G40" s="3">
        <f t="shared" si="6"/>
        <v>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2021-02-12T20:09:14Z</dcterms:modified>
</cp:coreProperties>
</file>