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N:\COORDINACION DE TRANSPARENCIA\Para Alonso\"/>
    </mc:Choice>
  </mc:AlternateContent>
  <bookViews>
    <workbookView xWindow="0" yWindow="0" windowWidth="20490" windowHeight="7755" activeTab="1"/>
  </bookViews>
  <sheets>
    <sheet name="UVI QUINCENAL" sheetId="2" r:id="rId1"/>
    <sheet name="UVI MENSUAL" sheetId="3" r:id="rId2"/>
  </sheets>
  <definedNames>
    <definedName name="_xlnm.Print_Area" localSheetId="0">'UVI QUINCENAL'!#REF!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50" i="3" l="1"/>
  <c r="M49" i="3"/>
  <c r="M48" i="3"/>
  <c r="M47" i="3"/>
  <c r="H41" i="3"/>
  <c r="G41" i="3"/>
  <c r="F41" i="3"/>
  <c r="E41" i="3"/>
  <c r="P40" i="3"/>
  <c r="O40" i="3"/>
  <c r="M40" i="3"/>
  <c r="P39" i="3"/>
  <c r="O39" i="3"/>
  <c r="M39" i="3"/>
  <c r="P38" i="3"/>
  <c r="O38" i="3"/>
  <c r="M38" i="3"/>
  <c r="P37" i="3"/>
  <c r="O37" i="3"/>
  <c r="M37" i="3"/>
  <c r="P36" i="3"/>
  <c r="O36" i="3"/>
  <c r="M36" i="3"/>
  <c r="P35" i="3"/>
  <c r="O35" i="3"/>
  <c r="M35" i="3"/>
  <c r="P34" i="3"/>
  <c r="O34" i="3"/>
  <c r="M34" i="3"/>
  <c r="P33" i="3"/>
  <c r="O33" i="3"/>
  <c r="M33" i="3"/>
  <c r="P32" i="3"/>
  <c r="O32" i="3"/>
  <c r="M32" i="3"/>
  <c r="P31" i="3"/>
  <c r="O31" i="3"/>
  <c r="M31" i="3"/>
  <c r="P30" i="3"/>
  <c r="O30" i="3"/>
  <c r="M30" i="3"/>
  <c r="P29" i="3"/>
  <c r="O29" i="3"/>
  <c r="M29" i="3"/>
  <c r="P28" i="3"/>
  <c r="O28" i="3"/>
  <c r="M28" i="3"/>
  <c r="P27" i="3"/>
  <c r="O27" i="3"/>
  <c r="M27" i="3"/>
  <c r="P26" i="3"/>
  <c r="O26" i="3"/>
  <c r="M26" i="3"/>
  <c r="P25" i="3"/>
  <c r="O25" i="3"/>
  <c r="M25" i="3"/>
  <c r="P24" i="3"/>
  <c r="O24" i="3"/>
  <c r="M24" i="3"/>
  <c r="P23" i="3"/>
  <c r="O23" i="3"/>
  <c r="M23" i="3"/>
  <c r="P22" i="3"/>
  <c r="O22" i="3"/>
  <c r="M22" i="3"/>
  <c r="P21" i="3"/>
  <c r="O21" i="3"/>
  <c r="M21" i="3"/>
  <c r="P20" i="3"/>
  <c r="O20" i="3"/>
  <c r="M20" i="3"/>
  <c r="P19" i="3"/>
  <c r="O19" i="3"/>
  <c r="M19" i="3"/>
  <c r="P18" i="3"/>
  <c r="O18" i="3"/>
  <c r="M18" i="3"/>
  <c r="P17" i="3"/>
  <c r="O17" i="3"/>
  <c r="M17" i="3"/>
  <c r="P16" i="3"/>
  <c r="O16" i="3"/>
  <c r="M16" i="3"/>
  <c r="P15" i="3"/>
  <c r="O15" i="3"/>
  <c r="M15" i="3"/>
  <c r="P14" i="3"/>
  <c r="O14" i="3"/>
  <c r="M14" i="3"/>
  <c r="P13" i="3"/>
  <c r="O13" i="3"/>
  <c r="M13" i="3"/>
  <c r="P12" i="3"/>
  <c r="O12" i="3"/>
  <c r="M12" i="3"/>
  <c r="P11" i="3"/>
  <c r="O11" i="3"/>
  <c r="M11" i="3"/>
  <c r="P10" i="3"/>
  <c r="O10" i="3"/>
  <c r="M10" i="3"/>
  <c r="P9" i="3"/>
  <c r="O9" i="3"/>
  <c r="M9" i="3"/>
  <c r="M28" i="2"/>
  <c r="P41" i="3" l="1"/>
  <c r="N41" i="3"/>
  <c r="M51" i="3"/>
  <c r="L47" i="3" s="1"/>
  <c r="P24" i="2"/>
  <c r="L50" i="3" l="1"/>
  <c r="L48" i="3"/>
  <c r="L49" i="3"/>
  <c r="M50" i="2"/>
  <c r="M49" i="2"/>
  <c r="M48" i="2"/>
  <c r="M47" i="2"/>
  <c r="H41" i="2"/>
  <c r="G41" i="2"/>
  <c r="F41" i="2"/>
  <c r="E41" i="2"/>
  <c r="P40" i="2"/>
  <c r="O40" i="2"/>
  <c r="M40" i="2"/>
  <c r="P39" i="2"/>
  <c r="O39" i="2"/>
  <c r="M39" i="2"/>
  <c r="P38" i="2"/>
  <c r="O38" i="2"/>
  <c r="M38" i="2"/>
  <c r="P37" i="2"/>
  <c r="O37" i="2"/>
  <c r="M37" i="2"/>
  <c r="P36" i="2"/>
  <c r="O36" i="2"/>
  <c r="M36" i="2"/>
  <c r="P35" i="2"/>
  <c r="O35" i="2"/>
  <c r="M35" i="2"/>
  <c r="P34" i="2"/>
  <c r="O34" i="2"/>
  <c r="M34" i="2"/>
  <c r="P33" i="2"/>
  <c r="O33" i="2"/>
  <c r="M33" i="2"/>
  <c r="P32" i="2"/>
  <c r="O32" i="2"/>
  <c r="M32" i="2"/>
  <c r="P31" i="2"/>
  <c r="O31" i="2"/>
  <c r="M31" i="2"/>
  <c r="P30" i="2"/>
  <c r="O30" i="2"/>
  <c r="M30" i="2"/>
  <c r="P29" i="2"/>
  <c r="O29" i="2"/>
  <c r="M29" i="2"/>
  <c r="P28" i="2"/>
  <c r="O28" i="2"/>
  <c r="P27" i="2"/>
  <c r="O27" i="2"/>
  <c r="M27" i="2"/>
  <c r="P26" i="2"/>
  <c r="O26" i="2"/>
  <c r="M26" i="2"/>
  <c r="P25" i="2"/>
  <c r="O25" i="2"/>
  <c r="M25" i="2"/>
  <c r="O24" i="2"/>
  <c r="M24" i="2"/>
  <c r="P23" i="2"/>
  <c r="O23" i="2"/>
  <c r="M23" i="2"/>
  <c r="P22" i="2"/>
  <c r="O22" i="2"/>
  <c r="M22" i="2"/>
  <c r="P21" i="2"/>
  <c r="O21" i="2"/>
  <c r="M21" i="2"/>
  <c r="P20" i="2"/>
  <c r="O20" i="2"/>
  <c r="M20" i="2"/>
  <c r="P19" i="2"/>
  <c r="O19" i="2"/>
  <c r="M19" i="2"/>
  <c r="P18" i="2"/>
  <c r="O18" i="2"/>
  <c r="M18" i="2"/>
  <c r="P17" i="2"/>
  <c r="O17" i="2"/>
  <c r="M17" i="2"/>
  <c r="P16" i="2"/>
  <c r="O16" i="2"/>
  <c r="M16" i="2"/>
  <c r="P15" i="2"/>
  <c r="O15" i="2"/>
  <c r="M15" i="2"/>
  <c r="P14" i="2"/>
  <c r="O14" i="2"/>
  <c r="M14" i="2"/>
  <c r="P13" i="2"/>
  <c r="O13" i="2"/>
  <c r="M13" i="2"/>
  <c r="P12" i="2"/>
  <c r="O12" i="2"/>
  <c r="M12" i="2"/>
  <c r="P11" i="2"/>
  <c r="O11" i="2"/>
  <c r="M11" i="2"/>
  <c r="P10" i="2"/>
  <c r="O10" i="2"/>
  <c r="M10" i="2"/>
  <c r="P9" i="2"/>
  <c r="O9" i="2"/>
  <c r="M9" i="2"/>
  <c r="L51" i="3" l="1"/>
  <c r="M51" i="2"/>
  <c r="L47" i="2" s="1"/>
  <c r="P41" i="2"/>
  <c r="N41" i="2"/>
  <c r="L50" i="2" l="1"/>
  <c r="L48" i="2"/>
  <c r="L49" i="2"/>
  <c r="L51" i="2" l="1"/>
</calcChain>
</file>

<file path=xl/sharedStrings.xml><?xml version="1.0" encoding="utf-8"?>
<sst xmlns="http://schemas.openxmlformats.org/spreadsheetml/2006/main" count="438" uniqueCount="71">
  <si>
    <t>INFORME DE ACTIVIDADES DE LA UNIDAD ESPECIALIZADA EN VIOLENCIA INTRAFAMILIAR Y DE GENERO</t>
  </si>
  <si>
    <t>PROGRAMA O ACTIVIDAD</t>
  </si>
  <si>
    <t>DIRIGIDO A</t>
  </si>
  <si>
    <t>LUGAR</t>
  </si>
  <si>
    <t>COLONIA</t>
  </si>
  <si>
    <t>TURNO</t>
  </si>
  <si>
    <t>SESIONES REALIZADAS</t>
  </si>
  <si>
    <t xml:space="preserve">GRUPOS ATENDIDOS </t>
  </si>
  <si>
    <t>PROCESOS</t>
  </si>
  <si>
    <t>COBERTURA</t>
  </si>
  <si>
    <t>MENOR</t>
  </si>
  <si>
    <t>ADULTO</t>
  </si>
  <si>
    <t>NIÑO</t>
  </si>
  <si>
    <t>NIÑA</t>
  </si>
  <si>
    <t>HOM</t>
  </si>
  <si>
    <t>MUJ</t>
  </si>
  <si>
    <t>ASESORIAS JURÍDICAS</t>
  </si>
  <si>
    <t>X</t>
  </si>
  <si>
    <t>TERAPIAS PSICOLÓGICAS INDIVIDUALES</t>
  </si>
  <si>
    <t>VISITAS DOMICILIARIAS</t>
  </si>
  <si>
    <t>CANALIZACIÓN A OTRAS INSTITUCIONES</t>
  </si>
  <si>
    <t>TOTALES</t>
  </si>
  <si>
    <t xml:space="preserve">USUARIOS ATENDIDOS </t>
  </si>
  <si>
    <t>CIUDADANOS</t>
  </si>
  <si>
    <t>PORCENTAJE</t>
  </si>
  <si>
    <t>CANTIDAD</t>
  </si>
  <si>
    <t xml:space="preserve">NIÑOS </t>
  </si>
  <si>
    <t>NIÑAS</t>
  </si>
  <si>
    <t>HOMBRES</t>
  </si>
  <si>
    <t>MUJERES</t>
  </si>
  <si>
    <t>TOTAL</t>
  </si>
  <si>
    <t xml:space="preserve">ACOMPAÑAMIENTO A CIUDAD NIÑEZ </t>
  </si>
  <si>
    <t>CANALIZACION INTERNA</t>
  </si>
  <si>
    <t>LA ASUNCION</t>
  </si>
  <si>
    <t>ATENCIÓN Y AUXILIO PSICOLÓGICO</t>
  </si>
  <si>
    <t>RESIDENCIAL LA SOLEDAD</t>
  </si>
  <si>
    <t>DOMICILIOS VARIOS</t>
  </si>
  <si>
    <t>INSTALACIONES DE LA UNIDAD ESPECIALIZADA EN VIOLENCIA INTRAFAMILIAR Y DE GENERO UVI</t>
  </si>
  <si>
    <t>ACOMPAÑAMIENTO Y/O SE ACUDE  AL DOMICILIO O AL LUGAR EN EL QUE SE ENCUENTREN LAS P/R</t>
  </si>
  <si>
    <t>ACOMPAÑAMIENTO Y/O SE ACUDE AL CENTRO DE JUSTICIA PARA LAS MUJERES</t>
  </si>
  <si>
    <t>SECTORES VARIOS</t>
  </si>
  <si>
    <t>N/A</t>
  </si>
  <si>
    <t>SERVICIOS DERIVADOS MEDIANTE CABINA DE RADIO</t>
  </si>
  <si>
    <t>ENTREGA DE DISPOSITIVO "PULSO DE VIDA" A MUJERES CON ORDENES DE PROTECCIÓN VIGENTES.</t>
  </si>
  <si>
    <t>ACOMPAÑAMIENTO O TRASLADO A LAS INSTALACIONES DE HOSPITAL GENERAL DE OCCIDENTE, UNIDAD DE ATENCIÓN, PREVENCION Y REHABILITACION DE LA VIOLENCIA</t>
  </si>
  <si>
    <t>INTERVENCIÓN DOMICILIARIA DE SEGUIMIENTO A MUJERES VICTIMAS CON ORDENES DE PROTECCION</t>
  </si>
  <si>
    <t>ACOMPAÑAMIENTO A SALME / CISAME / HOSPITAL SAN JUAN DE DIOS</t>
  </si>
  <si>
    <t>ACOMPAÑAMIENTO Y/O SE ACUDE A S.M.M. / HOSPITAL CIVIL / CRUZ ROJA TOLUQUILLA y/o PARQUE MORELOS / CLINICAS IMSS / IJCF/ CENTRAL CAMIONERA</t>
  </si>
  <si>
    <t>SERVICIOS DERIVADOS MEDIANTE JUZGADOS MUNICIPALES</t>
  </si>
  <si>
    <t>ACOMPAÑAMIENTOS A FISCALÍA CALLE 14 / PGR  / J28</t>
  </si>
  <si>
    <t>ACOMPAÑAMIENTO A PRESIDENCIA MUNICIPAL / MEDIACION MUNICIPAL / COMISARIA MUNICIPAL /  DIF MUNICIPAL (PROCURADURIA DE PROTECCION A NIÑOS, NIÑAS Y ADOLESCENTES)</t>
  </si>
  <si>
    <t>CAMBIO DE DISPOSITIVO "PULSO DE VIDA" A MUJERES CON ORDENES DE PROTECCIÓN VIGENTES.</t>
  </si>
  <si>
    <t>RECOLECCION DE DISPOSITIVO "PULSO DE VIDA" A MUJERES CON ORDENES DE PROTECCIÓN VENCIDAS.</t>
  </si>
  <si>
    <t>SERVICIOS DERIVADOS POR EL AREA DE CANNAT</t>
  </si>
  <si>
    <t>PRORROGA DE DISPOSITIVO "PULSO DE VIDA" A MUJERES CON CARPETA DE INVESTIGACION EN CURSO.</t>
  </si>
  <si>
    <t xml:space="preserve">COMUNICACIÓN TELEFONICA CON P/R, USUARIAS Y CON I. ODP. PARA REALIZAR INTERVENCIONES DOMICILIARIAS DEL "CODIGO VIOLETA" </t>
  </si>
  <si>
    <t>COMUNICACIÓN TELEFONICA CON P/R, USUARIAS Y CON I. ODP. PARA REALIZAR INTERVENCIONES DOMICILIARIAS</t>
  </si>
  <si>
    <t xml:space="preserve">COMUNICACIÓN TELEFONICA CON USUARIAS (OS) DERIVADOS DE JUZGADOS MUNICIPALES Y/O CABINA DE RADIO. </t>
  </si>
  <si>
    <t>24 X 48</t>
  </si>
  <si>
    <t>ORIENTACION JURÍDICAS</t>
  </si>
  <si>
    <t>ACUDIR O ASISTIR DE FORMA VIRTUAL A CONFERENCIAS, TALLERES, JORNADAS ACADÉMICAS E IMPARTICION DE TEMAS. DIFUSION DE SERVICIOS EN LAS COLONIAS. ACUERDOS DE COLABORACIÓN. MESAS DE TRABAJO</t>
  </si>
  <si>
    <t>CORRESPONDIENTE AL PERIODO DEL 01 AL 15  DE OCTUBRE DEL  2020</t>
  </si>
  <si>
    <t>SERVICIOS ATENDIDOS AL DIA  A MUJERES VICTIMAS DE VIOLENCIA CON O SIN ORDENES DE PROTECCIÓN PARA EL PROGRAMA "CODIGO VIOLETA"</t>
  </si>
  <si>
    <t>COMUNICACIÓN TELEFONICA  A MUJERES  CON DISPOSITIVO "PULSO DE VIDA" PARA REALIZAR PRUEBA DE ENLACE  CON CABINA DE RADIO PARA VERIFICAR EL BUEN FUNCIONAMIENTO .</t>
  </si>
  <si>
    <t xml:space="preserve">TRASLADOS DERIVADOS POR EL AREA  DE T. S. DEL CENTRO DE JUSTICIA PARA TRASLADO DE USUARIAS </t>
  </si>
  <si>
    <t>SERVICIOS DERIVADOS POR ELEMENTOS EN RECORRIDO DE VIGILANCIA</t>
  </si>
  <si>
    <t xml:space="preserve">SERVICIOS DERIVADOS POR EL AREA DE TRABAJO SOCIAL DEL CENTRO DE JUSTICIA PARA LAS MUJERES </t>
  </si>
  <si>
    <t>CORRESPONDIENTE AL PERIODO DEL 01 AL 30 DE OCTUBRE DEL  2020</t>
  </si>
  <si>
    <r>
      <t xml:space="preserve">ACOMPAÑAMIENTO Y/O </t>
    </r>
    <r>
      <rPr>
        <b/>
        <sz val="9"/>
        <color rgb="FF000000"/>
        <rFont val="Century Gothic"/>
        <family val="2"/>
      </rPr>
      <t>SE ACUDE  AL DOMICILIO</t>
    </r>
    <r>
      <rPr>
        <sz val="9"/>
        <color rgb="FF000000"/>
        <rFont val="Century Gothic"/>
        <family val="2"/>
      </rPr>
      <t xml:space="preserve"> O AL LUGAR EN EL QUE SE ENCUENTREN LAS P/R</t>
    </r>
  </si>
  <si>
    <r>
      <t xml:space="preserve">SERVICIOS DERIVADOS MEDIANTE </t>
    </r>
    <r>
      <rPr>
        <b/>
        <sz val="9"/>
        <color rgb="FF000000"/>
        <rFont val="Century Gothic"/>
        <family val="2"/>
      </rPr>
      <t>CABINA DE RADIO</t>
    </r>
  </si>
  <si>
    <r>
      <rPr>
        <b/>
        <sz val="9"/>
        <color rgb="FF000000"/>
        <rFont val="Century Gothic"/>
        <family val="2"/>
      </rPr>
      <t>COMUNICACIÓN TELEFONICA</t>
    </r>
    <r>
      <rPr>
        <sz val="9"/>
        <color rgb="FF000000"/>
        <rFont val="Century Gothic"/>
        <family val="2"/>
      </rPr>
      <t xml:space="preserve"> CON P/R, USUARIAS Y CON I. ODP. PARA REALIZAR INTERVENCIONES DOMICILIARIAS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</si>
</sst>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9"/>
      <color rgb="FF000000"/>
      <name val="Century Gothic"/>
      <family val="2"/>
    </font>
    <font>
      <sz val="9"/>
      <color rgb="FF000000"/>
      <name val="Century Gothic"/>
      <family val="2"/>
    </font>
    <font>
      <sz val="8"/>
      <color rgb="FF000000"/>
      <name val="Century Gothic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E7E6E6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rgb="FF000000"/>
      </bottom>
      <diagonal/>
    </border>
    <border>
      <left/>
      <right style="medium">
        <color rgb="FF000000"/>
      </right>
      <top style="medium">
        <color auto="1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auto="1"/>
      </bottom>
      <diagonal/>
    </border>
    <border>
      <left/>
      <right style="medium">
        <color rgb="FF000000"/>
      </right>
      <top style="medium">
        <color rgb="FF000000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auto="1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auto="1"/>
      </bottom>
      <diagonal/>
    </border>
    <border>
      <left style="medium">
        <color indexed="64"/>
      </left>
      <right/>
      <top style="medium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rgb="FF000000"/>
      </top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2" fillId="0" borderId="32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quotePrefix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/>
    <xf numFmtId="0" fontId="3" fillId="0" borderId="25" xfId="0" applyFont="1" applyFill="1" applyBorder="1"/>
    <xf numFmtId="0" fontId="3" fillId="0" borderId="2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/>
    <xf numFmtId="0" fontId="3" fillId="0" borderId="29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4" borderId="42" xfId="0" applyFont="1" applyFill="1" applyBorder="1" applyAlignment="1">
      <alignment horizontal="left" vertical="center" wrapText="1"/>
    </xf>
    <xf numFmtId="0" fontId="3" fillId="4" borderId="43" xfId="0" applyFont="1" applyFill="1" applyBorder="1" applyAlignment="1">
      <alignment horizontal="left" vertical="center" wrapText="1"/>
    </xf>
    <xf numFmtId="0" fontId="3" fillId="4" borderId="44" xfId="0" applyFont="1" applyFill="1" applyBorder="1" applyAlignment="1">
      <alignment horizontal="left" vertical="center" wrapText="1"/>
    </xf>
    <xf numFmtId="0" fontId="2" fillId="2" borderId="45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wrapText="1"/>
    </xf>
    <xf numFmtId="0" fontId="1" fillId="0" borderId="30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left" vertical="center" wrapText="1"/>
    </xf>
    <xf numFmtId="0" fontId="3" fillId="4" borderId="55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USUARIOS</a:t>
            </a:r>
            <a:r>
              <a:rPr lang="es-MX" baseline="0"/>
              <a:t> ATENDIDOS</a:t>
            </a:r>
            <a:endParaRPr lang="es-MX"/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333333333333334E-2"/>
          <c:y val="0.21747703412073496"/>
          <c:w val="0.77373118985126832"/>
          <c:h val="0.7547451881014877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FABE-45EB-87C2-E766EEA72E2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ABE-45EB-87C2-E766EEA72E2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FABE-45EB-87C2-E766EEA72E2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ABE-45EB-87C2-E766EEA72E2E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'UVI QUINCENAL'!$K$47:$K$50</c:f>
              <c:strCache>
                <c:ptCount val="4"/>
                <c:pt idx="0">
                  <c:v>NIÑOS </c:v>
                </c:pt>
                <c:pt idx="1">
                  <c:v>NIÑAS</c:v>
                </c:pt>
                <c:pt idx="2">
                  <c:v>HOMBRES</c:v>
                </c:pt>
                <c:pt idx="3">
                  <c:v>MUJERES</c:v>
                </c:pt>
              </c:strCache>
            </c:strRef>
          </c:cat>
          <c:val>
            <c:numRef>
              <c:f>'UVI QUINCENAL'!$L$47:$L$50</c:f>
              <c:numCache>
                <c:formatCode>General</c:formatCode>
                <c:ptCount val="4"/>
                <c:pt idx="0">
                  <c:v>0</c:v>
                </c:pt>
                <c:pt idx="1">
                  <c:v>0.24330900243309003</c:v>
                </c:pt>
                <c:pt idx="2">
                  <c:v>1.7031630170316301</c:v>
                </c:pt>
                <c:pt idx="3">
                  <c:v>98.053527980535279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C8-4E70-ABAE-1B456169DDD1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FABE-45EB-87C2-E766EEA72E2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ABE-45EB-87C2-E766EEA72E2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FABE-45EB-87C2-E766EEA72E2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ABE-45EB-87C2-E766EEA72E2E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'UVI QUINCENAL'!$K$47:$K$50</c:f>
              <c:strCache>
                <c:ptCount val="4"/>
                <c:pt idx="0">
                  <c:v>NIÑOS </c:v>
                </c:pt>
                <c:pt idx="1">
                  <c:v>NIÑAS</c:v>
                </c:pt>
                <c:pt idx="2">
                  <c:v>HOMBRES</c:v>
                </c:pt>
                <c:pt idx="3">
                  <c:v>MUJERES</c:v>
                </c:pt>
              </c:strCache>
            </c:strRef>
          </c:cat>
          <c:val>
            <c:numRef>
              <c:f>'UVI QUINCENAL'!$M$47:$M$50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7</c:v>
                </c:pt>
                <c:pt idx="3">
                  <c:v>403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AC8-4E70-ABAE-1B456169DDD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676269759627262"/>
          <c:y val="0.44658896320361702"/>
          <c:w val="0.16990396673735209"/>
          <c:h val="0.31147000385953527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USUARIOS</a:t>
            </a:r>
            <a:r>
              <a:rPr lang="es-MX" baseline="0"/>
              <a:t> ATENDIDOS</a:t>
            </a:r>
            <a:endParaRPr lang="es-MX"/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333333333333334E-2"/>
          <c:y val="0.21747703412073496"/>
          <c:w val="0.77373118985126832"/>
          <c:h val="0.7547451881014877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30B-423C-AADE-B56E4BC9193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30B-423C-AADE-B56E4BC9193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30B-423C-AADE-B56E4BC9193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30B-423C-AADE-B56E4BC91934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'UVI QUINCENAL'!$K$47:$K$50</c:f>
              <c:strCache>
                <c:ptCount val="4"/>
                <c:pt idx="0">
                  <c:v>NIÑOS </c:v>
                </c:pt>
                <c:pt idx="1">
                  <c:v>NIÑAS</c:v>
                </c:pt>
                <c:pt idx="2">
                  <c:v>HOMBRES</c:v>
                </c:pt>
                <c:pt idx="3">
                  <c:v>MUJERES</c:v>
                </c:pt>
              </c:strCache>
            </c:strRef>
          </c:cat>
          <c:val>
            <c:numRef>
              <c:f>'UVI QUINCENAL'!$L$47:$L$50</c:f>
              <c:numCache>
                <c:formatCode>General</c:formatCode>
                <c:ptCount val="4"/>
                <c:pt idx="0">
                  <c:v>0</c:v>
                </c:pt>
                <c:pt idx="1">
                  <c:v>0.24330900243309003</c:v>
                </c:pt>
                <c:pt idx="2">
                  <c:v>1.7031630170316301</c:v>
                </c:pt>
                <c:pt idx="3">
                  <c:v>98.053527980535279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430B-423C-AADE-B56E4BC91934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430B-423C-AADE-B56E4BC9193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430B-423C-AADE-B56E4BC9193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430B-423C-AADE-B56E4BC9193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430B-423C-AADE-B56E4BC91934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'UVI QUINCENAL'!$K$47:$K$50</c:f>
              <c:strCache>
                <c:ptCount val="4"/>
                <c:pt idx="0">
                  <c:v>NIÑOS </c:v>
                </c:pt>
                <c:pt idx="1">
                  <c:v>NIÑAS</c:v>
                </c:pt>
                <c:pt idx="2">
                  <c:v>HOMBRES</c:v>
                </c:pt>
                <c:pt idx="3">
                  <c:v>MUJERES</c:v>
                </c:pt>
              </c:strCache>
            </c:strRef>
          </c:cat>
          <c:val>
            <c:numRef>
              <c:f>'UVI QUINCENAL'!$M$47:$M$50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7</c:v>
                </c:pt>
                <c:pt idx="3">
                  <c:v>403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430B-423C-AADE-B56E4BC9193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676269759627262"/>
          <c:y val="0.44658896320361702"/>
          <c:w val="0.16990396673735209"/>
          <c:h val="0.31147000385953527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45357</xdr:colOff>
      <xdr:row>43</xdr:row>
      <xdr:rowOff>11793</xdr:rowOff>
    </xdr:from>
    <xdr:to>
      <xdr:col>9</xdr:col>
      <xdr:colOff>1009195</xdr:colOff>
      <xdr:row>65</xdr:row>
      <xdr:rowOff>11339</xdr:rowOff>
    </xdr:to>
    <xdr:graphicFrame macro="">
      <xdr:nvGraphicFramePr>
        <xdr:cNvPr id="7" name="Gráfico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45357</xdr:colOff>
      <xdr:row>43</xdr:row>
      <xdr:rowOff>11793</xdr:rowOff>
    </xdr:from>
    <xdr:to>
      <xdr:col>9</xdr:col>
      <xdr:colOff>1009195</xdr:colOff>
      <xdr:row>65</xdr:row>
      <xdr:rowOff>11339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2B8BFB67-8CE2-413D-92D2-770A0E27C8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00"/>
  <sheetViews>
    <sheetView zoomScale="84" zoomScaleNormal="84" workbookViewId="0"/>
  </sheetViews>
  <sheetFormatPr baseColWidth="10" defaultColWidth="11.42578125" defaultRowHeight="15" x14ac:dyDescent="0.25"/>
  <cols>
    <col min="1" max="1" width="3" style="1" customWidth="1"/>
    <col min="2" max="3" width="11.42578125" style="1"/>
    <col min="4" max="4" width="11.42578125" style="1" customWidth="1"/>
    <col min="5" max="5" width="7" style="1" customWidth="1"/>
    <col min="6" max="6" width="6.85546875" style="1" customWidth="1"/>
    <col min="7" max="8" width="6" style="1" customWidth="1"/>
    <col min="9" max="9" width="11.42578125" style="1"/>
    <col min="10" max="10" width="18.28515625" style="1" customWidth="1"/>
    <col min="11" max="11" width="27.140625" style="1" customWidth="1"/>
    <col min="12" max="12" width="15" style="1" customWidth="1"/>
    <col min="13" max="13" width="14.7109375" style="1" customWidth="1"/>
    <col min="14" max="14" width="15.42578125" style="1" customWidth="1"/>
    <col min="15" max="15" width="13.42578125" style="1" customWidth="1"/>
    <col min="16" max="16" width="15.28515625" style="1" customWidth="1"/>
    <col min="17" max="16384" width="11.42578125" style="1"/>
  </cols>
  <sheetData>
    <row r="1" spans="2:16" ht="15.75" thickBot="1" x14ac:dyDescent="0.3"/>
    <row r="2" spans="2:16" x14ac:dyDescent="0.25">
      <c r="B2" s="39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1"/>
    </row>
    <row r="3" spans="2:16" x14ac:dyDescent="0.25">
      <c r="B3" s="42" t="s">
        <v>0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4"/>
    </row>
    <row r="4" spans="2:16" x14ac:dyDescent="0.25">
      <c r="B4" s="42" t="s">
        <v>61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4"/>
    </row>
    <row r="5" spans="2:16" ht="15.75" thickBot="1" x14ac:dyDescent="0.3">
      <c r="B5" s="45"/>
      <c r="C5" s="46"/>
      <c r="D5" s="46"/>
      <c r="E5" s="46"/>
      <c r="F5" s="46"/>
      <c r="G5" s="46"/>
      <c r="H5" s="46"/>
      <c r="I5" s="46"/>
      <c r="J5" s="46"/>
      <c r="K5" s="2"/>
      <c r="L5" s="2"/>
      <c r="M5" s="2"/>
      <c r="N5" s="2"/>
      <c r="O5" s="2"/>
      <c r="P5" s="3"/>
    </row>
    <row r="6" spans="2:16" s="4" customFormat="1" ht="16.5" customHeight="1" thickTop="1" thickBot="1" x14ac:dyDescent="0.3">
      <c r="B6" s="57" t="s">
        <v>1</v>
      </c>
      <c r="C6" s="58"/>
      <c r="D6" s="59"/>
      <c r="E6" s="66" t="s">
        <v>2</v>
      </c>
      <c r="F6" s="67"/>
      <c r="G6" s="67"/>
      <c r="H6" s="68"/>
      <c r="I6" s="57" t="s">
        <v>3</v>
      </c>
      <c r="J6" s="59"/>
      <c r="K6" s="47" t="s">
        <v>4</v>
      </c>
      <c r="L6" s="47" t="s">
        <v>5</v>
      </c>
      <c r="M6" s="47" t="s">
        <v>6</v>
      </c>
      <c r="N6" s="47" t="s">
        <v>7</v>
      </c>
      <c r="O6" s="47" t="s">
        <v>8</v>
      </c>
      <c r="P6" s="47" t="s">
        <v>9</v>
      </c>
    </row>
    <row r="7" spans="2:16" s="4" customFormat="1" ht="15.75" thickBot="1" x14ac:dyDescent="0.3">
      <c r="B7" s="60"/>
      <c r="C7" s="61"/>
      <c r="D7" s="62"/>
      <c r="E7" s="50" t="s">
        <v>10</v>
      </c>
      <c r="F7" s="51"/>
      <c r="G7" s="50" t="s">
        <v>11</v>
      </c>
      <c r="H7" s="51"/>
      <c r="I7" s="60"/>
      <c r="J7" s="62"/>
      <c r="K7" s="48"/>
      <c r="L7" s="48"/>
      <c r="M7" s="48"/>
      <c r="N7" s="48"/>
      <c r="O7" s="48"/>
      <c r="P7" s="48"/>
    </row>
    <row r="8" spans="2:16" ht="15.75" thickBot="1" x14ac:dyDescent="0.3">
      <c r="B8" s="63"/>
      <c r="C8" s="64"/>
      <c r="D8" s="65"/>
      <c r="E8" s="25" t="s">
        <v>12</v>
      </c>
      <c r="F8" s="25" t="s">
        <v>13</v>
      </c>
      <c r="G8" s="25" t="s">
        <v>14</v>
      </c>
      <c r="H8" s="25" t="s">
        <v>15</v>
      </c>
      <c r="I8" s="63"/>
      <c r="J8" s="65"/>
      <c r="K8" s="49"/>
      <c r="L8" s="49"/>
      <c r="M8" s="49"/>
      <c r="N8" s="49"/>
      <c r="O8" s="49"/>
      <c r="P8" s="49"/>
    </row>
    <row r="9" spans="2:16" ht="47.25" customHeight="1" thickBot="1" x14ac:dyDescent="0.3">
      <c r="B9" s="52" t="s">
        <v>16</v>
      </c>
      <c r="C9" s="53"/>
      <c r="D9" s="54"/>
      <c r="E9" s="5">
        <v>0</v>
      </c>
      <c r="F9" s="24">
        <v>0</v>
      </c>
      <c r="G9" s="6">
        <v>0</v>
      </c>
      <c r="H9" s="6">
        <v>8</v>
      </c>
      <c r="I9" s="55" t="s">
        <v>37</v>
      </c>
      <c r="J9" s="56"/>
      <c r="K9" s="24" t="s">
        <v>35</v>
      </c>
      <c r="L9" s="24" t="s">
        <v>58</v>
      </c>
      <c r="M9" s="6">
        <f>SUM(E9:H9)</f>
        <v>8</v>
      </c>
      <c r="N9" s="6" t="s">
        <v>17</v>
      </c>
      <c r="O9" s="6">
        <f>SUM(E9:H9)</f>
        <v>8</v>
      </c>
      <c r="P9" s="6">
        <f>SUM(E9+F9+G9+H9)</f>
        <v>8</v>
      </c>
    </row>
    <row r="10" spans="2:16" ht="46.5" customHeight="1" thickBot="1" x14ac:dyDescent="0.3">
      <c r="B10" s="69" t="s">
        <v>59</v>
      </c>
      <c r="C10" s="70"/>
      <c r="D10" s="71"/>
      <c r="E10" s="5">
        <v>0</v>
      </c>
      <c r="F10" s="24">
        <v>0</v>
      </c>
      <c r="G10" s="6">
        <v>0</v>
      </c>
      <c r="H10" s="6">
        <v>13</v>
      </c>
      <c r="I10" s="55" t="s">
        <v>37</v>
      </c>
      <c r="J10" s="56"/>
      <c r="K10" s="24" t="s">
        <v>35</v>
      </c>
      <c r="L10" s="24" t="s">
        <v>58</v>
      </c>
      <c r="M10" s="6">
        <f>SUM(E10:H10)</f>
        <v>13</v>
      </c>
      <c r="N10" s="6" t="s">
        <v>17</v>
      </c>
      <c r="O10" s="6">
        <f>SUM(E10:H10)</f>
        <v>13</v>
      </c>
      <c r="P10" s="6">
        <f>SUM(E10+F10+G10+H10)</f>
        <v>13</v>
      </c>
    </row>
    <row r="11" spans="2:16" ht="45.75" customHeight="1" thickBot="1" x14ac:dyDescent="0.3">
      <c r="B11" s="69" t="s">
        <v>18</v>
      </c>
      <c r="C11" s="70"/>
      <c r="D11" s="71"/>
      <c r="E11" s="5">
        <v>0</v>
      </c>
      <c r="F11" s="24">
        <v>0</v>
      </c>
      <c r="G11" s="6">
        <v>3</v>
      </c>
      <c r="H11" s="6">
        <v>4</v>
      </c>
      <c r="I11" s="55" t="s">
        <v>37</v>
      </c>
      <c r="J11" s="56"/>
      <c r="K11" s="24" t="s">
        <v>33</v>
      </c>
      <c r="L11" s="24" t="s">
        <v>58</v>
      </c>
      <c r="M11" s="6">
        <f>SUM(E11:H11)</f>
        <v>7</v>
      </c>
      <c r="N11" s="6" t="s">
        <v>17</v>
      </c>
      <c r="O11" s="6">
        <f t="shared" ref="O11:O40" si="0">SUM(E11:H11)</f>
        <v>7</v>
      </c>
      <c r="P11" s="6">
        <f>SUM(E11+F11+G11+H11)</f>
        <v>7</v>
      </c>
    </row>
    <row r="12" spans="2:16" ht="93" customHeight="1" thickBot="1" x14ac:dyDescent="0.3">
      <c r="B12" s="69" t="s">
        <v>60</v>
      </c>
      <c r="C12" s="70"/>
      <c r="D12" s="71"/>
      <c r="E12" s="5">
        <v>0</v>
      </c>
      <c r="F12" s="24">
        <v>0</v>
      </c>
      <c r="G12" s="6">
        <v>4</v>
      </c>
      <c r="H12" s="6">
        <v>12</v>
      </c>
      <c r="I12" s="55" t="s">
        <v>37</v>
      </c>
      <c r="J12" s="56"/>
      <c r="K12" s="24" t="s">
        <v>35</v>
      </c>
      <c r="L12" s="24" t="s">
        <v>58</v>
      </c>
      <c r="M12" s="6">
        <f>SUM(E12:H12)</f>
        <v>16</v>
      </c>
      <c r="N12" s="6" t="s">
        <v>17</v>
      </c>
      <c r="O12" s="6">
        <f>SUM(E12:H12)</f>
        <v>16</v>
      </c>
      <c r="P12" s="6">
        <f>SUM(E12+F12+G12+H12)</f>
        <v>16</v>
      </c>
    </row>
    <row r="13" spans="2:16" ht="83.25" customHeight="1" thickBot="1" x14ac:dyDescent="0.3">
      <c r="B13" s="69" t="s">
        <v>44</v>
      </c>
      <c r="C13" s="70"/>
      <c r="D13" s="71"/>
      <c r="E13" s="5">
        <v>0</v>
      </c>
      <c r="F13" s="24">
        <v>0</v>
      </c>
      <c r="G13" s="6">
        <v>0</v>
      </c>
      <c r="H13" s="6">
        <v>0</v>
      </c>
      <c r="I13" s="55" t="s">
        <v>37</v>
      </c>
      <c r="J13" s="56"/>
      <c r="K13" s="24" t="s">
        <v>35</v>
      </c>
      <c r="L13" s="24" t="s">
        <v>58</v>
      </c>
      <c r="M13" s="6">
        <f t="shared" ref="M13:M20" si="1">SUM(E13:H13)</f>
        <v>0</v>
      </c>
      <c r="N13" s="6" t="s">
        <v>17</v>
      </c>
      <c r="O13" s="6">
        <f t="shared" si="0"/>
        <v>0</v>
      </c>
      <c r="P13" s="6">
        <f t="shared" ref="P13:P40" si="2">E13+F13+G13+H13</f>
        <v>0</v>
      </c>
    </row>
    <row r="14" spans="2:16" ht="53.25" customHeight="1" thickBot="1" x14ac:dyDescent="0.3">
      <c r="B14" s="69" t="s">
        <v>49</v>
      </c>
      <c r="C14" s="70"/>
      <c r="D14" s="71"/>
      <c r="E14" s="5">
        <v>0</v>
      </c>
      <c r="F14" s="24">
        <v>0</v>
      </c>
      <c r="G14" s="6">
        <v>0</v>
      </c>
      <c r="H14" s="6">
        <v>0</v>
      </c>
      <c r="I14" s="55" t="s">
        <v>37</v>
      </c>
      <c r="J14" s="56"/>
      <c r="K14" s="24" t="s">
        <v>35</v>
      </c>
      <c r="L14" s="24" t="s">
        <v>58</v>
      </c>
      <c r="M14" s="6">
        <f t="shared" si="1"/>
        <v>0</v>
      </c>
      <c r="N14" s="6" t="s">
        <v>17</v>
      </c>
      <c r="O14" s="6">
        <f t="shared" si="0"/>
        <v>0</v>
      </c>
      <c r="P14" s="6">
        <f t="shared" si="2"/>
        <v>0</v>
      </c>
    </row>
    <row r="15" spans="2:16" ht="78.75" customHeight="1" thickBot="1" x14ac:dyDescent="0.3">
      <c r="B15" s="69" t="s">
        <v>47</v>
      </c>
      <c r="C15" s="70"/>
      <c r="D15" s="71"/>
      <c r="E15" s="5">
        <v>0</v>
      </c>
      <c r="F15" s="24">
        <v>0</v>
      </c>
      <c r="G15" s="6">
        <v>0</v>
      </c>
      <c r="H15" s="6">
        <v>8</v>
      </c>
      <c r="I15" s="55" t="s">
        <v>37</v>
      </c>
      <c r="J15" s="56"/>
      <c r="K15" s="24" t="s">
        <v>35</v>
      </c>
      <c r="L15" s="24" t="s">
        <v>58</v>
      </c>
      <c r="M15" s="6">
        <f t="shared" si="1"/>
        <v>8</v>
      </c>
      <c r="N15" s="6" t="s">
        <v>17</v>
      </c>
      <c r="O15" s="6">
        <f t="shared" si="0"/>
        <v>8</v>
      </c>
      <c r="P15" s="6">
        <f t="shared" si="2"/>
        <v>8</v>
      </c>
    </row>
    <row r="16" spans="2:16" ht="48" customHeight="1" thickBot="1" x14ac:dyDescent="0.3">
      <c r="B16" s="69" t="s">
        <v>39</v>
      </c>
      <c r="C16" s="70"/>
      <c r="D16" s="71"/>
      <c r="E16" s="5">
        <v>0</v>
      </c>
      <c r="F16" s="24">
        <v>0</v>
      </c>
      <c r="G16" s="6">
        <v>0</v>
      </c>
      <c r="H16" s="6">
        <v>9</v>
      </c>
      <c r="I16" s="55" t="s">
        <v>37</v>
      </c>
      <c r="J16" s="56"/>
      <c r="K16" s="24" t="s">
        <v>35</v>
      </c>
      <c r="L16" s="24" t="s">
        <v>58</v>
      </c>
      <c r="M16" s="6">
        <f t="shared" si="1"/>
        <v>9</v>
      </c>
      <c r="N16" s="6" t="s">
        <v>17</v>
      </c>
      <c r="O16" s="6">
        <f t="shared" si="0"/>
        <v>9</v>
      </c>
      <c r="P16" s="6">
        <f t="shared" si="2"/>
        <v>9</v>
      </c>
    </row>
    <row r="17" spans="2:16" ht="33" customHeight="1" thickBot="1" x14ac:dyDescent="0.3">
      <c r="B17" s="77" t="s">
        <v>31</v>
      </c>
      <c r="C17" s="78"/>
      <c r="D17" s="79"/>
      <c r="E17" s="5">
        <v>0</v>
      </c>
      <c r="F17" s="24">
        <v>0</v>
      </c>
      <c r="G17" s="6">
        <v>0</v>
      </c>
      <c r="H17" s="6">
        <v>0</v>
      </c>
      <c r="I17" s="55" t="s">
        <v>37</v>
      </c>
      <c r="J17" s="56"/>
      <c r="K17" s="24" t="s">
        <v>35</v>
      </c>
      <c r="L17" s="24" t="s">
        <v>58</v>
      </c>
      <c r="M17" s="6">
        <f t="shared" si="1"/>
        <v>0</v>
      </c>
      <c r="N17" s="6" t="s">
        <v>17</v>
      </c>
      <c r="O17" s="6">
        <f t="shared" si="0"/>
        <v>0</v>
      </c>
      <c r="P17" s="6">
        <f t="shared" si="2"/>
        <v>0</v>
      </c>
    </row>
    <row r="18" spans="2:16" ht="51" customHeight="1" thickBot="1" x14ac:dyDescent="0.3">
      <c r="B18" s="72" t="s">
        <v>38</v>
      </c>
      <c r="C18" s="73"/>
      <c r="D18" s="74"/>
      <c r="E18" s="5">
        <v>0</v>
      </c>
      <c r="F18" s="24">
        <v>0</v>
      </c>
      <c r="G18" s="6">
        <v>0</v>
      </c>
      <c r="H18" s="6">
        <v>3</v>
      </c>
      <c r="I18" s="55" t="s">
        <v>37</v>
      </c>
      <c r="J18" s="56"/>
      <c r="K18" s="24" t="s">
        <v>35</v>
      </c>
      <c r="L18" s="24" t="s">
        <v>58</v>
      </c>
      <c r="M18" s="6">
        <f t="shared" si="1"/>
        <v>3</v>
      </c>
      <c r="N18" s="6" t="s">
        <v>17</v>
      </c>
      <c r="O18" s="6">
        <f t="shared" si="0"/>
        <v>3</v>
      </c>
      <c r="P18" s="6">
        <f t="shared" si="2"/>
        <v>3</v>
      </c>
    </row>
    <row r="19" spans="2:16" ht="33" customHeight="1" thickBot="1" x14ac:dyDescent="0.3">
      <c r="B19" s="72" t="s">
        <v>46</v>
      </c>
      <c r="C19" s="73"/>
      <c r="D19" s="74"/>
      <c r="E19" s="24">
        <v>0</v>
      </c>
      <c r="F19" s="24">
        <v>0</v>
      </c>
      <c r="G19" s="6">
        <v>0</v>
      </c>
      <c r="H19" s="6">
        <v>0</v>
      </c>
      <c r="I19" s="55" t="s">
        <v>37</v>
      </c>
      <c r="J19" s="56"/>
      <c r="K19" s="24" t="s">
        <v>35</v>
      </c>
      <c r="L19" s="24" t="s">
        <v>58</v>
      </c>
      <c r="M19" s="6">
        <f t="shared" si="1"/>
        <v>0</v>
      </c>
      <c r="N19" s="6" t="s">
        <v>17</v>
      </c>
      <c r="O19" s="6">
        <f>SUM(E19:H19)</f>
        <v>0</v>
      </c>
      <c r="P19" s="6">
        <f>E19+F19+G19+H19</f>
        <v>0</v>
      </c>
    </row>
    <row r="20" spans="2:16" ht="84" customHeight="1" thickBot="1" x14ac:dyDescent="0.3">
      <c r="B20" s="72" t="s">
        <v>50</v>
      </c>
      <c r="C20" s="73"/>
      <c r="D20" s="74"/>
      <c r="E20" s="24">
        <v>0</v>
      </c>
      <c r="F20" s="24">
        <v>0</v>
      </c>
      <c r="G20" s="6">
        <v>0</v>
      </c>
      <c r="H20" s="6">
        <v>0</v>
      </c>
      <c r="I20" s="75" t="s">
        <v>36</v>
      </c>
      <c r="J20" s="76"/>
      <c r="K20" s="24" t="s">
        <v>36</v>
      </c>
      <c r="L20" s="24" t="s">
        <v>58</v>
      </c>
      <c r="M20" s="6">
        <f t="shared" si="1"/>
        <v>0</v>
      </c>
      <c r="N20" s="6" t="s">
        <v>17</v>
      </c>
      <c r="O20" s="6">
        <f>SUM(E20:H20)</f>
        <v>0</v>
      </c>
      <c r="P20" s="6">
        <f>E20+F20+G20+H20</f>
        <v>0</v>
      </c>
    </row>
    <row r="21" spans="2:16" ht="39.75" customHeight="1" thickBot="1" x14ac:dyDescent="0.3">
      <c r="B21" s="72" t="s">
        <v>42</v>
      </c>
      <c r="C21" s="73"/>
      <c r="D21" s="74"/>
      <c r="E21" s="24">
        <v>0</v>
      </c>
      <c r="F21" s="24">
        <v>0</v>
      </c>
      <c r="G21" s="6">
        <v>0</v>
      </c>
      <c r="H21" s="6">
        <v>9</v>
      </c>
      <c r="I21" s="55" t="s">
        <v>37</v>
      </c>
      <c r="J21" s="56"/>
      <c r="K21" s="24" t="s">
        <v>35</v>
      </c>
      <c r="L21" s="24" t="s">
        <v>58</v>
      </c>
      <c r="M21" s="6">
        <f t="shared" ref="M21:M28" si="3">SUM(E21:H21)</f>
        <v>9</v>
      </c>
      <c r="N21" s="6" t="s">
        <v>17</v>
      </c>
      <c r="O21" s="6">
        <f>SUM(E21:H21)</f>
        <v>9</v>
      </c>
      <c r="P21" s="6">
        <f>E21+F21+G21+H21</f>
        <v>9</v>
      </c>
    </row>
    <row r="22" spans="2:16" ht="42.75" customHeight="1" thickBot="1" x14ac:dyDescent="0.3">
      <c r="B22" s="72" t="s">
        <v>48</v>
      </c>
      <c r="C22" s="73"/>
      <c r="D22" s="74"/>
      <c r="E22" s="24">
        <v>0</v>
      </c>
      <c r="F22" s="24">
        <v>0</v>
      </c>
      <c r="G22" s="6">
        <v>0</v>
      </c>
      <c r="H22" s="6">
        <v>1</v>
      </c>
      <c r="I22" s="55" t="s">
        <v>37</v>
      </c>
      <c r="J22" s="56"/>
      <c r="K22" s="24" t="s">
        <v>35</v>
      </c>
      <c r="L22" s="24" t="s">
        <v>58</v>
      </c>
      <c r="M22" s="6">
        <f t="shared" si="3"/>
        <v>1</v>
      </c>
      <c r="N22" s="6" t="s">
        <v>17</v>
      </c>
      <c r="O22" s="6">
        <f>SUM(E22:H22)</f>
        <v>1</v>
      </c>
      <c r="P22" s="6">
        <f>E22+F22+G22+H22</f>
        <v>1</v>
      </c>
    </row>
    <row r="23" spans="2:16" ht="49.5" customHeight="1" thickBot="1" x14ac:dyDescent="0.3">
      <c r="B23" s="72" t="s">
        <v>32</v>
      </c>
      <c r="C23" s="73"/>
      <c r="D23" s="74"/>
      <c r="E23" s="24">
        <v>0</v>
      </c>
      <c r="F23" s="24">
        <v>0</v>
      </c>
      <c r="G23" s="7">
        <v>0</v>
      </c>
      <c r="H23" s="6">
        <v>9</v>
      </c>
      <c r="I23" s="55" t="s">
        <v>37</v>
      </c>
      <c r="J23" s="56"/>
      <c r="K23" s="24" t="s">
        <v>35</v>
      </c>
      <c r="L23" s="24" t="s">
        <v>58</v>
      </c>
      <c r="M23" s="6">
        <f t="shared" si="3"/>
        <v>9</v>
      </c>
      <c r="N23" s="6" t="s">
        <v>17</v>
      </c>
      <c r="O23" s="6">
        <f t="shared" si="0"/>
        <v>9</v>
      </c>
      <c r="P23" s="6">
        <f t="shared" si="2"/>
        <v>9</v>
      </c>
    </row>
    <row r="24" spans="2:16" ht="48" customHeight="1" thickBot="1" x14ac:dyDescent="0.3">
      <c r="B24" s="72" t="s">
        <v>20</v>
      </c>
      <c r="C24" s="73"/>
      <c r="D24" s="80"/>
      <c r="E24" s="24">
        <v>0</v>
      </c>
      <c r="F24" s="24">
        <v>0</v>
      </c>
      <c r="G24" s="6">
        <v>0</v>
      </c>
      <c r="H24" s="6">
        <v>9</v>
      </c>
      <c r="I24" s="55" t="s">
        <v>37</v>
      </c>
      <c r="J24" s="56"/>
      <c r="K24" s="24" t="s">
        <v>35</v>
      </c>
      <c r="L24" s="24" t="s">
        <v>58</v>
      </c>
      <c r="M24" s="6">
        <f t="shared" si="3"/>
        <v>9</v>
      </c>
      <c r="N24" s="6" t="s">
        <v>17</v>
      </c>
      <c r="O24" s="23">
        <f t="shared" si="0"/>
        <v>9</v>
      </c>
      <c r="P24" s="6">
        <f>E24+F24+G24+H24</f>
        <v>9</v>
      </c>
    </row>
    <row r="25" spans="2:16" ht="57" customHeight="1" thickBot="1" x14ac:dyDescent="0.3">
      <c r="B25" s="72" t="s">
        <v>57</v>
      </c>
      <c r="C25" s="73"/>
      <c r="D25" s="80"/>
      <c r="E25" s="24">
        <v>0</v>
      </c>
      <c r="F25" s="24">
        <v>0</v>
      </c>
      <c r="G25" s="6">
        <v>0</v>
      </c>
      <c r="H25" s="6">
        <v>5</v>
      </c>
      <c r="I25" s="55" t="s">
        <v>37</v>
      </c>
      <c r="J25" s="56"/>
      <c r="K25" s="24" t="s">
        <v>35</v>
      </c>
      <c r="L25" s="24" t="s">
        <v>58</v>
      </c>
      <c r="M25" s="6">
        <f t="shared" si="3"/>
        <v>5</v>
      </c>
      <c r="N25" s="6" t="s">
        <v>17</v>
      </c>
      <c r="O25" s="23">
        <f t="shared" si="0"/>
        <v>5</v>
      </c>
      <c r="P25" s="6">
        <f t="shared" si="2"/>
        <v>5</v>
      </c>
    </row>
    <row r="26" spans="2:16" ht="61.5" customHeight="1" thickBot="1" x14ac:dyDescent="0.3">
      <c r="B26" s="72" t="s">
        <v>56</v>
      </c>
      <c r="C26" s="73"/>
      <c r="D26" s="80"/>
      <c r="E26" s="24">
        <v>0</v>
      </c>
      <c r="F26" s="24">
        <v>0</v>
      </c>
      <c r="G26" s="6">
        <v>0</v>
      </c>
      <c r="H26" s="6">
        <v>59</v>
      </c>
      <c r="I26" s="55" t="s">
        <v>37</v>
      </c>
      <c r="J26" s="56"/>
      <c r="K26" s="24" t="s">
        <v>35</v>
      </c>
      <c r="L26" s="24" t="s">
        <v>58</v>
      </c>
      <c r="M26" s="6">
        <f t="shared" si="3"/>
        <v>59</v>
      </c>
      <c r="N26" s="6" t="s">
        <v>17</v>
      </c>
      <c r="O26" s="23">
        <f t="shared" si="0"/>
        <v>59</v>
      </c>
      <c r="P26" s="6">
        <f t="shared" si="2"/>
        <v>59</v>
      </c>
    </row>
    <row r="27" spans="2:16" ht="62.25" customHeight="1" thickBot="1" x14ac:dyDescent="0.3">
      <c r="B27" s="72" t="s">
        <v>55</v>
      </c>
      <c r="C27" s="73"/>
      <c r="D27" s="80"/>
      <c r="E27" s="24">
        <v>0</v>
      </c>
      <c r="F27" s="24">
        <v>0</v>
      </c>
      <c r="G27" s="6">
        <v>0</v>
      </c>
      <c r="H27" s="6">
        <v>22</v>
      </c>
      <c r="I27" s="55" t="s">
        <v>37</v>
      </c>
      <c r="J27" s="56"/>
      <c r="K27" s="24" t="s">
        <v>35</v>
      </c>
      <c r="L27" s="24" t="s">
        <v>58</v>
      </c>
      <c r="M27" s="6">
        <f t="shared" si="3"/>
        <v>22</v>
      </c>
      <c r="N27" s="6" t="s">
        <v>17</v>
      </c>
      <c r="O27" s="23">
        <f t="shared" si="0"/>
        <v>22</v>
      </c>
      <c r="P27" s="6">
        <f t="shared" si="2"/>
        <v>22</v>
      </c>
    </row>
    <row r="28" spans="2:16" ht="49.5" customHeight="1" thickBot="1" x14ac:dyDescent="0.3">
      <c r="B28" s="52" t="s">
        <v>45</v>
      </c>
      <c r="C28" s="53"/>
      <c r="D28" s="54"/>
      <c r="E28" s="8">
        <v>0</v>
      </c>
      <c r="F28" s="8">
        <v>0</v>
      </c>
      <c r="G28" s="9">
        <v>0</v>
      </c>
      <c r="H28" s="9">
        <v>0</v>
      </c>
      <c r="I28" s="75" t="s">
        <v>40</v>
      </c>
      <c r="J28" s="76"/>
      <c r="K28" s="32" t="s">
        <v>36</v>
      </c>
      <c r="L28" s="24" t="s">
        <v>58</v>
      </c>
      <c r="M28" s="6">
        <f t="shared" si="3"/>
        <v>0</v>
      </c>
      <c r="N28" s="9" t="s">
        <v>17</v>
      </c>
      <c r="O28" s="10">
        <f t="shared" si="0"/>
        <v>0</v>
      </c>
      <c r="P28" s="6">
        <f t="shared" si="2"/>
        <v>0</v>
      </c>
    </row>
    <row r="29" spans="2:16" ht="30" customHeight="1" thickBot="1" x14ac:dyDescent="0.3">
      <c r="B29" s="69" t="s">
        <v>19</v>
      </c>
      <c r="C29" s="70"/>
      <c r="D29" s="71"/>
      <c r="E29" s="8">
        <v>0</v>
      </c>
      <c r="F29" s="8">
        <v>0</v>
      </c>
      <c r="G29" s="9">
        <v>0</v>
      </c>
      <c r="H29" s="9">
        <v>35</v>
      </c>
      <c r="I29" s="75" t="s">
        <v>40</v>
      </c>
      <c r="J29" s="76"/>
      <c r="K29" s="32" t="s">
        <v>36</v>
      </c>
      <c r="L29" s="24" t="s">
        <v>58</v>
      </c>
      <c r="M29" s="9">
        <f>SUM(E29:H29)</f>
        <v>35</v>
      </c>
      <c r="N29" s="9" t="s">
        <v>17</v>
      </c>
      <c r="O29" s="10">
        <f>SUM(E29:H29)</f>
        <v>35</v>
      </c>
      <c r="P29" s="6">
        <f t="shared" si="2"/>
        <v>35</v>
      </c>
    </row>
    <row r="30" spans="2:16" ht="54" customHeight="1" thickBot="1" x14ac:dyDescent="0.3">
      <c r="B30" s="77" t="s">
        <v>64</v>
      </c>
      <c r="C30" s="78"/>
      <c r="D30" s="87"/>
      <c r="E30" s="8">
        <v>0</v>
      </c>
      <c r="F30" s="8">
        <v>0</v>
      </c>
      <c r="G30" s="9">
        <v>0</v>
      </c>
      <c r="H30" s="9">
        <v>3</v>
      </c>
      <c r="I30" s="75" t="s">
        <v>40</v>
      </c>
      <c r="J30" s="76"/>
      <c r="K30" s="32" t="s">
        <v>36</v>
      </c>
      <c r="L30" s="24" t="s">
        <v>58</v>
      </c>
      <c r="M30" s="9">
        <f t="shared" ref="M30:M40" si="4">SUM(E30:H30)</f>
        <v>3</v>
      </c>
      <c r="N30" s="9" t="s">
        <v>17</v>
      </c>
      <c r="O30" s="10">
        <f t="shared" si="0"/>
        <v>3</v>
      </c>
      <c r="P30" s="6">
        <f t="shared" si="2"/>
        <v>3</v>
      </c>
    </row>
    <row r="31" spans="2:16" ht="38.25" customHeight="1" thickBot="1" x14ac:dyDescent="0.3">
      <c r="B31" s="81" t="s">
        <v>34</v>
      </c>
      <c r="C31" s="82"/>
      <c r="D31" s="83"/>
      <c r="E31" s="8">
        <v>0</v>
      </c>
      <c r="F31" s="8">
        <v>0</v>
      </c>
      <c r="G31" s="9">
        <v>0</v>
      </c>
      <c r="H31" s="9">
        <v>2</v>
      </c>
      <c r="I31" s="75" t="s">
        <v>36</v>
      </c>
      <c r="J31" s="76"/>
      <c r="K31" s="24" t="s">
        <v>36</v>
      </c>
      <c r="L31" s="24" t="s">
        <v>58</v>
      </c>
      <c r="M31" s="9">
        <f t="shared" si="4"/>
        <v>2</v>
      </c>
      <c r="N31" s="9" t="s">
        <v>17</v>
      </c>
      <c r="O31" s="10">
        <f t="shared" si="0"/>
        <v>2</v>
      </c>
      <c r="P31" s="6">
        <f t="shared" si="2"/>
        <v>2</v>
      </c>
    </row>
    <row r="32" spans="2:16" ht="51" customHeight="1" thickTop="1" thickBot="1" x14ac:dyDescent="0.3">
      <c r="B32" s="84" t="s">
        <v>43</v>
      </c>
      <c r="C32" s="85"/>
      <c r="D32" s="86"/>
      <c r="E32" s="8">
        <v>0</v>
      </c>
      <c r="F32" s="8">
        <v>0</v>
      </c>
      <c r="G32" s="9">
        <v>0</v>
      </c>
      <c r="H32" s="9">
        <v>1</v>
      </c>
      <c r="I32" s="75" t="s">
        <v>36</v>
      </c>
      <c r="J32" s="76"/>
      <c r="K32" s="24" t="s">
        <v>36</v>
      </c>
      <c r="L32" s="24" t="s">
        <v>58</v>
      </c>
      <c r="M32" s="9">
        <f t="shared" si="4"/>
        <v>1</v>
      </c>
      <c r="N32" s="9" t="s">
        <v>17</v>
      </c>
      <c r="O32" s="10">
        <f t="shared" si="0"/>
        <v>1</v>
      </c>
      <c r="P32" s="6">
        <f t="shared" si="2"/>
        <v>1</v>
      </c>
    </row>
    <row r="33" spans="2:16" ht="58.5" customHeight="1" thickTop="1" thickBot="1" x14ac:dyDescent="0.3">
      <c r="B33" s="84" t="s">
        <v>51</v>
      </c>
      <c r="C33" s="85"/>
      <c r="D33" s="86"/>
      <c r="E33" s="8">
        <v>0</v>
      </c>
      <c r="F33" s="8">
        <v>0</v>
      </c>
      <c r="G33" s="9">
        <v>0</v>
      </c>
      <c r="H33" s="9">
        <v>0</v>
      </c>
      <c r="I33" s="75" t="s">
        <v>36</v>
      </c>
      <c r="J33" s="76"/>
      <c r="K33" s="24" t="s">
        <v>36</v>
      </c>
      <c r="L33" s="24" t="s">
        <v>58</v>
      </c>
      <c r="M33" s="9">
        <f t="shared" si="4"/>
        <v>0</v>
      </c>
      <c r="N33" s="9" t="s">
        <v>17</v>
      </c>
      <c r="O33" s="10">
        <f t="shared" si="0"/>
        <v>0</v>
      </c>
      <c r="P33" s="6">
        <f t="shared" si="2"/>
        <v>0</v>
      </c>
    </row>
    <row r="34" spans="2:16" ht="50.25" customHeight="1" thickTop="1" thickBot="1" x14ac:dyDescent="0.3">
      <c r="B34" s="84" t="s">
        <v>54</v>
      </c>
      <c r="C34" s="85"/>
      <c r="D34" s="86"/>
      <c r="E34" s="8">
        <v>0</v>
      </c>
      <c r="F34" s="8">
        <v>0</v>
      </c>
      <c r="G34" s="9">
        <v>0</v>
      </c>
      <c r="H34" s="9">
        <v>0</v>
      </c>
      <c r="I34" s="75" t="s">
        <v>36</v>
      </c>
      <c r="J34" s="76"/>
      <c r="K34" s="24" t="s">
        <v>36</v>
      </c>
      <c r="L34" s="24" t="s">
        <v>58</v>
      </c>
      <c r="M34" s="9">
        <f t="shared" si="4"/>
        <v>0</v>
      </c>
      <c r="N34" s="9" t="s">
        <v>17</v>
      </c>
      <c r="O34" s="10">
        <f t="shared" si="0"/>
        <v>0</v>
      </c>
      <c r="P34" s="6">
        <f t="shared" si="2"/>
        <v>0</v>
      </c>
    </row>
    <row r="35" spans="2:16" ht="54.75" customHeight="1" thickTop="1" thickBot="1" x14ac:dyDescent="0.3">
      <c r="B35" s="84" t="s">
        <v>52</v>
      </c>
      <c r="C35" s="85"/>
      <c r="D35" s="86"/>
      <c r="E35" s="8">
        <v>0</v>
      </c>
      <c r="F35" s="8">
        <v>0</v>
      </c>
      <c r="G35" s="9">
        <v>0</v>
      </c>
      <c r="H35" s="9">
        <v>5</v>
      </c>
      <c r="I35" s="75" t="s">
        <v>36</v>
      </c>
      <c r="J35" s="76"/>
      <c r="K35" s="24" t="s">
        <v>36</v>
      </c>
      <c r="L35" s="24" t="s">
        <v>58</v>
      </c>
      <c r="M35" s="9">
        <f t="shared" si="4"/>
        <v>5</v>
      </c>
      <c r="N35" s="9" t="s">
        <v>17</v>
      </c>
      <c r="O35" s="10">
        <f t="shared" si="0"/>
        <v>5</v>
      </c>
      <c r="P35" s="6">
        <f t="shared" si="2"/>
        <v>5</v>
      </c>
    </row>
    <row r="36" spans="2:16" ht="78.75" customHeight="1" thickTop="1" thickBot="1" x14ac:dyDescent="0.3">
      <c r="B36" s="84" t="s">
        <v>63</v>
      </c>
      <c r="C36" s="85"/>
      <c r="D36" s="86"/>
      <c r="E36" s="8">
        <v>0</v>
      </c>
      <c r="F36" s="8">
        <v>0</v>
      </c>
      <c r="G36" s="9">
        <v>0</v>
      </c>
      <c r="H36" s="9">
        <v>32</v>
      </c>
      <c r="I36" s="75" t="s">
        <v>36</v>
      </c>
      <c r="J36" s="76"/>
      <c r="K36" s="24" t="s">
        <v>36</v>
      </c>
      <c r="L36" s="24" t="s">
        <v>58</v>
      </c>
      <c r="M36" s="9">
        <f t="shared" si="4"/>
        <v>32</v>
      </c>
      <c r="N36" s="9" t="s">
        <v>17</v>
      </c>
      <c r="O36" s="10">
        <f t="shared" si="0"/>
        <v>32</v>
      </c>
      <c r="P36" s="6">
        <f t="shared" si="2"/>
        <v>32</v>
      </c>
    </row>
    <row r="37" spans="2:16" ht="72" customHeight="1" thickTop="1" thickBot="1" x14ac:dyDescent="0.3">
      <c r="B37" s="88" t="s">
        <v>62</v>
      </c>
      <c r="C37" s="89"/>
      <c r="D37" s="90"/>
      <c r="E37" s="8">
        <v>0</v>
      </c>
      <c r="F37" s="8">
        <v>0</v>
      </c>
      <c r="G37" s="9">
        <v>0</v>
      </c>
      <c r="H37" s="9">
        <v>146</v>
      </c>
      <c r="I37" s="75" t="s">
        <v>36</v>
      </c>
      <c r="J37" s="76"/>
      <c r="K37" s="24" t="s">
        <v>36</v>
      </c>
      <c r="L37" s="24" t="s">
        <v>58</v>
      </c>
      <c r="M37" s="9">
        <f t="shared" si="4"/>
        <v>146</v>
      </c>
      <c r="N37" s="9" t="s">
        <v>17</v>
      </c>
      <c r="O37" s="10">
        <f t="shared" si="0"/>
        <v>146</v>
      </c>
      <c r="P37" s="6">
        <f t="shared" si="2"/>
        <v>146</v>
      </c>
    </row>
    <row r="38" spans="2:16" ht="39.75" customHeight="1" thickTop="1" thickBot="1" x14ac:dyDescent="0.3">
      <c r="B38" s="84" t="s">
        <v>53</v>
      </c>
      <c r="C38" s="85"/>
      <c r="D38" s="86"/>
      <c r="E38" s="8">
        <v>0</v>
      </c>
      <c r="F38" s="8">
        <v>0</v>
      </c>
      <c r="G38" s="9">
        <v>0</v>
      </c>
      <c r="H38" s="9">
        <v>2</v>
      </c>
      <c r="I38" s="75" t="s">
        <v>36</v>
      </c>
      <c r="J38" s="76"/>
      <c r="K38" s="24" t="s">
        <v>36</v>
      </c>
      <c r="L38" s="24" t="s">
        <v>41</v>
      </c>
      <c r="M38" s="9">
        <f t="shared" si="4"/>
        <v>2</v>
      </c>
      <c r="N38" s="9" t="s">
        <v>17</v>
      </c>
      <c r="O38" s="10">
        <f t="shared" si="0"/>
        <v>2</v>
      </c>
      <c r="P38" s="6">
        <f t="shared" si="2"/>
        <v>2</v>
      </c>
    </row>
    <row r="39" spans="2:16" ht="51.75" customHeight="1" thickTop="1" thickBot="1" x14ac:dyDescent="0.3">
      <c r="B39" s="84" t="s">
        <v>65</v>
      </c>
      <c r="C39" s="85"/>
      <c r="D39" s="86"/>
      <c r="E39" s="8">
        <v>0</v>
      </c>
      <c r="F39" s="8">
        <v>1</v>
      </c>
      <c r="G39" s="9">
        <v>0</v>
      </c>
      <c r="H39" s="9">
        <v>3</v>
      </c>
      <c r="I39" s="75" t="s">
        <v>36</v>
      </c>
      <c r="J39" s="76"/>
      <c r="K39" s="24" t="s">
        <v>36</v>
      </c>
      <c r="L39" s="24" t="s">
        <v>41</v>
      </c>
      <c r="M39" s="9">
        <f t="shared" si="4"/>
        <v>4</v>
      </c>
      <c r="N39" s="9" t="s">
        <v>17</v>
      </c>
      <c r="O39" s="10">
        <f t="shared" si="0"/>
        <v>4</v>
      </c>
      <c r="P39" s="6">
        <f t="shared" si="2"/>
        <v>4</v>
      </c>
    </row>
    <row r="40" spans="2:16" ht="58.5" customHeight="1" thickTop="1" thickBot="1" x14ac:dyDescent="0.3">
      <c r="B40" s="84" t="s">
        <v>66</v>
      </c>
      <c r="C40" s="85"/>
      <c r="D40" s="86"/>
      <c r="E40" s="8">
        <v>0</v>
      </c>
      <c r="F40" s="8">
        <v>0</v>
      </c>
      <c r="G40" s="9">
        <v>0</v>
      </c>
      <c r="H40" s="9">
        <v>3</v>
      </c>
      <c r="I40" s="97" t="s">
        <v>36</v>
      </c>
      <c r="J40" s="98"/>
      <c r="K40" s="24" t="s">
        <v>36</v>
      </c>
      <c r="L40" s="24" t="s">
        <v>41</v>
      </c>
      <c r="M40" s="9">
        <f t="shared" si="4"/>
        <v>3</v>
      </c>
      <c r="N40" s="9" t="s">
        <v>17</v>
      </c>
      <c r="O40" s="10">
        <f t="shared" si="0"/>
        <v>3</v>
      </c>
      <c r="P40" s="6">
        <f t="shared" si="2"/>
        <v>3</v>
      </c>
    </row>
    <row r="41" spans="2:16" ht="16.5" thickTop="1" thickBot="1" x14ac:dyDescent="0.3">
      <c r="B41" s="99" t="s">
        <v>21</v>
      </c>
      <c r="C41" s="100"/>
      <c r="D41" s="101"/>
      <c r="E41" s="11">
        <f>SUM(E9:E40)</f>
        <v>0</v>
      </c>
      <c r="F41" s="11">
        <f>SUM(F9:F40)</f>
        <v>1</v>
      </c>
      <c r="G41" s="11">
        <f>SUM(G9:G40)</f>
        <v>7</v>
      </c>
      <c r="H41" s="11">
        <f>SUM(H9:H40)</f>
        <v>403</v>
      </c>
      <c r="I41" s="102"/>
      <c r="J41" s="103"/>
      <c r="K41" s="26"/>
      <c r="L41" s="26"/>
      <c r="M41" s="12"/>
      <c r="N41" s="11">
        <f>SUM(E41:H41)</f>
        <v>411</v>
      </c>
      <c r="O41" s="13">
        <v>0</v>
      </c>
      <c r="P41" s="14">
        <f>SUM(P9:P40)</f>
        <v>411</v>
      </c>
    </row>
    <row r="42" spans="2:16" x14ac:dyDescent="0.25">
      <c r="B42" s="104"/>
      <c r="C42" s="104"/>
      <c r="D42" s="104"/>
      <c r="E42" s="104"/>
      <c r="F42" s="104"/>
      <c r="G42" s="105"/>
      <c r="H42" s="105"/>
      <c r="I42" s="104"/>
      <c r="J42" s="104"/>
      <c r="K42" s="27"/>
      <c r="L42" s="27"/>
    </row>
    <row r="43" spans="2:16" x14ac:dyDescent="0.25">
      <c r="B43" s="27"/>
      <c r="C43" s="27"/>
      <c r="D43" s="27"/>
      <c r="E43" s="27"/>
      <c r="F43" s="27"/>
      <c r="G43" s="28"/>
      <c r="H43" s="28"/>
      <c r="I43" s="27"/>
      <c r="J43" s="27"/>
      <c r="K43" s="27"/>
      <c r="L43" s="27"/>
    </row>
    <row r="44" spans="2:16" ht="15.75" thickBot="1" x14ac:dyDescent="0.3"/>
    <row r="45" spans="2:16" ht="16.5" thickTop="1" thickBot="1" x14ac:dyDescent="0.3">
      <c r="B45" s="94"/>
      <c r="C45" s="94"/>
      <c r="D45" s="94"/>
      <c r="E45" s="94"/>
      <c r="F45" s="94"/>
      <c r="G45" s="15"/>
      <c r="K45" s="91" t="s">
        <v>22</v>
      </c>
      <c r="L45" s="92"/>
      <c r="M45" s="93"/>
      <c r="N45" s="15"/>
    </row>
    <row r="46" spans="2:16" ht="16.5" thickTop="1" thickBot="1" x14ac:dyDescent="0.3">
      <c r="B46" s="94"/>
      <c r="C46" s="94"/>
      <c r="D46" s="29"/>
      <c r="E46" s="94"/>
      <c r="F46" s="94"/>
      <c r="K46" s="31" t="s">
        <v>23</v>
      </c>
      <c r="L46" s="31" t="s">
        <v>24</v>
      </c>
      <c r="M46" s="31" t="s">
        <v>25</v>
      </c>
    </row>
    <row r="47" spans="2:16" ht="16.5" thickTop="1" x14ac:dyDescent="0.3">
      <c r="B47" s="95"/>
      <c r="C47" s="95"/>
      <c r="D47" s="30"/>
      <c r="E47" s="96"/>
      <c r="F47" s="96"/>
      <c r="K47" s="16" t="s">
        <v>26</v>
      </c>
      <c r="L47" s="17">
        <f>E41*100/M51</f>
        <v>0</v>
      </c>
      <c r="M47" s="17">
        <f>SUM(E9:E40)</f>
        <v>0</v>
      </c>
      <c r="N47" s="18"/>
    </row>
    <row r="48" spans="2:16" ht="15.75" x14ac:dyDescent="0.3">
      <c r="B48" s="95"/>
      <c r="C48" s="95"/>
      <c r="D48" s="30"/>
      <c r="E48" s="96"/>
      <c r="F48" s="96"/>
      <c r="K48" s="16" t="s">
        <v>27</v>
      </c>
      <c r="L48" s="19">
        <f>F41*100/M51</f>
        <v>0.24330900243309003</v>
      </c>
      <c r="M48" s="19">
        <f>SUM(F9:F40)</f>
        <v>1</v>
      </c>
      <c r="N48" s="18"/>
    </row>
    <row r="49" spans="2:14" ht="15.75" x14ac:dyDescent="0.3">
      <c r="B49" s="95"/>
      <c r="C49" s="95"/>
      <c r="D49" s="30"/>
      <c r="E49" s="96"/>
      <c r="F49" s="96"/>
      <c r="K49" s="16" t="s">
        <v>28</v>
      </c>
      <c r="L49" s="19">
        <f>G41*100/M51</f>
        <v>1.7031630170316301</v>
      </c>
      <c r="M49" s="19">
        <f>SUM(G9:G40)</f>
        <v>7</v>
      </c>
      <c r="N49" s="18"/>
    </row>
    <row r="50" spans="2:14" ht="16.5" thickBot="1" x14ac:dyDescent="0.35">
      <c r="B50" s="95"/>
      <c r="C50" s="95"/>
      <c r="D50" s="30"/>
      <c r="E50" s="96"/>
      <c r="F50" s="96"/>
      <c r="K50" s="20" t="s">
        <v>29</v>
      </c>
      <c r="L50" s="21">
        <f>H41*100/M51</f>
        <v>98.053527980535279</v>
      </c>
      <c r="M50" s="21">
        <f>SUM(H9:H40)</f>
        <v>403</v>
      </c>
      <c r="N50" s="18"/>
    </row>
    <row r="51" spans="2:14" ht="16.5" thickTop="1" thickBot="1" x14ac:dyDescent="0.3">
      <c r="B51" s="95"/>
      <c r="C51" s="95"/>
      <c r="D51" s="30"/>
      <c r="E51" s="96"/>
      <c r="F51" s="96"/>
      <c r="K51" s="22" t="s">
        <v>30</v>
      </c>
      <c r="L51" s="22">
        <f>SUM(L47:L50)</f>
        <v>100</v>
      </c>
      <c r="M51" s="22">
        <f>SUM(M47:M50)</f>
        <v>411</v>
      </c>
    </row>
    <row r="52" spans="2:14" ht="15.75" thickTop="1" x14ac:dyDescent="0.25"/>
    <row r="68" spans="11:14" ht="25.5" customHeight="1" x14ac:dyDescent="0.25"/>
    <row r="69" spans="11:14" ht="33.75" customHeight="1" x14ac:dyDescent="0.25">
      <c r="K69" s="106" t="s">
        <v>16</v>
      </c>
      <c r="L69" s="106"/>
      <c r="M69" s="106"/>
      <c r="N69" s="33">
        <v>1</v>
      </c>
    </row>
    <row r="70" spans="11:14" ht="30.75" customHeight="1" x14ac:dyDescent="0.25">
      <c r="K70" s="106" t="s">
        <v>59</v>
      </c>
      <c r="L70" s="106"/>
      <c r="M70" s="106"/>
      <c r="N70" s="33">
        <v>3</v>
      </c>
    </row>
    <row r="71" spans="11:14" ht="37.5" customHeight="1" x14ac:dyDescent="0.25">
      <c r="K71" s="106" t="s">
        <v>18</v>
      </c>
      <c r="L71" s="106"/>
      <c r="M71" s="106"/>
      <c r="N71" s="33">
        <v>6</v>
      </c>
    </row>
    <row r="72" spans="11:14" ht="69" customHeight="1" x14ac:dyDescent="0.25">
      <c r="K72" s="106" t="s">
        <v>60</v>
      </c>
      <c r="L72" s="106"/>
      <c r="M72" s="106"/>
      <c r="N72" s="33">
        <v>14</v>
      </c>
    </row>
    <row r="73" spans="11:14" ht="54" customHeight="1" x14ac:dyDescent="0.25">
      <c r="K73" s="106" t="s">
        <v>44</v>
      </c>
      <c r="L73" s="106"/>
      <c r="M73" s="106"/>
      <c r="N73" s="33">
        <v>0</v>
      </c>
    </row>
    <row r="74" spans="11:14" ht="27.75" customHeight="1" x14ac:dyDescent="0.25">
      <c r="K74" s="106" t="s">
        <v>49</v>
      </c>
      <c r="L74" s="106"/>
      <c r="M74" s="106"/>
      <c r="N74" s="33">
        <v>0</v>
      </c>
    </row>
    <row r="75" spans="11:14" ht="45" customHeight="1" x14ac:dyDescent="0.25">
      <c r="K75" s="106" t="s">
        <v>47</v>
      </c>
      <c r="L75" s="106"/>
      <c r="M75" s="106"/>
      <c r="N75" s="33">
        <v>1</v>
      </c>
    </row>
    <row r="76" spans="11:14" ht="37.5" customHeight="1" x14ac:dyDescent="0.25">
      <c r="K76" s="106" t="s">
        <v>39</v>
      </c>
      <c r="L76" s="106"/>
      <c r="M76" s="106"/>
      <c r="N76" s="33">
        <v>3</v>
      </c>
    </row>
    <row r="77" spans="11:14" ht="40.5" customHeight="1" x14ac:dyDescent="0.25">
      <c r="K77" s="106" t="s">
        <v>31</v>
      </c>
      <c r="L77" s="106"/>
      <c r="M77" s="106"/>
      <c r="N77" s="33">
        <v>0</v>
      </c>
    </row>
    <row r="78" spans="11:14" ht="33.75" customHeight="1" x14ac:dyDescent="0.25">
      <c r="K78" s="106" t="s">
        <v>38</v>
      </c>
      <c r="L78" s="106"/>
      <c r="M78" s="106"/>
      <c r="N78" s="33">
        <v>2</v>
      </c>
    </row>
    <row r="79" spans="11:14" ht="36" customHeight="1" x14ac:dyDescent="0.25">
      <c r="K79" s="106" t="s">
        <v>46</v>
      </c>
      <c r="L79" s="106"/>
      <c r="M79" s="106"/>
      <c r="N79" s="33">
        <v>2</v>
      </c>
    </row>
    <row r="80" spans="11:14" ht="65.25" customHeight="1" x14ac:dyDescent="0.25">
      <c r="K80" s="106" t="s">
        <v>50</v>
      </c>
      <c r="L80" s="106"/>
      <c r="M80" s="106"/>
      <c r="N80" s="33">
        <v>0</v>
      </c>
    </row>
    <row r="81" spans="11:14" ht="33" customHeight="1" x14ac:dyDescent="0.25">
      <c r="K81" s="106" t="s">
        <v>42</v>
      </c>
      <c r="L81" s="106"/>
      <c r="M81" s="106"/>
      <c r="N81" s="33">
        <v>1</v>
      </c>
    </row>
    <row r="82" spans="11:14" ht="30" customHeight="1" x14ac:dyDescent="0.25">
      <c r="K82" s="106" t="s">
        <v>48</v>
      </c>
      <c r="L82" s="106"/>
      <c r="M82" s="106"/>
      <c r="N82" s="33">
        <v>0</v>
      </c>
    </row>
    <row r="83" spans="11:14" ht="33" customHeight="1" x14ac:dyDescent="0.25">
      <c r="K83" s="106" t="s">
        <v>32</v>
      </c>
      <c r="L83" s="106"/>
      <c r="M83" s="106"/>
      <c r="N83" s="33">
        <v>0</v>
      </c>
    </row>
    <row r="84" spans="11:14" ht="34.5" customHeight="1" x14ac:dyDescent="0.25">
      <c r="K84" s="106" t="s">
        <v>20</v>
      </c>
      <c r="L84" s="106"/>
      <c r="M84" s="106"/>
      <c r="N84" s="33">
        <v>2</v>
      </c>
    </row>
    <row r="85" spans="11:14" ht="37.5" customHeight="1" x14ac:dyDescent="0.25">
      <c r="K85" s="106" t="s">
        <v>57</v>
      </c>
      <c r="L85" s="106"/>
      <c r="M85" s="106"/>
      <c r="N85" s="33">
        <v>1</v>
      </c>
    </row>
    <row r="86" spans="11:14" ht="37.5" customHeight="1" x14ac:dyDescent="0.25">
      <c r="K86" s="106" t="s">
        <v>56</v>
      </c>
      <c r="L86" s="106"/>
      <c r="M86" s="106"/>
      <c r="N86" s="33">
        <v>2</v>
      </c>
    </row>
    <row r="87" spans="11:14" ht="52.5" customHeight="1" x14ac:dyDescent="0.25">
      <c r="K87" s="106" t="s">
        <v>55</v>
      </c>
      <c r="L87" s="106"/>
      <c r="M87" s="106"/>
      <c r="N87" s="33">
        <v>2</v>
      </c>
    </row>
    <row r="88" spans="11:14" ht="42.75" customHeight="1" x14ac:dyDescent="0.25">
      <c r="K88" s="106" t="s">
        <v>45</v>
      </c>
      <c r="L88" s="106"/>
      <c r="M88" s="106"/>
      <c r="N88" s="33">
        <v>0</v>
      </c>
    </row>
    <row r="89" spans="11:14" ht="37.5" customHeight="1" x14ac:dyDescent="0.25">
      <c r="K89" s="106" t="s">
        <v>19</v>
      </c>
      <c r="L89" s="106"/>
      <c r="M89" s="106"/>
      <c r="N89" s="33">
        <v>2</v>
      </c>
    </row>
    <row r="90" spans="11:14" ht="33" customHeight="1" x14ac:dyDescent="0.25">
      <c r="K90" s="106" t="s">
        <v>64</v>
      </c>
      <c r="L90" s="106"/>
      <c r="M90" s="106"/>
      <c r="N90" s="33">
        <v>1</v>
      </c>
    </row>
    <row r="91" spans="11:14" ht="26.25" customHeight="1" x14ac:dyDescent="0.25">
      <c r="K91" s="106" t="s">
        <v>34</v>
      </c>
      <c r="L91" s="106"/>
      <c r="M91" s="106"/>
      <c r="N91" s="33">
        <v>2</v>
      </c>
    </row>
    <row r="92" spans="11:14" ht="39" customHeight="1" x14ac:dyDescent="0.25">
      <c r="K92" s="106" t="s">
        <v>43</v>
      </c>
      <c r="L92" s="106"/>
      <c r="M92" s="106"/>
      <c r="N92" s="33">
        <v>0</v>
      </c>
    </row>
    <row r="93" spans="11:14" ht="41.25" customHeight="1" x14ac:dyDescent="0.25">
      <c r="K93" s="106" t="s">
        <v>51</v>
      </c>
      <c r="L93" s="106"/>
      <c r="M93" s="106"/>
      <c r="N93" s="33">
        <v>0</v>
      </c>
    </row>
    <row r="94" spans="11:14" ht="43.5" customHeight="1" x14ac:dyDescent="0.25">
      <c r="K94" s="106" t="s">
        <v>54</v>
      </c>
      <c r="L94" s="106"/>
      <c r="M94" s="106"/>
      <c r="N94" s="33">
        <v>1</v>
      </c>
    </row>
    <row r="95" spans="11:14" ht="36.75" customHeight="1" x14ac:dyDescent="0.25">
      <c r="K95" s="106" t="s">
        <v>52</v>
      </c>
      <c r="L95" s="106"/>
      <c r="M95" s="106"/>
      <c r="N95" s="33">
        <v>0</v>
      </c>
    </row>
    <row r="96" spans="11:14" ht="54.75" customHeight="1" x14ac:dyDescent="0.25">
      <c r="K96" s="106" t="s">
        <v>63</v>
      </c>
      <c r="L96" s="106"/>
      <c r="M96" s="106"/>
      <c r="N96" s="33">
        <v>17</v>
      </c>
    </row>
    <row r="97" spans="11:14" ht="52.5" customHeight="1" x14ac:dyDescent="0.25">
      <c r="K97" s="107" t="s">
        <v>62</v>
      </c>
      <c r="L97" s="107"/>
      <c r="M97" s="107"/>
      <c r="N97" s="33">
        <v>35</v>
      </c>
    </row>
    <row r="98" spans="11:14" ht="44.25" customHeight="1" x14ac:dyDescent="0.25">
      <c r="K98" s="106" t="s">
        <v>53</v>
      </c>
      <c r="L98" s="106"/>
      <c r="M98" s="106"/>
      <c r="N98" s="33">
        <v>0</v>
      </c>
    </row>
    <row r="99" spans="11:14" ht="45" customHeight="1" x14ac:dyDescent="0.25">
      <c r="K99" s="106" t="s">
        <v>65</v>
      </c>
      <c r="L99" s="106"/>
      <c r="M99" s="106"/>
      <c r="N99" s="33">
        <v>3</v>
      </c>
    </row>
    <row r="100" spans="11:14" ht="48" customHeight="1" x14ac:dyDescent="0.25">
      <c r="K100" s="106" t="s">
        <v>66</v>
      </c>
      <c r="L100" s="106"/>
      <c r="M100" s="106"/>
      <c r="N100" s="33">
        <v>1</v>
      </c>
    </row>
  </sheetData>
  <mergeCells count="133">
    <mergeCell ref="K96:M96"/>
    <mergeCell ref="K97:M97"/>
    <mergeCell ref="K98:M98"/>
    <mergeCell ref="K99:M99"/>
    <mergeCell ref="K100:M100"/>
    <mergeCell ref="K87:M87"/>
    <mergeCell ref="K88:M88"/>
    <mergeCell ref="K89:M89"/>
    <mergeCell ref="K90:M90"/>
    <mergeCell ref="K91:M91"/>
    <mergeCell ref="K92:M92"/>
    <mergeCell ref="K93:M93"/>
    <mergeCell ref="K94:M94"/>
    <mergeCell ref="K95:M95"/>
    <mergeCell ref="K78:M78"/>
    <mergeCell ref="K79:M79"/>
    <mergeCell ref="K80:M80"/>
    <mergeCell ref="K81:M81"/>
    <mergeCell ref="K82:M82"/>
    <mergeCell ref="K83:M83"/>
    <mergeCell ref="K84:M84"/>
    <mergeCell ref="K85:M85"/>
    <mergeCell ref="K86:M86"/>
    <mergeCell ref="K69:M69"/>
    <mergeCell ref="K70:M70"/>
    <mergeCell ref="K71:M71"/>
    <mergeCell ref="K72:M72"/>
    <mergeCell ref="K73:M73"/>
    <mergeCell ref="K74:M74"/>
    <mergeCell ref="K75:M75"/>
    <mergeCell ref="K76:M76"/>
    <mergeCell ref="K77:M77"/>
    <mergeCell ref="B51:C51"/>
    <mergeCell ref="E51:F51"/>
    <mergeCell ref="B48:C48"/>
    <mergeCell ref="E48:F48"/>
    <mergeCell ref="B49:C49"/>
    <mergeCell ref="E49:F49"/>
    <mergeCell ref="B50:C50"/>
    <mergeCell ref="E50:F50"/>
    <mergeCell ref="B45:F45"/>
    <mergeCell ref="K45:M45"/>
    <mergeCell ref="B46:C46"/>
    <mergeCell ref="E46:F46"/>
    <mergeCell ref="B47:C47"/>
    <mergeCell ref="E47:F47"/>
    <mergeCell ref="B40:D40"/>
    <mergeCell ref="I40:J40"/>
    <mergeCell ref="B41:D41"/>
    <mergeCell ref="I41:J41"/>
    <mergeCell ref="B42:D42"/>
    <mergeCell ref="E42:F42"/>
    <mergeCell ref="G42:H42"/>
    <mergeCell ref="I42:J42"/>
    <mergeCell ref="B37:D37"/>
    <mergeCell ref="I37:J37"/>
    <mergeCell ref="B38:D38"/>
    <mergeCell ref="I38:J38"/>
    <mergeCell ref="B39:D39"/>
    <mergeCell ref="I39:J39"/>
    <mergeCell ref="B34:D34"/>
    <mergeCell ref="I34:J34"/>
    <mergeCell ref="B35:D35"/>
    <mergeCell ref="I35:J35"/>
    <mergeCell ref="B36:D36"/>
    <mergeCell ref="I36:J36"/>
    <mergeCell ref="B31:D31"/>
    <mergeCell ref="I31:J31"/>
    <mergeCell ref="B32:D32"/>
    <mergeCell ref="I32:J32"/>
    <mergeCell ref="B33:D33"/>
    <mergeCell ref="I33:J33"/>
    <mergeCell ref="B28:D28"/>
    <mergeCell ref="I28:J28"/>
    <mergeCell ref="B29:D29"/>
    <mergeCell ref="I29:J29"/>
    <mergeCell ref="B30:D30"/>
    <mergeCell ref="I30:J30"/>
    <mergeCell ref="B25:D25"/>
    <mergeCell ref="I25:J25"/>
    <mergeCell ref="B26:D26"/>
    <mergeCell ref="I26:J26"/>
    <mergeCell ref="B27:D27"/>
    <mergeCell ref="I27:J27"/>
    <mergeCell ref="B22:D22"/>
    <mergeCell ref="I22:J22"/>
    <mergeCell ref="B23:D23"/>
    <mergeCell ref="I23:J23"/>
    <mergeCell ref="B24:D24"/>
    <mergeCell ref="I24:J24"/>
    <mergeCell ref="B19:D19"/>
    <mergeCell ref="I19:J19"/>
    <mergeCell ref="B20:D20"/>
    <mergeCell ref="I20:J20"/>
    <mergeCell ref="B21:D21"/>
    <mergeCell ref="I21:J21"/>
    <mergeCell ref="B16:D16"/>
    <mergeCell ref="I16:J16"/>
    <mergeCell ref="B17:D17"/>
    <mergeCell ref="I17:J17"/>
    <mergeCell ref="B18:D18"/>
    <mergeCell ref="I18:J18"/>
    <mergeCell ref="B14:D14"/>
    <mergeCell ref="I14:J14"/>
    <mergeCell ref="B15:D15"/>
    <mergeCell ref="I15:J15"/>
    <mergeCell ref="B10:D10"/>
    <mergeCell ref="I10:J10"/>
    <mergeCell ref="B11:D11"/>
    <mergeCell ref="I11:J11"/>
    <mergeCell ref="B12:D12"/>
    <mergeCell ref="I12:J12"/>
    <mergeCell ref="B9:D9"/>
    <mergeCell ref="I9:J9"/>
    <mergeCell ref="B6:D8"/>
    <mergeCell ref="E6:H6"/>
    <mergeCell ref="I6:J8"/>
    <mergeCell ref="K6:K8"/>
    <mergeCell ref="L6:L8"/>
    <mergeCell ref="M6:M8"/>
    <mergeCell ref="B13:D13"/>
    <mergeCell ref="I13:J13"/>
    <mergeCell ref="B2:P2"/>
    <mergeCell ref="B3:P3"/>
    <mergeCell ref="B4:P4"/>
    <mergeCell ref="B5:D5"/>
    <mergeCell ref="E5:H5"/>
    <mergeCell ref="I5:J5"/>
    <mergeCell ref="N6:N8"/>
    <mergeCell ref="O6:O8"/>
    <mergeCell ref="P6:P8"/>
    <mergeCell ref="E7:F7"/>
    <mergeCell ref="G7:H7"/>
  </mergeCells>
  <printOptions horizontalCentered="1" verticalCentered="1"/>
  <pageMargins left="3.937007874015748E-2" right="3.937007874015748E-2" top="0.15748031496062992" bottom="0.15748031496062992" header="0.11811023622047245" footer="0.11811023622047245"/>
  <pageSetup paperSize="120" scale="76" orientation="landscape" r:id="rId1"/>
  <ignoredErrors>
    <ignoredError sqref="L47:L48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00"/>
  <sheetViews>
    <sheetView tabSelected="1" zoomScaleNormal="100" workbookViewId="0"/>
  </sheetViews>
  <sheetFormatPr baseColWidth="10" defaultColWidth="11.42578125" defaultRowHeight="15" x14ac:dyDescent="0.25"/>
  <cols>
    <col min="1" max="1" width="3" style="1" customWidth="1"/>
    <col min="2" max="4" width="11.42578125" style="1"/>
    <col min="5" max="5" width="7" style="1" customWidth="1"/>
    <col min="6" max="6" width="6.85546875" style="1" customWidth="1"/>
    <col min="7" max="8" width="6" style="1" customWidth="1"/>
    <col min="9" max="9" width="11.42578125" style="1"/>
    <col min="10" max="10" width="18.28515625" style="1" customWidth="1"/>
    <col min="11" max="11" width="27.140625" style="1" customWidth="1"/>
    <col min="12" max="12" width="15" style="1" customWidth="1"/>
    <col min="13" max="13" width="14.7109375" style="1" customWidth="1"/>
    <col min="14" max="14" width="15.42578125" style="1" customWidth="1"/>
    <col min="15" max="15" width="13.42578125" style="1" customWidth="1"/>
    <col min="16" max="16" width="15.28515625" style="1" customWidth="1"/>
    <col min="17" max="16384" width="11.42578125" style="1"/>
  </cols>
  <sheetData>
    <row r="1" spans="2:16" ht="15.75" thickBot="1" x14ac:dyDescent="0.3"/>
    <row r="2" spans="2:16" x14ac:dyDescent="0.25">
      <c r="B2" s="39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1"/>
    </row>
    <row r="3" spans="2:16" x14ac:dyDescent="0.25">
      <c r="B3" s="42" t="s">
        <v>0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4"/>
    </row>
    <row r="4" spans="2:16" x14ac:dyDescent="0.25">
      <c r="B4" s="42" t="s">
        <v>67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4"/>
    </row>
    <row r="5" spans="2:16" ht="15.75" thickBot="1" x14ac:dyDescent="0.3">
      <c r="B5" s="45"/>
      <c r="C5" s="46"/>
      <c r="D5" s="46"/>
      <c r="E5" s="46"/>
      <c r="F5" s="46"/>
      <c r="G5" s="46"/>
      <c r="H5" s="46"/>
      <c r="I5" s="46"/>
      <c r="J5" s="46"/>
      <c r="K5" s="2"/>
      <c r="L5" s="2"/>
      <c r="M5" s="2"/>
      <c r="N5" s="2"/>
      <c r="O5" s="2"/>
      <c r="P5" s="3"/>
    </row>
    <row r="6" spans="2:16" s="4" customFormat="1" ht="16.5" customHeight="1" thickTop="1" thickBot="1" x14ac:dyDescent="0.3">
      <c r="B6" s="57" t="s">
        <v>1</v>
      </c>
      <c r="C6" s="58"/>
      <c r="D6" s="59"/>
      <c r="E6" s="66" t="s">
        <v>2</v>
      </c>
      <c r="F6" s="67"/>
      <c r="G6" s="67"/>
      <c r="H6" s="68"/>
      <c r="I6" s="57" t="s">
        <v>3</v>
      </c>
      <c r="J6" s="59"/>
      <c r="K6" s="47" t="s">
        <v>4</v>
      </c>
      <c r="L6" s="47" t="s">
        <v>5</v>
      </c>
      <c r="M6" s="47" t="s">
        <v>6</v>
      </c>
      <c r="N6" s="47" t="s">
        <v>7</v>
      </c>
      <c r="O6" s="47" t="s">
        <v>8</v>
      </c>
      <c r="P6" s="47" t="s">
        <v>9</v>
      </c>
    </row>
    <row r="7" spans="2:16" s="4" customFormat="1" ht="15.75" thickBot="1" x14ac:dyDescent="0.3">
      <c r="B7" s="60"/>
      <c r="C7" s="61"/>
      <c r="D7" s="62"/>
      <c r="E7" s="50" t="s">
        <v>10</v>
      </c>
      <c r="F7" s="51"/>
      <c r="G7" s="50" t="s">
        <v>11</v>
      </c>
      <c r="H7" s="51"/>
      <c r="I7" s="60"/>
      <c r="J7" s="62"/>
      <c r="K7" s="48"/>
      <c r="L7" s="48"/>
      <c r="M7" s="48"/>
      <c r="N7" s="48"/>
      <c r="O7" s="48"/>
      <c r="P7" s="48"/>
    </row>
    <row r="8" spans="2:16" ht="15.75" thickBot="1" x14ac:dyDescent="0.3">
      <c r="B8" s="63"/>
      <c r="C8" s="64"/>
      <c r="D8" s="65"/>
      <c r="E8" s="25" t="s">
        <v>12</v>
      </c>
      <c r="F8" s="25" t="s">
        <v>13</v>
      </c>
      <c r="G8" s="25" t="s">
        <v>14</v>
      </c>
      <c r="H8" s="25" t="s">
        <v>15</v>
      </c>
      <c r="I8" s="63"/>
      <c r="J8" s="65"/>
      <c r="K8" s="49"/>
      <c r="L8" s="49"/>
      <c r="M8" s="49"/>
      <c r="N8" s="49"/>
      <c r="O8" s="49"/>
      <c r="P8" s="49"/>
    </row>
    <row r="9" spans="2:16" ht="47.25" customHeight="1" thickBot="1" x14ac:dyDescent="0.3">
      <c r="B9" s="52" t="s">
        <v>16</v>
      </c>
      <c r="C9" s="53"/>
      <c r="D9" s="54"/>
      <c r="E9" s="5">
        <v>0</v>
      </c>
      <c r="F9" s="35">
        <v>0</v>
      </c>
      <c r="G9" s="6">
        <v>1</v>
      </c>
      <c r="H9" s="6">
        <v>23</v>
      </c>
      <c r="I9" s="55" t="s">
        <v>37</v>
      </c>
      <c r="J9" s="56"/>
      <c r="K9" s="35" t="s">
        <v>35</v>
      </c>
      <c r="L9" s="35" t="s">
        <v>58</v>
      </c>
      <c r="M9" s="6">
        <f>SUM(E9:H9)</f>
        <v>24</v>
      </c>
      <c r="N9" s="6" t="s">
        <v>17</v>
      </c>
      <c r="O9" s="6">
        <f>SUM(E9:H9)</f>
        <v>24</v>
      </c>
      <c r="P9" s="6">
        <f>SUM(E9+F9+G9+H9)</f>
        <v>24</v>
      </c>
    </row>
    <row r="10" spans="2:16" ht="46.5" customHeight="1" thickBot="1" x14ac:dyDescent="0.3">
      <c r="B10" s="69" t="s">
        <v>59</v>
      </c>
      <c r="C10" s="70"/>
      <c r="D10" s="71"/>
      <c r="E10" s="5">
        <v>0</v>
      </c>
      <c r="F10" s="35">
        <v>0</v>
      </c>
      <c r="G10" s="6">
        <v>0</v>
      </c>
      <c r="H10" s="6">
        <v>40</v>
      </c>
      <c r="I10" s="55" t="s">
        <v>37</v>
      </c>
      <c r="J10" s="56"/>
      <c r="K10" s="35" t="s">
        <v>35</v>
      </c>
      <c r="L10" s="35" t="s">
        <v>58</v>
      </c>
      <c r="M10" s="6">
        <f>SUM(E10:H10)</f>
        <v>40</v>
      </c>
      <c r="N10" s="6" t="s">
        <v>17</v>
      </c>
      <c r="O10" s="6">
        <f>SUM(E10:H10)</f>
        <v>40</v>
      </c>
      <c r="P10" s="6">
        <f>SUM(E10+F10+G10+H10)</f>
        <v>40</v>
      </c>
    </row>
    <row r="11" spans="2:16" ht="45.75" customHeight="1" thickBot="1" x14ac:dyDescent="0.3">
      <c r="B11" s="69" t="s">
        <v>18</v>
      </c>
      <c r="C11" s="70"/>
      <c r="D11" s="71"/>
      <c r="E11" s="5">
        <v>0</v>
      </c>
      <c r="F11" s="35">
        <v>0</v>
      </c>
      <c r="G11" s="6">
        <v>4</v>
      </c>
      <c r="H11" s="6">
        <v>5</v>
      </c>
      <c r="I11" s="55" t="s">
        <v>37</v>
      </c>
      <c r="J11" s="56"/>
      <c r="K11" s="35" t="s">
        <v>33</v>
      </c>
      <c r="L11" s="35" t="s">
        <v>58</v>
      </c>
      <c r="M11" s="6">
        <f>SUM(E11:H11)</f>
        <v>9</v>
      </c>
      <c r="N11" s="6" t="s">
        <v>17</v>
      </c>
      <c r="O11" s="6">
        <f t="shared" ref="O11:O40" si="0">SUM(E11:H11)</f>
        <v>9</v>
      </c>
      <c r="P11" s="6">
        <f>SUM(E11+F11+G11+H11)</f>
        <v>9</v>
      </c>
    </row>
    <row r="12" spans="2:16" ht="93" customHeight="1" thickBot="1" x14ac:dyDescent="0.3">
      <c r="B12" s="69" t="s">
        <v>60</v>
      </c>
      <c r="C12" s="70"/>
      <c r="D12" s="71"/>
      <c r="E12" s="5">
        <v>0</v>
      </c>
      <c r="F12" s="35">
        <v>0</v>
      </c>
      <c r="G12" s="6">
        <v>8</v>
      </c>
      <c r="H12" s="6">
        <v>18</v>
      </c>
      <c r="I12" s="55" t="s">
        <v>37</v>
      </c>
      <c r="J12" s="56"/>
      <c r="K12" s="35" t="s">
        <v>35</v>
      </c>
      <c r="L12" s="35" t="s">
        <v>58</v>
      </c>
      <c r="M12" s="6">
        <f>SUM(E12:H12)</f>
        <v>26</v>
      </c>
      <c r="N12" s="6" t="s">
        <v>17</v>
      </c>
      <c r="O12" s="6">
        <f>SUM(E12:H12)</f>
        <v>26</v>
      </c>
      <c r="P12" s="6">
        <f>SUM(E12+F12+G12+H12)</f>
        <v>26</v>
      </c>
    </row>
    <row r="13" spans="2:16" ht="83.25" customHeight="1" thickBot="1" x14ac:dyDescent="0.3">
      <c r="B13" s="69" t="s">
        <v>44</v>
      </c>
      <c r="C13" s="70"/>
      <c r="D13" s="71"/>
      <c r="E13" s="5">
        <v>0</v>
      </c>
      <c r="F13" s="35">
        <v>0</v>
      </c>
      <c r="G13" s="6">
        <v>0</v>
      </c>
      <c r="H13" s="6">
        <v>0</v>
      </c>
      <c r="I13" s="55" t="s">
        <v>37</v>
      </c>
      <c r="J13" s="56"/>
      <c r="K13" s="35" t="s">
        <v>35</v>
      </c>
      <c r="L13" s="35" t="s">
        <v>58</v>
      </c>
      <c r="M13" s="6">
        <f t="shared" ref="M13:M20" si="1">SUM(E13:H13)</f>
        <v>0</v>
      </c>
      <c r="N13" s="6" t="s">
        <v>17</v>
      </c>
      <c r="O13" s="6">
        <f t="shared" si="0"/>
        <v>0</v>
      </c>
      <c r="P13" s="6">
        <f t="shared" ref="P13:P40" si="2">E13+F13+G13+H13</f>
        <v>0</v>
      </c>
    </row>
    <row r="14" spans="2:16" ht="53.25" customHeight="1" thickBot="1" x14ac:dyDescent="0.3">
      <c r="B14" s="69" t="s">
        <v>49</v>
      </c>
      <c r="C14" s="70"/>
      <c r="D14" s="71"/>
      <c r="E14" s="5">
        <v>0</v>
      </c>
      <c r="F14" s="35">
        <v>0</v>
      </c>
      <c r="G14" s="6">
        <v>0</v>
      </c>
      <c r="H14" s="6">
        <v>0</v>
      </c>
      <c r="I14" s="55" t="s">
        <v>37</v>
      </c>
      <c r="J14" s="56"/>
      <c r="K14" s="35" t="s">
        <v>35</v>
      </c>
      <c r="L14" s="35" t="s">
        <v>58</v>
      </c>
      <c r="M14" s="6">
        <f t="shared" si="1"/>
        <v>0</v>
      </c>
      <c r="N14" s="6" t="s">
        <v>17</v>
      </c>
      <c r="O14" s="6">
        <f t="shared" si="0"/>
        <v>0</v>
      </c>
      <c r="P14" s="6">
        <f t="shared" si="2"/>
        <v>0</v>
      </c>
    </row>
    <row r="15" spans="2:16" ht="78.75" customHeight="1" thickBot="1" x14ac:dyDescent="0.3">
      <c r="B15" s="69" t="s">
        <v>47</v>
      </c>
      <c r="C15" s="70"/>
      <c r="D15" s="71"/>
      <c r="E15" s="5">
        <v>0</v>
      </c>
      <c r="F15" s="35">
        <v>0</v>
      </c>
      <c r="G15" s="6">
        <v>0</v>
      </c>
      <c r="H15" s="6">
        <v>18</v>
      </c>
      <c r="I15" s="55" t="s">
        <v>37</v>
      </c>
      <c r="J15" s="56"/>
      <c r="K15" s="35" t="s">
        <v>35</v>
      </c>
      <c r="L15" s="35" t="s">
        <v>58</v>
      </c>
      <c r="M15" s="6">
        <f t="shared" si="1"/>
        <v>18</v>
      </c>
      <c r="N15" s="6" t="s">
        <v>17</v>
      </c>
      <c r="O15" s="6">
        <f t="shared" si="0"/>
        <v>18</v>
      </c>
      <c r="P15" s="6">
        <f t="shared" si="2"/>
        <v>18</v>
      </c>
    </row>
    <row r="16" spans="2:16" ht="48" customHeight="1" thickBot="1" x14ac:dyDescent="0.3">
      <c r="B16" s="69" t="s">
        <v>39</v>
      </c>
      <c r="C16" s="70"/>
      <c r="D16" s="71"/>
      <c r="E16" s="5">
        <v>0</v>
      </c>
      <c r="F16" s="35">
        <v>0</v>
      </c>
      <c r="G16" s="6">
        <v>0</v>
      </c>
      <c r="H16" s="6">
        <v>20</v>
      </c>
      <c r="I16" s="55" t="s">
        <v>37</v>
      </c>
      <c r="J16" s="56"/>
      <c r="K16" s="35" t="s">
        <v>35</v>
      </c>
      <c r="L16" s="35" t="s">
        <v>58</v>
      </c>
      <c r="M16" s="6">
        <f t="shared" si="1"/>
        <v>20</v>
      </c>
      <c r="N16" s="6" t="s">
        <v>17</v>
      </c>
      <c r="O16" s="6">
        <f t="shared" si="0"/>
        <v>20</v>
      </c>
      <c r="P16" s="6">
        <f t="shared" si="2"/>
        <v>20</v>
      </c>
    </row>
    <row r="17" spans="2:16" ht="33" customHeight="1" thickBot="1" x14ac:dyDescent="0.3">
      <c r="B17" s="77" t="s">
        <v>31</v>
      </c>
      <c r="C17" s="78"/>
      <c r="D17" s="79"/>
      <c r="E17" s="5">
        <v>0</v>
      </c>
      <c r="F17" s="35">
        <v>0</v>
      </c>
      <c r="G17" s="6">
        <v>0</v>
      </c>
      <c r="H17" s="6">
        <v>0</v>
      </c>
      <c r="I17" s="55" t="s">
        <v>37</v>
      </c>
      <c r="J17" s="56"/>
      <c r="K17" s="35" t="s">
        <v>35</v>
      </c>
      <c r="L17" s="35" t="s">
        <v>58</v>
      </c>
      <c r="M17" s="6">
        <f t="shared" si="1"/>
        <v>0</v>
      </c>
      <c r="N17" s="6" t="s">
        <v>17</v>
      </c>
      <c r="O17" s="6">
        <f t="shared" si="0"/>
        <v>0</v>
      </c>
      <c r="P17" s="6">
        <f t="shared" si="2"/>
        <v>0</v>
      </c>
    </row>
    <row r="18" spans="2:16" ht="51" customHeight="1" thickBot="1" x14ac:dyDescent="0.3">
      <c r="B18" s="72" t="s">
        <v>68</v>
      </c>
      <c r="C18" s="73"/>
      <c r="D18" s="74"/>
      <c r="E18" s="5">
        <v>0</v>
      </c>
      <c r="F18" s="35">
        <v>0</v>
      </c>
      <c r="G18" s="6">
        <v>0</v>
      </c>
      <c r="H18" s="6">
        <v>17</v>
      </c>
      <c r="I18" s="55" t="s">
        <v>37</v>
      </c>
      <c r="J18" s="56"/>
      <c r="K18" s="35" t="s">
        <v>35</v>
      </c>
      <c r="L18" s="35" t="s">
        <v>58</v>
      </c>
      <c r="M18" s="6">
        <f t="shared" si="1"/>
        <v>17</v>
      </c>
      <c r="N18" s="6" t="s">
        <v>17</v>
      </c>
      <c r="O18" s="6">
        <f t="shared" si="0"/>
        <v>17</v>
      </c>
      <c r="P18" s="6">
        <f t="shared" si="2"/>
        <v>17</v>
      </c>
    </row>
    <row r="19" spans="2:16" ht="33" customHeight="1" thickBot="1" x14ac:dyDescent="0.3">
      <c r="B19" s="72" t="s">
        <v>46</v>
      </c>
      <c r="C19" s="73"/>
      <c r="D19" s="74"/>
      <c r="E19" s="35">
        <v>0</v>
      </c>
      <c r="F19" s="35">
        <v>0</v>
      </c>
      <c r="G19" s="6">
        <v>0</v>
      </c>
      <c r="H19" s="6">
        <v>0</v>
      </c>
      <c r="I19" s="55" t="s">
        <v>37</v>
      </c>
      <c r="J19" s="56"/>
      <c r="K19" s="35" t="s">
        <v>35</v>
      </c>
      <c r="L19" s="35" t="s">
        <v>58</v>
      </c>
      <c r="M19" s="6">
        <f t="shared" si="1"/>
        <v>0</v>
      </c>
      <c r="N19" s="6" t="s">
        <v>17</v>
      </c>
      <c r="O19" s="6">
        <f>SUM(E19:H19)</f>
        <v>0</v>
      </c>
      <c r="P19" s="6">
        <f>E19+F19+G19+H19</f>
        <v>0</v>
      </c>
    </row>
    <row r="20" spans="2:16" ht="84" customHeight="1" thickBot="1" x14ac:dyDescent="0.3">
      <c r="B20" s="72" t="s">
        <v>50</v>
      </c>
      <c r="C20" s="73"/>
      <c r="D20" s="74"/>
      <c r="E20" s="35">
        <v>0</v>
      </c>
      <c r="F20" s="35">
        <v>0</v>
      </c>
      <c r="G20" s="6">
        <v>0</v>
      </c>
      <c r="H20" s="6">
        <v>0</v>
      </c>
      <c r="I20" s="75" t="s">
        <v>36</v>
      </c>
      <c r="J20" s="76"/>
      <c r="K20" s="35" t="s">
        <v>36</v>
      </c>
      <c r="L20" s="35" t="s">
        <v>58</v>
      </c>
      <c r="M20" s="6">
        <f t="shared" si="1"/>
        <v>0</v>
      </c>
      <c r="N20" s="6" t="s">
        <v>17</v>
      </c>
      <c r="O20" s="6">
        <f>SUM(E20:H20)</f>
        <v>0</v>
      </c>
      <c r="P20" s="6">
        <f>E20+F20+G20+H20</f>
        <v>0</v>
      </c>
    </row>
    <row r="21" spans="2:16" ht="39.75" customHeight="1" thickBot="1" x14ac:dyDescent="0.3">
      <c r="B21" s="72" t="s">
        <v>69</v>
      </c>
      <c r="C21" s="73"/>
      <c r="D21" s="74"/>
      <c r="E21" s="35">
        <v>0</v>
      </c>
      <c r="F21" s="35">
        <v>0</v>
      </c>
      <c r="G21" s="6">
        <v>0</v>
      </c>
      <c r="H21" s="6">
        <v>44</v>
      </c>
      <c r="I21" s="55" t="s">
        <v>37</v>
      </c>
      <c r="J21" s="56"/>
      <c r="K21" s="35" t="s">
        <v>35</v>
      </c>
      <c r="L21" s="35" t="s">
        <v>58</v>
      </c>
      <c r="M21" s="6">
        <f t="shared" ref="M21:M28" si="3">SUM(E21:H21)</f>
        <v>44</v>
      </c>
      <c r="N21" s="6" t="s">
        <v>17</v>
      </c>
      <c r="O21" s="6">
        <f>SUM(E21:H21)</f>
        <v>44</v>
      </c>
      <c r="P21" s="6">
        <f>E21+F21+G21+H21</f>
        <v>44</v>
      </c>
    </row>
    <row r="22" spans="2:16" ht="42.75" customHeight="1" thickBot="1" x14ac:dyDescent="0.3">
      <c r="B22" s="72" t="s">
        <v>48</v>
      </c>
      <c r="C22" s="73"/>
      <c r="D22" s="74"/>
      <c r="E22" s="35">
        <v>0</v>
      </c>
      <c r="F22" s="35">
        <v>0</v>
      </c>
      <c r="G22" s="6">
        <v>0</v>
      </c>
      <c r="H22" s="6">
        <v>1</v>
      </c>
      <c r="I22" s="55" t="s">
        <v>37</v>
      </c>
      <c r="J22" s="56"/>
      <c r="K22" s="35" t="s">
        <v>35</v>
      </c>
      <c r="L22" s="35" t="s">
        <v>58</v>
      </c>
      <c r="M22" s="6">
        <f t="shared" si="3"/>
        <v>1</v>
      </c>
      <c r="N22" s="6" t="s">
        <v>17</v>
      </c>
      <c r="O22" s="6">
        <f>SUM(E22:H22)</f>
        <v>1</v>
      </c>
      <c r="P22" s="6">
        <f>E22+F22+G22+H22</f>
        <v>1</v>
      </c>
    </row>
    <row r="23" spans="2:16" ht="49.5" customHeight="1" thickBot="1" x14ac:dyDescent="0.3">
      <c r="B23" s="72" t="s">
        <v>32</v>
      </c>
      <c r="C23" s="73"/>
      <c r="D23" s="74"/>
      <c r="E23" s="35">
        <v>0</v>
      </c>
      <c r="F23" s="35">
        <v>0</v>
      </c>
      <c r="G23" s="7">
        <v>0</v>
      </c>
      <c r="H23" s="6">
        <v>11</v>
      </c>
      <c r="I23" s="55" t="s">
        <v>37</v>
      </c>
      <c r="J23" s="56"/>
      <c r="K23" s="35" t="s">
        <v>35</v>
      </c>
      <c r="L23" s="35" t="s">
        <v>58</v>
      </c>
      <c r="M23" s="6">
        <f t="shared" si="3"/>
        <v>11</v>
      </c>
      <c r="N23" s="6" t="s">
        <v>17</v>
      </c>
      <c r="O23" s="6">
        <f t="shared" si="0"/>
        <v>11</v>
      </c>
      <c r="P23" s="6">
        <f t="shared" si="2"/>
        <v>11</v>
      </c>
    </row>
    <row r="24" spans="2:16" ht="48" customHeight="1" thickBot="1" x14ac:dyDescent="0.3">
      <c r="B24" s="72" t="s">
        <v>20</v>
      </c>
      <c r="C24" s="73"/>
      <c r="D24" s="80"/>
      <c r="E24" s="35">
        <v>0</v>
      </c>
      <c r="F24" s="35">
        <v>0</v>
      </c>
      <c r="G24" s="6">
        <v>1</v>
      </c>
      <c r="H24" s="6">
        <v>38</v>
      </c>
      <c r="I24" s="55" t="s">
        <v>37</v>
      </c>
      <c r="J24" s="56"/>
      <c r="K24" s="35" t="s">
        <v>35</v>
      </c>
      <c r="L24" s="35" t="s">
        <v>58</v>
      </c>
      <c r="M24" s="6">
        <f t="shared" si="3"/>
        <v>39</v>
      </c>
      <c r="N24" s="6" t="s">
        <v>17</v>
      </c>
      <c r="O24" s="34">
        <f t="shared" si="0"/>
        <v>39</v>
      </c>
      <c r="P24" s="6">
        <f>E24+F24+G24+H24</f>
        <v>39</v>
      </c>
    </row>
    <row r="25" spans="2:16" ht="57" customHeight="1" thickBot="1" x14ac:dyDescent="0.3">
      <c r="B25" s="72" t="s">
        <v>57</v>
      </c>
      <c r="C25" s="73"/>
      <c r="D25" s="80"/>
      <c r="E25" s="35">
        <v>0</v>
      </c>
      <c r="F25" s="35">
        <v>0</v>
      </c>
      <c r="G25" s="6">
        <v>1</v>
      </c>
      <c r="H25" s="6">
        <v>10</v>
      </c>
      <c r="I25" s="55" t="s">
        <v>37</v>
      </c>
      <c r="J25" s="56"/>
      <c r="K25" s="35" t="s">
        <v>35</v>
      </c>
      <c r="L25" s="35" t="s">
        <v>58</v>
      </c>
      <c r="M25" s="6">
        <f t="shared" si="3"/>
        <v>11</v>
      </c>
      <c r="N25" s="6" t="s">
        <v>17</v>
      </c>
      <c r="O25" s="34">
        <f t="shared" si="0"/>
        <v>11</v>
      </c>
      <c r="P25" s="6">
        <f t="shared" si="2"/>
        <v>11</v>
      </c>
    </row>
    <row r="26" spans="2:16" ht="61.5" customHeight="1" thickBot="1" x14ac:dyDescent="0.3">
      <c r="B26" s="72" t="s">
        <v>70</v>
      </c>
      <c r="C26" s="73"/>
      <c r="D26" s="80"/>
      <c r="E26" s="35">
        <v>0</v>
      </c>
      <c r="F26" s="35">
        <v>0</v>
      </c>
      <c r="G26" s="6">
        <v>0</v>
      </c>
      <c r="H26" s="6">
        <v>73</v>
      </c>
      <c r="I26" s="55" t="s">
        <v>37</v>
      </c>
      <c r="J26" s="56"/>
      <c r="K26" s="35" t="s">
        <v>35</v>
      </c>
      <c r="L26" s="35" t="s">
        <v>58</v>
      </c>
      <c r="M26" s="6">
        <f t="shared" si="3"/>
        <v>73</v>
      </c>
      <c r="N26" s="6" t="s">
        <v>17</v>
      </c>
      <c r="O26" s="34">
        <f t="shared" si="0"/>
        <v>73</v>
      </c>
      <c r="P26" s="6">
        <f t="shared" si="2"/>
        <v>73</v>
      </c>
    </row>
    <row r="27" spans="2:16" ht="62.25" customHeight="1" thickBot="1" x14ac:dyDescent="0.3">
      <c r="B27" s="72" t="s">
        <v>55</v>
      </c>
      <c r="C27" s="73"/>
      <c r="D27" s="80"/>
      <c r="E27" s="35">
        <v>0</v>
      </c>
      <c r="F27" s="35">
        <v>0</v>
      </c>
      <c r="G27" s="6">
        <v>0</v>
      </c>
      <c r="H27" s="6">
        <v>77</v>
      </c>
      <c r="I27" s="55" t="s">
        <v>37</v>
      </c>
      <c r="J27" s="56"/>
      <c r="K27" s="35" t="s">
        <v>35</v>
      </c>
      <c r="L27" s="35" t="s">
        <v>58</v>
      </c>
      <c r="M27" s="6">
        <f t="shared" si="3"/>
        <v>77</v>
      </c>
      <c r="N27" s="6" t="s">
        <v>17</v>
      </c>
      <c r="O27" s="34">
        <f t="shared" si="0"/>
        <v>77</v>
      </c>
      <c r="P27" s="6">
        <f t="shared" si="2"/>
        <v>77</v>
      </c>
    </row>
    <row r="28" spans="2:16" ht="49.5" customHeight="1" thickBot="1" x14ac:dyDescent="0.3">
      <c r="B28" s="52" t="s">
        <v>45</v>
      </c>
      <c r="C28" s="53"/>
      <c r="D28" s="54"/>
      <c r="E28" s="8">
        <v>0</v>
      </c>
      <c r="F28" s="8">
        <v>0</v>
      </c>
      <c r="G28" s="9">
        <v>0</v>
      </c>
      <c r="H28" s="9">
        <v>0</v>
      </c>
      <c r="I28" s="75" t="s">
        <v>40</v>
      </c>
      <c r="J28" s="76"/>
      <c r="K28" s="35" t="s">
        <v>36</v>
      </c>
      <c r="L28" s="35" t="s">
        <v>58</v>
      </c>
      <c r="M28" s="6">
        <f t="shared" si="3"/>
        <v>0</v>
      </c>
      <c r="N28" s="9" t="s">
        <v>17</v>
      </c>
      <c r="O28" s="10">
        <f t="shared" si="0"/>
        <v>0</v>
      </c>
      <c r="P28" s="6">
        <f t="shared" si="2"/>
        <v>0</v>
      </c>
    </row>
    <row r="29" spans="2:16" ht="30" customHeight="1" thickBot="1" x14ac:dyDescent="0.3">
      <c r="B29" s="69" t="s">
        <v>19</v>
      </c>
      <c r="C29" s="70"/>
      <c r="D29" s="71"/>
      <c r="E29" s="8">
        <v>0</v>
      </c>
      <c r="F29" s="8">
        <v>0</v>
      </c>
      <c r="G29" s="9">
        <v>0</v>
      </c>
      <c r="H29" s="9">
        <v>59</v>
      </c>
      <c r="I29" s="75" t="s">
        <v>40</v>
      </c>
      <c r="J29" s="76"/>
      <c r="K29" s="35" t="s">
        <v>36</v>
      </c>
      <c r="L29" s="35" t="s">
        <v>58</v>
      </c>
      <c r="M29" s="9">
        <f>SUM(E29:H29)</f>
        <v>59</v>
      </c>
      <c r="N29" s="9" t="s">
        <v>17</v>
      </c>
      <c r="O29" s="10">
        <f>SUM(E29:H29)</f>
        <v>59</v>
      </c>
      <c r="P29" s="6">
        <f t="shared" si="2"/>
        <v>59</v>
      </c>
    </row>
    <row r="30" spans="2:16" ht="54" customHeight="1" thickBot="1" x14ac:dyDescent="0.3">
      <c r="B30" s="77" t="s">
        <v>64</v>
      </c>
      <c r="C30" s="78"/>
      <c r="D30" s="87"/>
      <c r="E30" s="8">
        <v>0</v>
      </c>
      <c r="F30" s="8">
        <v>0</v>
      </c>
      <c r="G30" s="9">
        <v>0</v>
      </c>
      <c r="H30" s="9">
        <v>3</v>
      </c>
      <c r="I30" s="75" t="s">
        <v>40</v>
      </c>
      <c r="J30" s="76"/>
      <c r="K30" s="35" t="s">
        <v>36</v>
      </c>
      <c r="L30" s="35" t="s">
        <v>58</v>
      </c>
      <c r="M30" s="9">
        <f t="shared" ref="M30:M40" si="4">SUM(E30:H30)</f>
        <v>3</v>
      </c>
      <c r="N30" s="9" t="s">
        <v>17</v>
      </c>
      <c r="O30" s="10">
        <f t="shared" si="0"/>
        <v>3</v>
      </c>
      <c r="P30" s="6">
        <f t="shared" si="2"/>
        <v>3</v>
      </c>
    </row>
    <row r="31" spans="2:16" ht="38.25" customHeight="1" thickBot="1" x14ac:dyDescent="0.3">
      <c r="B31" s="81" t="s">
        <v>34</v>
      </c>
      <c r="C31" s="82"/>
      <c r="D31" s="83"/>
      <c r="E31" s="8">
        <v>0</v>
      </c>
      <c r="F31" s="8">
        <v>0</v>
      </c>
      <c r="G31" s="9">
        <v>0</v>
      </c>
      <c r="H31" s="9">
        <v>6</v>
      </c>
      <c r="I31" s="75" t="s">
        <v>36</v>
      </c>
      <c r="J31" s="76"/>
      <c r="K31" s="35" t="s">
        <v>36</v>
      </c>
      <c r="L31" s="35" t="s">
        <v>58</v>
      </c>
      <c r="M31" s="9">
        <f t="shared" si="4"/>
        <v>6</v>
      </c>
      <c r="N31" s="9" t="s">
        <v>17</v>
      </c>
      <c r="O31" s="10">
        <f t="shared" si="0"/>
        <v>6</v>
      </c>
      <c r="P31" s="6">
        <f t="shared" si="2"/>
        <v>6</v>
      </c>
    </row>
    <row r="32" spans="2:16" ht="51" customHeight="1" thickTop="1" thickBot="1" x14ac:dyDescent="0.3">
      <c r="B32" s="84" t="s">
        <v>43</v>
      </c>
      <c r="C32" s="85"/>
      <c r="D32" s="86"/>
      <c r="E32" s="8">
        <v>0</v>
      </c>
      <c r="F32" s="8">
        <v>0</v>
      </c>
      <c r="G32" s="9">
        <v>0</v>
      </c>
      <c r="H32" s="9">
        <v>2</v>
      </c>
      <c r="I32" s="75" t="s">
        <v>36</v>
      </c>
      <c r="J32" s="76"/>
      <c r="K32" s="35" t="s">
        <v>36</v>
      </c>
      <c r="L32" s="35" t="s">
        <v>58</v>
      </c>
      <c r="M32" s="9">
        <f t="shared" si="4"/>
        <v>2</v>
      </c>
      <c r="N32" s="9" t="s">
        <v>17</v>
      </c>
      <c r="O32" s="10">
        <f t="shared" si="0"/>
        <v>2</v>
      </c>
      <c r="P32" s="6">
        <f t="shared" si="2"/>
        <v>2</v>
      </c>
    </row>
    <row r="33" spans="2:16" ht="58.5" customHeight="1" thickTop="1" thickBot="1" x14ac:dyDescent="0.3">
      <c r="B33" s="84" t="s">
        <v>51</v>
      </c>
      <c r="C33" s="85"/>
      <c r="D33" s="86"/>
      <c r="E33" s="8">
        <v>0</v>
      </c>
      <c r="F33" s="8">
        <v>0</v>
      </c>
      <c r="G33" s="9">
        <v>0</v>
      </c>
      <c r="H33" s="9">
        <v>0</v>
      </c>
      <c r="I33" s="75" t="s">
        <v>36</v>
      </c>
      <c r="J33" s="76"/>
      <c r="K33" s="35" t="s">
        <v>36</v>
      </c>
      <c r="L33" s="35" t="s">
        <v>58</v>
      </c>
      <c r="M33" s="9">
        <f t="shared" si="4"/>
        <v>0</v>
      </c>
      <c r="N33" s="9" t="s">
        <v>17</v>
      </c>
      <c r="O33" s="10">
        <f t="shared" si="0"/>
        <v>0</v>
      </c>
      <c r="P33" s="6">
        <f t="shared" si="2"/>
        <v>0</v>
      </c>
    </row>
    <row r="34" spans="2:16" ht="50.25" customHeight="1" thickTop="1" thickBot="1" x14ac:dyDescent="0.3">
      <c r="B34" s="84" t="s">
        <v>54</v>
      </c>
      <c r="C34" s="85"/>
      <c r="D34" s="86"/>
      <c r="E34" s="8">
        <v>0</v>
      </c>
      <c r="F34" s="8">
        <v>0</v>
      </c>
      <c r="G34" s="9">
        <v>0</v>
      </c>
      <c r="H34" s="9">
        <v>1</v>
      </c>
      <c r="I34" s="75" t="s">
        <v>36</v>
      </c>
      <c r="J34" s="76"/>
      <c r="K34" s="35" t="s">
        <v>36</v>
      </c>
      <c r="L34" s="35" t="s">
        <v>58</v>
      </c>
      <c r="M34" s="9">
        <f t="shared" si="4"/>
        <v>1</v>
      </c>
      <c r="N34" s="9" t="s">
        <v>17</v>
      </c>
      <c r="O34" s="10">
        <f t="shared" si="0"/>
        <v>1</v>
      </c>
      <c r="P34" s="6">
        <f t="shared" si="2"/>
        <v>1</v>
      </c>
    </row>
    <row r="35" spans="2:16" ht="54.75" customHeight="1" thickTop="1" thickBot="1" x14ac:dyDescent="0.3">
      <c r="B35" s="84" t="s">
        <v>52</v>
      </c>
      <c r="C35" s="85"/>
      <c r="D35" s="86"/>
      <c r="E35" s="8">
        <v>0</v>
      </c>
      <c r="F35" s="8">
        <v>0</v>
      </c>
      <c r="G35" s="9">
        <v>0</v>
      </c>
      <c r="H35" s="9">
        <v>5</v>
      </c>
      <c r="I35" s="75" t="s">
        <v>36</v>
      </c>
      <c r="J35" s="76"/>
      <c r="K35" s="35" t="s">
        <v>36</v>
      </c>
      <c r="L35" s="35" t="s">
        <v>58</v>
      </c>
      <c r="M35" s="9">
        <f t="shared" si="4"/>
        <v>5</v>
      </c>
      <c r="N35" s="9" t="s">
        <v>17</v>
      </c>
      <c r="O35" s="10">
        <f t="shared" si="0"/>
        <v>5</v>
      </c>
      <c r="P35" s="6">
        <f t="shared" si="2"/>
        <v>5</v>
      </c>
    </row>
    <row r="36" spans="2:16" ht="78.75" customHeight="1" thickTop="1" thickBot="1" x14ac:dyDescent="0.3">
      <c r="B36" s="84" t="s">
        <v>63</v>
      </c>
      <c r="C36" s="85"/>
      <c r="D36" s="86"/>
      <c r="E36" s="8">
        <v>0</v>
      </c>
      <c r="F36" s="8">
        <v>0</v>
      </c>
      <c r="G36" s="9">
        <v>0</v>
      </c>
      <c r="H36" s="9">
        <v>32</v>
      </c>
      <c r="I36" s="75" t="s">
        <v>36</v>
      </c>
      <c r="J36" s="76"/>
      <c r="K36" s="35" t="s">
        <v>36</v>
      </c>
      <c r="L36" s="35" t="s">
        <v>58</v>
      </c>
      <c r="M36" s="9">
        <f t="shared" si="4"/>
        <v>32</v>
      </c>
      <c r="N36" s="9" t="s">
        <v>17</v>
      </c>
      <c r="O36" s="10">
        <f t="shared" si="0"/>
        <v>32</v>
      </c>
      <c r="P36" s="6">
        <f t="shared" si="2"/>
        <v>32</v>
      </c>
    </row>
    <row r="37" spans="2:16" ht="72" customHeight="1" thickTop="1" thickBot="1" x14ac:dyDescent="0.3">
      <c r="B37" s="88" t="s">
        <v>62</v>
      </c>
      <c r="C37" s="89"/>
      <c r="D37" s="90"/>
      <c r="E37" s="8">
        <v>0</v>
      </c>
      <c r="F37" s="8">
        <v>0</v>
      </c>
      <c r="G37" s="9">
        <v>0</v>
      </c>
      <c r="H37" s="9">
        <v>234</v>
      </c>
      <c r="I37" s="75" t="s">
        <v>36</v>
      </c>
      <c r="J37" s="76"/>
      <c r="K37" s="35" t="s">
        <v>36</v>
      </c>
      <c r="L37" s="35" t="s">
        <v>58</v>
      </c>
      <c r="M37" s="9">
        <f t="shared" si="4"/>
        <v>234</v>
      </c>
      <c r="N37" s="9" t="s">
        <v>17</v>
      </c>
      <c r="O37" s="10">
        <f t="shared" si="0"/>
        <v>234</v>
      </c>
      <c r="P37" s="6">
        <f t="shared" si="2"/>
        <v>234</v>
      </c>
    </row>
    <row r="38" spans="2:16" ht="39.75" customHeight="1" thickTop="1" thickBot="1" x14ac:dyDescent="0.3">
      <c r="B38" s="84" t="s">
        <v>53</v>
      </c>
      <c r="C38" s="85"/>
      <c r="D38" s="86"/>
      <c r="E38" s="8">
        <v>0</v>
      </c>
      <c r="F38" s="8">
        <v>0</v>
      </c>
      <c r="G38" s="9">
        <v>0</v>
      </c>
      <c r="H38" s="9">
        <v>0</v>
      </c>
      <c r="I38" s="75" t="s">
        <v>36</v>
      </c>
      <c r="J38" s="76"/>
      <c r="K38" s="35" t="s">
        <v>36</v>
      </c>
      <c r="L38" s="35" t="s">
        <v>41</v>
      </c>
      <c r="M38" s="9">
        <f t="shared" si="4"/>
        <v>0</v>
      </c>
      <c r="N38" s="9" t="s">
        <v>17</v>
      </c>
      <c r="O38" s="10">
        <f t="shared" si="0"/>
        <v>0</v>
      </c>
      <c r="P38" s="6">
        <f t="shared" si="2"/>
        <v>0</v>
      </c>
    </row>
    <row r="39" spans="2:16" ht="51.75" customHeight="1" thickTop="1" thickBot="1" x14ac:dyDescent="0.3">
      <c r="B39" s="84" t="s">
        <v>65</v>
      </c>
      <c r="C39" s="85"/>
      <c r="D39" s="86"/>
      <c r="E39" s="8">
        <v>0</v>
      </c>
      <c r="F39" s="8">
        <v>1</v>
      </c>
      <c r="G39" s="9">
        <v>0</v>
      </c>
      <c r="H39" s="9">
        <v>3</v>
      </c>
      <c r="I39" s="75" t="s">
        <v>36</v>
      </c>
      <c r="J39" s="76"/>
      <c r="K39" s="35" t="s">
        <v>36</v>
      </c>
      <c r="L39" s="35" t="s">
        <v>41</v>
      </c>
      <c r="M39" s="9">
        <f t="shared" si="4"/>
        <v>4</v>
      </c>
      <c r="N39" s="9" t="s">
        <v>17</v>
      </c>
      <c r="O39" s="10">
        <f t="shared" si="0"/>
        <v>4</v>
      </c>
      <c r="P39" s="6">
        <f t="shared" si="2"/>
        <v>4</v>
      </c>
    </row>
    <row r="40" spans="2:16" ht="58.5" customHeight="1" thickTop="1" thickBot="1" x14ac:dyDescent="0.3">
      <c r="B40" s="84" t="s">
        <v>66</v>
      </c>
      <c r="C40" s="85"/>
      <c r="D40" s="86"/>
      <c r="E40" s="8">
        <v>0</v>
      </c>
      <c r="F40" s="8">
        <v>0</v>
      </c>
      <c r="G40" s="9">
        <v>0</v>
      </c>
      <c r="H40" s="9">
        <v>4</v>
      </c>
      <c r="I40" s="97" t="s">
        <v>36</v>
      </c>
      <c r="J40" s="98"/>
      <c r="K40" s="35" t="s">
        <v>36</v>
      </c>
      <c r="L40" s="35" t="s">
        <v>41</v>
      </c>
      <c r="M40" s="9">
        <f t="shared" si="4"/>
        <v>4</v>
      </c>
      <c r="N40" s="9" t="s">
        <v>17</v>
      </c>
      <c r="O40" s="10">
        <f t="shared" si="0"/>
        <v>4</v>
      </c>
      <c r="P40" s="6">
        <f t="shared" si="2"/>
        <v>4</v>
      </c>
    </row>
    <row r="41" spans="2:16" ht="16.5" thickTop="1" thickBot="1" x14ac:dyDescent="0.3">
      <c r="B41" s="99" t="s">
        <v>21</v>
      </c>
      <c r="C41" s="100"/>
      <c r="D41" s="101"/>
      <c r="E41" s="11">
        <f>SUM(E9:E40)</f>
        <v>0</v>
      </c>
      <c r="F41" s="11">
        <f>SUM(F9:F40)</f>
        <v>1</v>
      </c>
      <c r="G41" s="11">
        <f>SUM(G9:G40)</f>
        <v>15</v>
      </c>
      <c r="H41" s="11">
        <f>SUM(H9:H40)</f>
        <v>744</v>
      </c>
      <c r="I41" s="102"/>
      <c r="J41" s="103"/>
      <c r="K41" s="38"/>
      <c r="L41" s="38"/>
      <c r="M41" s="12"/>
      <c r="N41" s="11">
        <f>SUM(E41:H41)</f>
        <v>760</v>
      </c>
      <c r="O41" s="13">
        <v>0</v>
      </c>
      <c r="P41" s="14">
        <f>SUM(P9:P40)</f>
        <v>760</v>
      </c>
    </row>
    <row r="42" spans="2:16" x14ac:dyDescent="0.25">
      <c r="B42" s="104"/>
      <c r="C42" s="104"/>
      <c r="D42" s="104"/>
      <c r="E42" s="104"/>
      <c r="F42" s="104"/>
      <c r="G42" s="105"/>
      <c r="H42" s="105"/>
      <c r="I42" s="104"/>
      <c r="J42" s="104"/>
      <c r="K42" s="27"/>
      <c r="L42" s="27"/>
    </row>
    <row r="43" spans="2:16" x14ac:dyDescent="0.25">
      <c r="B43" s="27"/>
      <c r="C43" s="27"/>
      <c r="D43" s="27"/>
      <c r="E43" s="27"/>
      <c r="F43" s="27"/>
      <c r="G43" s="28"/>
      <c r="H43" s="28"/>
      <c r="I43" s="27"/>
      <c r="J43" s="27"/>
      <c r="K43" s="27"/>
      <c r="L43" s="27"/>
    </row>
    <row r="44" spans="2:16" ht="15.75" thickBot="1" x14ac:dyDescent="0.3"/>
    <row r="45" spans="2:16" ht="16.5" thickTop="1" thickBot="1" x14ac:dyDescent="0.3">
      <c r="B45" s="94"/>
      <c r="C45" s="94"/>
      <c r="D45" s="94"/>
      <c r="E45" s="94"/>
      <c r="F45" s="94"/>
      <c r="G45" s="15"/>
      <c r="K45" s="91" t="s">
        <v>22</v>
      </c>
      <c r="L45" s="92"/>
      <c r="M45" s="93"/>
      <c r="N45" s="15"/>
    </row>
    <row r="46" spans="2:16" ht="16.5" thickTop="1" thickBot="1" x14ac:dyDescent="0.3">
      <c r="B46" s="94"/>
      <c r="C46" s="94"/>
      <c r="D46" s="36"/>
      <c r="E46" s="94"/>
      <c r="F46" s="94"/>
      <c r="K46" s="31" t="s">
        <v>23</v>
      </c>
      <c r="L46" s="31" t="s">
        <v>24</v>
      </c>
      <c r="M46" s="31" t="s">
        <v>25</v>
      </c>
    </row>
    <row r="47" spans="2:16" ht="16.5" thickTop="1" x14ac:dyDescent="0.3">
      <c r="B47" s="95"/>
      <c r="C47" s="95"/>
      <c r="D47" s="37"/>
      <c r="E47" s="96"/>
      <c r="F47" s="96"/>
      <c r="K47" s="16" t="s">
        <v>26</v>
      </c>
      <c r="L47" s="17">
        <f>E41*100/M51</f>
        <v>0</v>
      </c>
      <c r="M47" s="17">
        <f>SUM(E9:E40)</f>
        <v>0</v>
      </c>
      <c r="N47" s="18"/>
    </row>
    <row r="48" spans="2:16" ht="15.75" x14ac:dyDescent="0.3">
      <c r="B48" s="95"/>
      <c r="C48" s="95"/>
      <c r="D48" s="37"/>
      <c r="E48" s="96"/>
      <c r="F48" s="96"/>
      <c r="K48" s="16" t="s">
        <v>27</v>
      </c>
      <c r="L48" s="19">
        <f>F41*100/M51</f>
        <v>0.13157894736842105</v>
      </c>
      <c r="M48" s="19">
        <f>SUM(F9:F40)</f>
        <v>1</v>
      </c>
      <c r="N48" s="18"/>
    </row>
    <row r="49" spans="2:14" ht="15.75" x14ac:dyDescent="0.3">
      <c r="B49" s="95"/>
      <c r="C49" s="95"/>
      <c r="D49" s="37"/>
      <c r="E49" s="96"/>
      <c r="F49" s="96"/>
      <c r="K49" s="16" t="s">
        <v>28</v>
      </c>
      <c r="L49" s="19">
        <f>G41*100/M51</f>
        <v>1.9736842105263157</v>
      </c>
      <c r="M49" s="19">
        <f>SUM(G9:G40)</f>
        <v>15</v>
      </c>
      <c r="N49" s="18"/>
    </row>
    <row r="50" spans="2:14" ht="16.5" thickBot="1" x14ac:dyDescent="0.35">
      <c r="B50" s="95"/>
      <c r="C50" s="95"/>
      <c r="D50" s="37"/>
      <c r="E50" s="96"/>
      <c r="F50" s="96"/>
      <c r="K50" s="20" t="s">
        <v>29</v>
      </c>
      <c r="L50" s="21">
        <f>H41*100/M51</f>
        <v>97.89473684210526</v>
      </c>
      <c r="M50" s="21">
        <f>SUM(H9:H40)</f>
        <v>744</v>
      </c>
      <c r="N50" s="18"/>
    </row>
    <row r="51" spans="2:14" ht="16.5" thickTop="1" thickBot="1" x14ac:dyDescent="0.3">
      <c r="B51" s="95"/>
      <c r="C51" s="95"/>
      <c r="D51" s="37"/>
      <c r="E51" s="96"/>
      <c r="F51" s="96"/>
      <c r="K51" s="22" t="s">
        <v>30</v>
      </c>
      <c r="L51" s="22">
        <f>SUM(L47:L50)</f>
        <v>100</v>
      </c>
      <c r="M51" s="22">
        <f>SUM(M47:M50)</f>
        <v>760</v>
      </c>
    </row>
    <row r="52" spans="2:14" ht="15.75" thickTop="1" x14ac:dyDescent="0.25"/>
    <row r="68" spans="11:14" ht="25.5" customHeight="1" x14ac:dyDescent="0.25"/>
    <row r="69" spans="11:14" ht="33.75" customHeight="1" x14ac:dyDescent="0.25">
      <c r="K69" s="106" t="s">
        <v>16</v>
      </c>
      <c r="L69" s="106"/>
      <c r="M69" s="106"/>
      <c r="N69" s="33">
        <v>1</v>
      </c>
    </row>
    <row r="70" spans="11:14" ht="30.75" customHeight="1" x14ac:dyDescent="0.25">
      <c r="K70" s="106" t="s">
        <v>59</v>
      </c>
      <c r="L70" s="106"/>
      <c r="M70" s="106"/>
      <c r="N70" s="33">
        <v>3</v>
      </c>
    </row>
    <row r="71" spans="11:14" ht="37.5" customHeight="1" x14ac:dyDescent="0.25">
      <c r="K71" s="106" t="s">
        <v>18</v>
      </c>
      <c r="L71" s="106"/>
      <c r="M71" s="106"/>
      <c r="N71" s="33">
        <v>6</v>
      </c>
    </row>
    <row r="72" spans="11:14" ht="69" customHeight="1" x14ac:dyDescent="0.25">
      <c r="K72" s="106" t="s">
        <v>60</v>
      </c>
      <c r="L72" s="106"/>
      <c r="M72" s="106"/>
      <c r="N72" s="33">
        <v>14</v>
      </c>
    </row>
    <row r="73" spans="11:14" ht="54" customHeight="1" x14ac:dyDescent="0.25">
      <c r="K73" s="106" t="s">
        <v>44</v>
      </c>
      <c r="L73" s="106"/>
      <c r="M73" s="106"/>
      <c r="N73" s="33">
        <v>0</v>
      </c>
    </row>
    <row r="74" spans="11:14" ht="27.75" customHeight="1" x14ac:dyDescent="0.25">
      <c r="K74" s="106" t="s">
        <v>49</v>
      </c>
      <c r="L74" s="106"/>
      <c r="M74" s="106"/>
      <c r="N74" s="33">
        <v>0</v>
      </c>
    </row>
    <row r="75" spans="11:14" ht="45" customHeight="1" x14ac:dyDescent="0.25">
      <c r="K75" s="106" t="s">
        <v>47</v>
      </c>
      <c r="L75" s="106"/>
      <c r="M75" s="106"/>
      <c r="N75" s="33">
        <v>1</v>
      </c>
    </row>
    <row r="76" spans="11:14" ht="37.5" customHeight="1" x14ac:dyDescent="0.25">
      <c r="K76" s="106" t="s">
        <v>39</v>
      </c>
      <c r="L76" s="106"/>
      <c r="M76" s="106"/>
      <c r="N76" s="33">
        <v>3</v>
      </c>
    </row>
    <row r="77" spans="11:14" ht="40.5" customHeight="1" x14ac:dyDescent="0.25">
      <c r="K77" s="106" t="s">
        <v>31</v>
      </c>
      <c r="L77" s="106"/>
      <c r="M77" s="106"/>
      <c r="N77" s="33">
        <v>0</v>
      </c>
    </row>
    <row r="78" spans="11:14" ht="33.75" customHeight="1" x14ac:dyDescent="0.25">
      <c r="K78" s="106" t="s">
        <v>38</v>
      </c>
      <c r="L78" s="106"/>
      <c r="M78" s="106"/>
      <c r="N78" s="33">
        <v>2</v>
      </c>
    </row>
    <row r="79" spans="11:14" ht="36" customHeight="1" x14ac:dyDescent="0.25">
      <c r="K79" s="106" t="s">
        <v>46</v>
      </c>
      <c r="L79" s="106"/>
      <c r="M79" s="106"/>
      <c r="N79" s="33">
        <v>2</v>
      </c>
    </row>
    <row r="80" spans="11:14" ht="65.25" customHeight="1" x14ac:dyDescent="0.25">
      <c r="K80" s="106" t="s">
        <v>50</v>
      </c>
      <c r="L80" s="106"/>
      <c r="M80" s="106"/>
      <c r="N80" s="33">
        <v>0</v>
      </c>
    </row>
    <row r="81" spans="11:14" ht="33" customHeight="1" x14ac:dyDescent="0.25">
      <c r="K81" s="106" t="s">
        <v>42</v>
      </c>
      <c r="L81" s="106"/>
      <c r="M81" s="106"/>
      <c r="N81" s="33">
        <v>1</v>
      </c>
    </row>
    <row r="82" spans="11:14" ht="30" customHeight="1" x14ac:dyDescent="0.25">
      <c r="K82" s="106" t="s">
        <v>48</v>
      </c>
      <c r="L82" s="106"/>
      <c r="M82" s="106"/>
      <c r="N82" s="33">
        <v>0</v>
      </c>
    </row>
    <row r="83" spans="11:14" ht="33" customHeight="1" x14ac:dyDescent="0.25">
      <c r="K83" s="106" t="s">
        <v>32</v>
      </c>
      <c r="L83" s="106"/>
      <c r="M83" s="106"/>
      <c r="N83" s="33">
        <v>0</v>
      </c>
    </row>
    <row r="84" spans="11:14" ht="34.5" customHeight="1" x14ac:dyDescent="0.25">
      <c r="K84" s="106" t="s">
        <v>20</v>
      </c>
      <c r="L84" s="106"/>
      <c r="M84" s="106"/>
      <c r="N84" s="33">
        <v>2</v>
      </c>
    </row>
    <row r="85" spans="11:14" ht="37.5" customHeight="1" x14ac:dyDescent="0.25">
      <c r="K85" s="106" t="s">
        <v>57</v>
      </c>
      <c r="L85" s="106"/>
      <c r="M85" s="106"/>
      <c r="N85" s="33">
        <v>1</v>
      </c>
    </row>
    <row r="86" spans="11:14" ht="37.5" customHeight="1" x14ac:dyDescent="0.25">
      <c r="K86" s="106" t="s">
        <v>56</v>
      </c>
      <c r="L86" s="106"/>
      <c r="M86" s="106"/>
      <c r="N86" s="33">
        <v>2</v>
      </c>
    </row>
    <row r="87" spans="11:14" ht="52.5" customHeight="1" x14ac:dyDescent="0.25">
      <c r="K87" s="106" t="s">
        <v>55</v>
      </c>
      <c r="L87" s="106"/>
      <c r="M87" s="106"/>
      <c r="N87" s="33">
        <v>2</v>
      </c>
    </row>
    <row r="88" spans="11:14" ht="42.75" customHeight="1" x14ac:dyDescent="0.25">
      <c r="K88" s="106" t="s">
        <v>45</v>
      </c>
      <c r="L88" s="106"/>
      <c r="M88" s="106"/>
      <c r="N88" s="33">
        <v>0</v>
      </c>
    </row>
    <row r="89" spans="11:14" ht="37.5" customHeight="1" x14ac:dyDescent="0.25">
      <c r="K89" s="106" t="s">
        <v>19</v>
      </c>
      <c r="L89" s="106"/>
      <c r="M89" s="106"/>
      <c r="N89" s="33">
        <v>2</v>
      </c>
    </row>
    <row r="90" spans="11:14" ht="33" customHeight="1" x14ac:dyDescent="0.25">
      <c r="K90" s="106" t="s">
        <v>64</v>
      </c>
      <c r="L90" s="106"/>
      <c r="M90" s="106"/>
      <c r="N90" s="33">
        <v>1</v>
      </c>
    </row>
    <row r="91" spans="11:14" ht="26.25" customHeight="1" x14ac:dyDescent="0.25">
      <c r="K91" s="106" t="s">
        <v>34</v>
      </c>
      <c r="L91" s="106"/>
      <c r="M91" s="106"/>
      <c r="N91" s="33">
        <v>2</v>
      </c>
    </row>
    <row r="92" spans="11:14" ht="39" customHeight="1" x14ac:dyDescent="0.25">
      <c r="K92" s="106" t="s">
        <v>43</v>
      </c>
      <c r="L92" s="106"/>
      <c r="M92" s="106"/>
      <c r="N92" s="33">
        <v>0</v>
      </c>
    </row>
    <row r="93" spans="11:14" ht="41.25" customHeight="1" x14ac:dyDescent="0.25">
      <c r="K93" s="106" t="s">
        <v>51</v>
      </c>
      <c r="L93" s="106"/>
      <c r="M93" s="106"/>
      <c r="N93" s="33">
        <v>0</v>
      </c>
    </row>
    <row r="94" spans="11:14" ht="43.5" customHeight="1" x14ac:dyDescent="0.25">
      <c r="K94" s="106" t="s">
        <v>54</v>
      </c>
      <c r="L94" s="106"/>
      <c r="M94" s="106"/>
      <c r="N94" s="33">
        <v>1</v>
      </c>
    </row>
    <row r="95" spans="11:14" ht="36.75" customHeight="1" x14ac:dyDescent="0.25">
      <c r="K95" s="106" t="s">
        <v>52</v>
      </c>
      <c r="L95" s="106"/>
      <c r="M95" s="106"/>
      <c r="N95" s="33">
        <v>0</v>
      </c>
    </row>
    <row r="96" spans="11:14" ht="54.75" customHeight="1" x14ac:dyDescent="0.25">
      <c r="K96" s="106" t="s">
        <v>63</v>
      </c>
      <c r="L96" s="106"/>
      <c r="M96" s="106"/>
      <c r="N96" s="33">
        <v>17</v>
      </c>
    </row>
    <row r="97" spans="11:14" ht="52.5" customHeight="1" x14ac:dyDescent="0.25">
      <c r="K97" s="107" t="s">
        <v>62</v>
      </c>
      <c r="L97" s="107"/>
      <c r="M97" s="107"/>
      <c r="N97" s="33">
        <v>35</v>
      </c>
    </row>
    <row r="98" spans="11:14" ht="44.25" customHeight="1" x14ac:dyDescent="0.25">
      <c r="K98" s="106" t="s">
        <v>53</v>
      </c>
      <c r="L98" s="106"/>
      <c r="M98" s="106"/>
      <c r="N98" s="33">
        <v>0</v>
      </c>
    </row>
    <row r="99" spans="11:14" ht="45" customHeight="1" x14ac:dyDescent="0.25">
      <c r="K99" s="106" t="s">
        <v>65</v>
      </c>
      <c r="L99" s="106"/>
      <c r="M99" s="106"/>
      <c r="N99" s="33">
        <v>3</v>
      </c>
    </row>
    <row r="100" spans="11:14" ht="48" customHeight="1" x14ac:dyDescent="0.25">
      <c r="K100" s="106" t="s">
        <v>66</v>
      </c>
      <c r="L100" s="106"/>
      <c r="M100" s="106"/>
      <c r="N100" s="33">
        <v>1</v>
      </c>
    </row>
  </sheetData>
  <mergeCells count="133">
    <mergeCell ref="B2:P2"/>
    <mergeCell ref="B3:P3"/>
    <mergeCell ref="B4:P4"/>
    <mergeCell ref="B5:D5"/>
    <mergeCell ref="E5:H5"/>
    <mergeCell ref="I5:J5"/>
    <mergeCell ref="B10:D10"/>
    <mergeCell ref="I10:J10"/>
    <mergeCell ref="B11:D11"/>
    <mergeCell ref="I11:J11"/>
    <mergeCell ref="B12:D12"/>
    <mergeCell ref="I12:J12"/>
    <mergeCell ref="N6:N8"/>
    <mergeCell ref="O6:O8"/>
    <mergeCell ref="P6:P8"/>
    <mergeCell ref="E7:F7"/>
    <mergeCell ref="G7:H7"/>
    <mergeCell ref="B9:D9"/>
    <mergeCell ref="I9:J9"/>
    <mergeCell ref="B6:D8"/>
    <mergeCell ref="E6:H6"/>
    <mergeCell ref="I6:J8"/>
    <mergeCell ref="K6:K8"/>
    <mergeCell ref="L6:L8"/>
    <mergeCell ref="M6:M8"/>
    <mergeCell ref="B16:D16"/>
    <mergeCell ref="I16:J16"/>
    <mergeCell ref="B17:D17"/>
    <mergeCell ref="I17:J17"/>
    <mergeCell ref="B18:D18"/>
    <mergeCell ref="I18:J18"/>
    <mergeCell ref="B13:D13"/>
    <mergeCell ref="I13:J13"/>
    <mergeCell ref="B14:D14"/>
    <mergeCell ref="I14:J14"/>
    <mergeCell ref="B15:D15"/>
    <mergeCell ref="I15:J15"/>
    <mergeCell ref="B22:D22"/>
    <mergeCell ref="I22:J22"/>
    <mergeCell ref="B23:D23"/>
    <mergeCell ref="I23:J23"/>
    <mergeCell ref="B24:D24"/>
    <mergeCell ref="I24:J24"/>
    <mergeCell ref="B19:D19"/>
    <mergeCell ref="I19:J19"/>
    <mergeCell ref="B20:D20"/>
    <mergeCell ref="I20:J20"/>
    <mergeCell ref="B21:D21"/>
    <mergeCell ref="I21:J21"/>
    <mergeCell ref="B28:D28"/>
    <mergeCell ref="I28:J28"/>
    <mergeCell ref="B29:D29"/>
    <mergeCell ref="I29:J29"/>
    <mergeCell ref="B30:D30"/>
    <mergeCell ref="I30:J30"/>
    <mergeCell ref="B25:D25"/>
    <mergeCell ref="I25:J25"/>
    <mergeCell ref="B26:D26"/>
    <mergeCell ref="I26:J26"/>
    <mergeCell ref="B27:D27"/>
    <mergeCell ref="I27:J27"/>
    <mergeCell ref="B34:D34"/>
    <mergeCell ref="I34:J34"/>
    <mergeCell ref="B35:D35"/>
    <mergeCell ref="I35:J35"/>
    <mergeCell ref="B36:D36"/>
    <mergeCell ref="I36:J36"/>
    <mergeCell ref="B31:D31"/>
    <mergeCell ref="I31:J31"/>
    <mergeCell ref="B32:D32"/>
    <mergeCell ref="I32:J32"/>
    <mergeCell ref="B33:D33"/>
    <mergeCell ref="I33:J33"/>
    <mergeCell ref="B40:D40"/>
    <mergeCell ref="I40:J40"/>
    <mergeCell ref="B41:D41"/>
    <mergeCell ref="I41:J41"/>
    <mergeCell ref="B42:D42"/>
    <mergeCell ref="E42:F42"/>
    <mergeCell ref="G42:H42"/>
    <mergeCell ref="I42:J42"/>
    <mergeCell ref="B37:D37"/>
    <mergeCell ref="I37:J37"/>
    <mergeCell ref="B38:D38"/>
    <mergeCell ref="I38:J38"/>
    <mergeCell ref="B39:D39"/>
    <mergeCell ref="I39:J39"/>
    <mergeCell ref="B48:C48"/>
    <mergeCell ref="E48:F48"/>
    <mergeCell ref="B49:C49"/>
    <mergeCell ref="E49:F49"/>
    <mergeCell ref="B50:C50"/>
    <mergeCell ref="E50:F50"/>
    <mergeCell ref="B45:F45"/>
    <mergeCell ref="K45:M45"/>
    <mergeCell ref="B46:C46"/>
    <mergeCell ref="E46:F46"/>
    <mergeCell ref="B47:C47"/>
    <mergeCell ref="E47:F47"/>
    <mergeCell ref="K73:M73"/>
    <mergeCell ref="K74:M74"/>
    <mergeCell ref="K75:M75"/>
    <mergeCell ref="K76:M76"/>
    <mergeCell ref="K77:M77"/>
    <mergeCell ref="K78:M78"/>
    <mergeCell ref="B51:C51"/>
    <mergeCell ref="E51:F51"/>
    <mergeCell ref="K69:M69"/>
    <mergeCell ref="K70:M70"/>
    <mergeCell ref="K71:M71"/>
    <mergeCell ref="K72:M72"/>
    <mergeCell ref="K85:M85"/>
    <mergeCell ref="K86:M86"/>
    <mergeCell ref="K87:M87"/>
    <mergeCell ref="K88:M88"/>
    <mergeCell ref="K89:M89"/>
    <mergeCell ref="K90:M90"/>
    <mergeCell ref="K79:M79"/>
    <mergeCell ref="K80:M80"/>
    <mergeCell ref="K81:M81"/>
    <mergeCell ref="K82:M82"/>
    <mergeCell ref="K83:M83"/>
    <mergeCell ref="K84:M84"/>
    <mergeCell ref="K97:M97"/>
    <mergeCell ref="K98:M98"/>
    <mergeCell ref="K99:M99"/>
    <mergeCell ref="K100:M100"/>
    <mergeCell ref="K91:M91"/>
    <mergeCell ref="K92:M92"/>
    <mergeCell ref="K93:M93"/>
    <mergeCell ref="K94:M94"/>
    <mergeCell ref="K95:M95"/>
    <mergeCell ref="K96:M96"/>
  </mergeCells>
  <pageMargins left="0.7" right="0.7" top="0.75" bottom="0.75" header="0.3" footer="0.3"/>
  <pageSetup orientation="portrait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UVI QUINCENAL</vt:lpstr>
      <vt:lpstr>UVI MENSUAL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Prevencion Social</dc:creator>
  <cp:lastModifiedBy>Cesar Ignacio Bocanegra Alvarado</cp:lastModifiedBy>
  <cp:revision/>
  <cp:lastPrinted>2020-03-20T16:44:56Z</cp:lastPrinted>
  <dcterms:created xsi:type="dcterms:W3CDTF">2016-02-17T17:39:02Z</dcterms:created>
  <dcterms:modified xsi:type="dcterms:W3CDTF">2020-11-11T18:51:05Z</dcterms:modified>
</cp:coreProperties>
</file>