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599" firstSheet="2" activeTab="2"/>
  </bookViews>
  <sheets>
    <sheet name="JULIO 2019" sheetId="14" r:id="rId1"/>
    <sheet name="Totales al Corte" sheetId="13" r:id="rId2"/>
    <sheet name="Enero" sheetId="1" r:id="rId3"/>
    <sheet name="Febrero" sheetId="2" r:id="rId4"/>
    <sheet name="Marzo" sheetId="3" r:id="rId5"/>
    <sheet name="Abril" sheetId="4" r:id="rId6"/>
    <sheet name="Mayo" sheetId="5" r:id="rId7"/>
    <sheet name="Junio" sheetId="6" r:id="rId8"/>
    <sheet name="Julio" sheetId="7" r:id="rId9"/>
    <sheet name="Agosto" sheetId="8" r:id="rId10"/>
    <sheet name="Septiembre" sheetId="9" r:id="rId11"/>
    <sheet name="Octubre" sheetId="10" r:id="rId12"/>
    <sheet name="Noviembre" sheetId="11" r:id="rId13"/>
    <sheet name="Diciembre" sheetId="12" r:id="rId14"/>
  </sheets>
  <definedNames>
    <definedName name="_xlnm.Print_Area" localSheetId="8">Julio!$A$1:$P$62</definedName>
  </definedNames>
  <calcPr calcId="162913"/>
</workbook>
</file>

<file path=xl/calcChain.xml><?xml version="1.0" encoding="utf-8"?>
<calcChain xmlns="http://schemas.openxmlformats.org/spreadsheetml/2006/main">
  <c r="P62" i="14" l="1"/>
  <c r="O62" i="14"/>
  <c r="P61" i="14"/>
  <c r="O61" i="14"/>
  <c r="P60" i="14"/>
  <c r="O60" i="14"/>
  <c r="P59" i="14"/>
  <c r="O59" i="14"/>
  <c r="P58" i="14"/>
  <c r="O58" i="14"/>
  <c r="P57" i="14"/>
  <c r="O57" i="14"/>
  <c r="P56" i="14"/>
  <c r="O56" i="14"/>
  <c r="P55" i="14"/>
  <c r="O55" i="14"/>
  <c r="P54" i="14"/>
  <c r="O54" i="14"/>
  <c r="P53" i="14"/>
  <c r="O53" i="14"/>
  <c r="P52" i="14"/>
  <c r="O52" i="14"/>
  <c r="P51" i="14"/>
  <c r="O51" i="14"/>
  <c r="P50" i="14"/>
  <c r="O50" i="14"/>
  <c r="P49" i="14"/>
  <c r="O49" i="14"/>
  <c r="P48" i="14"/>
  <c r="O48" i="14"/>
  <c r="P47" i="14"/>
  <c r="O47" i="14"/>
  <c r="P46" i="14"/>
  <c r="O46" i="14"/>
  <c r="P45" i="14"/>
  <c r="O45" i="14"/>
  <c r="P44" i="14"/>
  <c r="O44" i="14"/>
  <c r="P43" i="14"/>
  <c r="O43" i="14"/>
  <c r="P42" i="14"/>
  <c r="O42" i="14"/>
  <c r="P41" i="14"/>
  <c r="O41" i="14"/>
  <c r="P40" i="14"/>
  <c r="O40" i="14"/>
  <c r="P39" i="14"/>
  <c r="O39" i="14"/>
  <c r="P38" i="14"/>
  <c r="O38" i="14"/>
  <c r="P34" i="14"/>
  <c r="O34" i="14"/>
  <c r="P32" i="14"/>
  <c r="O32" i="14"/>
  <c r="P31" i="14"/>
  <c r="O31" i="14"/>
  <c r="P30" i="14"/>
  <c r="O30" i="14"/>
  <c r="P29" i="14"/>
  <c r="O29" i="14"/>
  <c r="P28" i="14"/>
  <c r="O28" i="14"/>
  <c r="P27" i="14"/>
  <c r="O27" i="14"/>
  <c r="P26" i="14"/>
  <c r="O26" i="14"/>
  <c r="P25" i="14"/>
  <c r="O25" i="14"/>
  <c r="P24" i="14"/>
  <c r="O24" i="14"/>
  <c r="P23" i="14"/>
  <c r="O23" i="14"/>
  <c r="P22" i="14"/>
  <c r="O22" i="14"/>
  <c r="P21" i="14"/>
  <c r="O21" i="14"/>
  <c r="P20" i="14"/>
  <c r="O20" i="14"/>
  <c r="P19" i="14"/>
  <c r="O19" i="14"/>
  <c r="P18" i="14"/>
  <c r="O18" i="14"/>
  <c r="P17" i="14"/>
  <c r="O17" i="14"/>
  <c r="P16" i="14"/>
  <c r="O16" i="14"/>
  <c r="P15" i="14"/>
  <c r="O15" i="14"/>
  <c r="P34" i="6" l="1"/>
  <c r="O34" i="6"/>
  <c r="O21" i="5" l="1"/>
  <c r="P17" i="2" l="1"/>
  <c r="O17" i="2"/>
  <c r="O16" i="2"/>
  <c r="O15" i="2"/>
  <c r="O17" i="3"/>
  <c r="O16" i="3"/>
  <c r="O15" i="3"/>
  <c r="P5" i="9" l="1"/>
  <c r="O52" i="10" l="1"/>
  <c r="P52" i="10"/>
  <c r="P38" i="1" l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6" i="1"/>
  <c r="Q6" i="1"/>
  <c r="P7" i="1"/>
  <c r="Q7" i="1"/>
  <c r="P8" i="1"/>
  <c r="Q8" i="1"/>
  <c r="P9" i="1"/>
  <c r="Q9" i="1"/>
  <c r="P10" i="1"/>
  <c r="Q10" i="1"/>
  <c r="P11" i="1"/>
  <c r="Q11" i="1"/>
  <c r="P9" i="12" l="1"/>
  <c r="P10" i="12"/>
  <c r="P11" i="12"/>
  <c r="P8" i="12"/>
  <c r="P5" i="12"/>
  <c r="P9" i="11"/>
  <c r="P10" i="11"/>
  <c r="P11" i="11"/>
  <c r="P8" i="11"/>
  <c r="P5" i="11"/>
  <c r="P9" i="10"/>
  <c r="P10" i="10"/>
  <c r="P11" i="10"/>
  <c r="P8" i="10"/>
  <c r="P5" i="10"/>
  <c r="P9" i="9"/>
  <c r="P10" i="9"/>
  <c r="P11" i="9"/>
  <c r="P8" i="9"/>
  <c r="P9" i="8"/>
  <c r="P10" i="8"/>
  <c r="P11" i="8"/>
  <c r="P8" i="8"/>
  <c r="P5" i="8"/>
  <c r="P9" i="7"/>
  <c r="P10" i="7"/>
  <c r="P11" i="7"/>
  <c r="P8" i="7"/>
  <c r="P5" i="7"/>
  <c r="P9" i="5"/>
  <c r="P10" i="5"/>
  <c r="P11" i="5"/>
  <c r="P8" i="5"/>
  <c r="P5" i="5"/>
  <c r="P9" i="4"/>
  <c r="P10" i="4"/>
  <c r="P11" i="4"/>
  <c r="P8" i="4"/>
  <c r="P5" i="4"/>
  <c r="P9" i="3"/>
  <c r="P10" i="3"/>
  <c r="P11" i="3"/>
  <c r="P8" i="3"/>
  <c r="P5" i="3"/>
  <c r="P9" i="2"/>
  <c r="P10" i="2"/>
  <c r="P11" i="2"/>
  <c r="P8" i="2"/>
  <c r="P5" i="2"/>
  <c r="Q5" i="1"/>
  <c r="AB42" i="13" l="1"/>
  <c r="AC42" i="13"/>
  <c r="AC8" i="13"/>
  <c r="AC9" i="13"/>
  <c r="AC10" i="13"/>
  <c r="AC11" i="13"/>
  <c r="AC5" i="13"/>
  <c r="AA8" i="13"/>
  <c r="AA9" i="13"/>
  <c r="AA10" i="13"/>
  <c r="AA11" i="13"/>
  <c r="AA5" i="13"/>
  <c r="X42" i="13"/>
  <c r="Y42" i="13"/>
  <c r="Y8" i="13"/>
  <c r="Y9" i="13"/>
  <c r="Y10" i="13"/>
  <c r="Y11" i="13"/>
  <c r="Y5" i="13"/>
  <c r="W8" i="13"/>
  <c r="W9" i="13"/>
  <c r="W10" i="13"/>
  <c r="W11" i="13"/>
  <c r="W5" i="13"/>
  <c r="U8" i="13"/>
  <c r="U9" i="13"/>
  <c r="U10" i="13"/>
  <c r="U11" i="13"/>
  <c r="U5" i="13"/>
  <c r="S8" i="13"/>
  <c r="S9" i="13"/>
  <c r="S10" i="13"/>
  <c r="S11" i="13"/>
  <c r="S5" i="13"/>
  <c r="P6" i="13"/>
  <c r="Q6" i="13"/>
  <c r="P7" i="13"/>
  <c r="Q7" i="13"/>
  <c r="P8" i="13"/>
  <c r="Q8" i="13"/>
  <c r="P9" i="13"/>
  <c r="Q9" i="13"/>
  <c r="P10" i="13"/>
  <c r="Q10" i="13"/>
  <c r="P11" i="13"/>
  <c r="Q11" i="13"/>
  <c r="Q5" i="13"/>
  <c r="P5" i="13"/>
  <c r="O8" i="13"/>
  <c r="O9" i="13"/>
  <c r="O10" i="13"/>
  <c r="O11" i="13"/>
  <c r="O5" i="13"/>
  <c r="M8" i="13"/>
  <c r="M9" i="13"/>
  <c r="M10" i="13"/>
  <c r="M11" i="13"/>
  <c r="M5" i="13"/>
  <c r="K8" i="13"/>
  <c r="K9" i="13"/>
  <c r="K10" i="13"/>
  <c r="K11" i="13"/>
  <c r="K5" i="13"/>
  <c r="I8" i="13"/>
  <c r="I9" i="13"/>
  <c r="I10" i="13"/>
  <c r="I11" i="13"/>
  <c r="I5" i="13"/>
  <c r="O30" i="11"/>
  <c r="Z30" i="13" s="1"/>
  <c r="P31" i="9"/>
  <c r="W31" i="13" s="1"/>
  <c r="O31" i="9"/>
  <c r="V31" i="13" s="1"/>
  <c r="O30" i="9"/>
  <c r="V30" i="13" s="1"/>
  <c r="O30" i="8"/>
  <c r="T30" i="13" s="1"/>
  <c r="O31" i="12"/>
  <c r="AB31" i="13" s="1"/>
  <c r="P31" i="12"/>
  <c r="AC31" i="13" s="1"/>
  <c r="O31" i="11"/>
  <c r="Z31" i="13" s="1"/>
  <c r="P31" i="11"/>
  <c r="AA31" i="13" s="1"/>
  <c r="O31" i="10"/>
  <c r="X31" i="13" s="1"/>
  <c r="P31" i="10"/>
  <c r="Y31" i="13" s="1"/>
  <c r="O31" i="8"/>
  <c r="T31" i="13" s="1"/>
  <c r="P31" i="8"/>
  <c r="U31" i="13" s="1"/>
  <c r="O31" i="7"/>
  <c r="R31" i="13" s="1"/>
  <c r="P31" i="7"/>
  <c r="S31" i="13" s="1"/>
  <c r="O31" i="5"/>
  <c r="N31" i="13" s="1"/>
  <c r="P31" i="5"/>
  <c r="O31" i="13" s="1"/>
  <c r="O31" i="4"/>
  <c r="L31" i="13" s="1"/>
  <c r="P31" i="4"/>
  <c r="M31" i="13" s="1"/>
  <c r="O31" i="6"/>
  <c r="P31" i="13" s="1"/>
  <c r="P31" i="6"/>
  <c r="Q31" i="13" s="1"/>
  <c r="P31" i="2"/>
  <c r="I31" i="13" s="1"/>
  <c r="O31" i="2"/>
  <c r="H31" i="13" s="1"/>
  <c r="G31" i="13"/>
  <c r="F31" i="13"/>
  <c r="P31" i="3"/>
  <c r="K31" i="13" s="1"/>
  <c r="O31" i="3"/>
  <c r="J31" i="13" s="1"/>
  <c r="P61" i="12" l="1"/>
  <c r="AC62" i="13" s="1"/>
  <c r="O61" i="12"/>
  <c r="AB62" i="13" s="1"/>
  <c r="P60" i="12"/>
  <c r="AC61" i="13" s="1"/>
  <c r="O60" i="12"/>
  <c r="AB61" i="13" s="1"/>
  <c r="P59" i="12"/>
  <c r="AC60" i="13" s="1"/>
  <c r="O59" i="12"/>
  <c r="AB60" i="13" s="1"/>
  <c r="P58" i="12"/>
  <c r="AC59" i="13" s="1"/>
  <c r="O58" i="12"/>
  <c r="AB59" i="13" s="1"/>
  <c r="P57" i="12"/>
  <c r="AC58" i="13" s="1"/>
  <c r="O57" i="12"/>
  <c r="AB58" i="13" s="1"/>
  <c r="P56" i="12"/>
  <c r="AC57" i="13" s="1"/>
  <c r="O56" i="12"/>
  <c r="AB57" i="13" s="1"/>
  <c r="P55" i="12"/>
  <c r="AC56" i="13" s="1"/>
  <c r="O55" i="12"/>
  <c r="AB56" i="13" s="1"/>
  <c r="P54" i="12"/>
  <c r="AC55" i="13" s="1"/>
  <c r="O54" i="12"/>
  <c r="AB55" i="13" s="1"/>
  <c r="P53" i="12"/>
  <c r="AC54" i="13" s="1"/>
  <c r="O53" i="12"/>
  <c r="AB54" i="13" s="1"/>
  <c r="P52" i="12"/>
  <c r="AC53" i="13" s="1"/>
  <c r="O52" i="12"/>
  <c r="AB53" i="13" s="1"/>
  <c r="P51" i="12"/>
  <c r="AC52" i="13" s="1"/>
  <c r="O51" i="12"/>
  <c r="AB52" i="13" s="1"/>
  <c r="P50" i="12"/>
  <c r="AC51" i="13" s="1"/>
  <c r="O50" i="12"/>
  <c r="AB51" i="13" s="1"/>
  <c r="P49" i="12"/>
  <c r="AC50" i="13" s="1"/>
  <c r="O49" i="12"/>
  <c r="AB50" i="13" s="1"/>
  <c r="P48" i="12"/>
  <c r="AC49" i="13" s="1"/>
  <c r="O48" i="12"/>
  <c r="AB49" i="13" s="1"/>
  <c r="P47" i="12"/>
  <c r="AC48" i="13" s="1"/>
  <c r="O47" i="12"/>
  <c r="AB48" i="13" s="1"/>
  <c r="P46" i="12"/>
  <c r="AC47" i="13" s="1"/>
  <c r="O46" i="12"/>
  <c r="AB47" i="13" s="1"/>
  <c r="P45" i="12"/>
  <c r="AC46" i="13" s="1"/>
  <c r="O45" i="12"/>
  <c r="AB46" i="13" s="1"/>
  <c r="P44" i="12"/>
  <c r="AC45" i="13" s="1"/>
  <c r="O44" i="12"/>
  <c r="AB45" i="13" s="1"/>
  <c r="P43" i="12"/>
  <c r="AC44" i="13" s="1"/>
  <c r="O43" i="12"/>
  <c r="AB44" i="13" s="1"/>
  <c r="P42" i="12"/>
  <c r="AC43" i="13" s="1"/>
  <c r="O42" i="12"/>
  <c r="AB43" i="13" s="1"/>
  <c r="P41" i="12"/>
  <c r="AC41" i="13" s="1"/>
  <c r="O41" i="12"/>
  <c r="AB41" i="13" s="1"/>
  <c r="P40" i="12"/>
  <c r="AC40" i="13" s="1"/>
  <c r="O40" i="12"/>
  <c r="AB40" i="13" s="1"/>
  <c r="P39" i="12"/>
  <c r="AC39" i="13" s="1"/>
  <c r="O39" i="12"/>
  <c r="AB39" i="13" s="1"/>
  <c r="P38" i="12"/>
  <c r="AC38" i="13" s="1"/>
  <c r="O38" i="12"/>
  <c r="AB38" i="13" s="1"/>
  <c r="P34" i="12"/>
  <c r="AC34" i="13" s="1"/>
  <c r="O34" i="12"/>
  <c r="AB34" i="13" s="1"/>
  <c r="P33" i="12"/>
  <c r="AC33" i="13" s="1"/>
  <c r="O33" i="12"/>
  <c r="AB33" i="13" s="1"/>
  <c r="P32" i="12"/>
  <c r="AC32" i="13" s="1"/>
  <c r="O32" i="12"/>
  <c r="AB32" i="13" s="1"/>
  <c r="P30" i="12"/>
  <c r="AC30" i="13" s="1"/>
  <c r="O30" i="12"/>
  <c r="AB30" i="13" s="1"/>
  <c r="P29" i="12"/>
  <c r="AC29" i="13" s="1"/>
  <c r="O29" i="12"/>
  <c r="AB29" i="13" s="1"/>
  <c r="P28" i="12"/>
  <c r="AC28" i="13" s="1"/>
  <c r="O28" i="12"/>
  <c r="AB28" i="13" s="1"/>
  <c r="P27" i="12"/>
  <c r="AC27" i="13" s="1"/>
  <c r="O27" i="12"/>
  <c r="AB27" i="13" s="1"/>
  <c r="P26" i="12"/>
  <c r="AC26" i="13" s="1"/>
  <c r="O26" i="12"/>
  <c r="AB26" i="13" s="1"/>
  <c r="P25" i="12"/>
  <c r="AC25" i="13" s="1"/>
  <c r="O25" i="12"/>
  <c r="AB25" i="13" s="1"/>
  <c r="P24" i="12"/>
  <c r="AC24" i="13" s="1"/>
  <c r="O24" i="12"/>
  <c r="AB24" i="13" s="1"/>
  <c r="P23" i="12"/>
  <c r="AC23" i="13" s="1"/>
  <c r="O23" i="12"/>
  <c r="AB23" i="13" s="1"/>
  <c r="P22" i="12"/>
  <c r="AC22" i="13" s="1"/>
  <c r="O22" i="12"/>
  <c r="AB22" i="13" s="1"/>
  <c r="P21" i="12"/>
  <c r="AC21" i="13" s="1"/>
  <c r="O21" i="12"/>
  <c r="AB21" i="13" s="1"/>
  <c r="P20" i="12"/>
  <c r="AC20" i="13" s="1"/>
  <c r="O20" i="12"/>
  <c r="AB20" i="13" s="1"/>
  <c r="P19" i="12"/>
  <c r="AC19" i="13" s="1"/>
  <c r="O19" i="12"/>
  <c r="AB19" i="13" s="1"/>
  <c r="P18" i="12"/>
  <c r="AC18" i="13" s="1"/>
  <c r="O18" i="12"/>
  <c r="AB18" i="13" s="1"/>
  <c r="P17" i="12"/>
  <c r="AC17" i="13" s="1"/>
  <c r="O17" i="12"/>
  <c r="AB17" i="13" s="1"/>
  <c r="P16" i="12"/>
  <c r="AC16" i="13" s="1"/>
  <c r="O16" i="12"/>
  <c r="AB16" i="13" s="1"/>
  <c r="P15" i="12"/>
  <c r="AC15" i="13" s="1"/>
  <c r="O15" i="12"/>
  <c r="AB15" i="13" s="1"/>
  <c r="O11" i="12"/>
  <c r="AB11" i="13" s="1"/>
  <c r="O10" i="12"/>
  <c r="AB10" i="13" s="1"/>
  <c r="O9" i="12"/>
  <c r="AB9" i="13" s="1"/>
  <c r="O8" i="12"/>
  <c r="AB8" i="13" s="1"/>
  <c r="P7" i="12"/>
  <c r="AC7" i="13" s="1"/>
  <c r="O7" i="12"/>
  <c r="AB7" i="13" s="1"/>
  <c r="P6" i="12"/>
  <c r="AC6" i="13" s="1"/>
  <c r="O6" i="12"/>
  <c r="AB6" i="13" s="1"/>
  <c r="O5" i="12"/>
  <c r="AB5" i="13" s="1"/>
  <c r="P61" i="11"/>
  <c r="AA62" i="13" s="1"/>
  <c r="O61" i="11"/>
  <c r="Z62" i="13" s="1"/>
  <c r="P60" i="11"/>
  <c r="AA61" i="13" s="1"/>
  <c r="O60" i="11"/>
  <c r="Z61" i="13" s="1"/>
  <c r="P59" i="11"/>
  <c r="AA60" i="13" s="1"/>
  <c r="O59" i="11"/>
  <c r="Z60" i="13" s="1"/>
  <c r="P58" i="11"/>
  <c r="AA59" i="13" s="1"/>
  <c r="O58" i="11"/>
  <c r="Z59" i="13" s="1"/>
  <c r="P57" i="11"/>
  <c r="AA58" i="13" s="1"/>
  <c r="O57" i="11"/>
  <c r="Z58" i="13" s="1"/>
  <c r="P56" i="11"/>
  <c r="AA57" i="13" s="1"/>
  <c r="O56" i="11"/>
  <c r="Z57" i="13" s="1"/>
  <c r="P55" i="11"/>
  <c r="AA56" i="13" s="1"/>
  <c r="O55" i="11"/>
  <c r="Z56" i="13" s="1"/>
  <c r="P54" i="11"/>
  <c r="AA55" i="13" s="1"/>
  <c r="O54" i="11"/>
  <c r="Z55" i="13" s="1"/>
  <c r="P53" i="11"/>
  <c r="AA54" i="13" s="1"/>
  <c r="O53" i="11"/>
  <c r="Z54" i="13" s="1"/>
  <c r="P52" i="11"/>
  <c r="AA53" i="13" s="1"/>
  <c r="O52" i="11"/>
  <c r="Z53" i="13" s="1"/>
  <c r="P51" i="11"/>
  <c r="AA52" i="13" s="1"/>
  <c r="O51" i="11"/>
  <c r="Z52" i="13" s="1"/>
  <c r="P50" i="11"/>
  <c r="AA51" i="13" s="1"/>
  <c r="O50" i="11"/>
  <c r="Z51" i="13" s="1"/>
  <c r="P49" i="11"/>
  <c r="AA50" i="13" s="1"/>
  <c r="O49" i="11"/>
  <c r="Z50" i="13" s="1"/>
  <c r="P48" i="11"/>
  <c r="AA49" i="13" s="1"/>
  <c r="O48" i="11"/>
  <c r="Z49" i="13" s="1"/>
  <c r="P47" i="11"/>
  <c r="AA48" i="13" s="1"/>
  <c r="O47" i="11"/>
  <c r="Z48" i="13" s="1"/>
  <c r="P46" i="11"/>
  <c r="AA47" i="13" s="1"/>
  <c r="O46" i="11"/>
  <c r="Z47" i="13" s="1"/>
  <c r="P45" i="11"/>
  <c r="AA46" i="13" s="1"/>
  <c r="O45" i="11"/>
  <c r="Z46" i="13" s="1"/>
  <c r="P44" i="11"/>
  <c r="AA45" i="13" s="1"/>
  <c r="O44" i="11"/>
  <c r="Z45" i="13" s="1"/>
  <c r="P43" i="11"/>
  <c r="AA44" i="13" s="1"/>
  <c r="O43" i="11"/>
  <c r="Z44" i="13" s="1"/>
  <c r="P42" i="11"/>
  <c r="AA43" i="13" s="1"/>
  <c r="O42" i="11"/>
  <c r="Z43" i="13" s="1"/>
  <c r="AA42" i="13"/>
  <c r="Z42" i="13"/>
  <c r="P41" i="11"/>
  <c r="AA41" i="13" s="1"/>
  <c r="O41" i="11"/>
  <c r="Z41" i="13" s="1"/>
  <c r="P40" i="11"/>
  <c r="AA40" i="13" s="1"/>
  <c r="O40" i="11"/>
  <c r="Z40" i="13" s="1"/>
  <c r="P39" i="11"/>
  <c r="AA39" i="13" s="1"/>
  <c r="O39" i="11"/>
  <c r="Z39" i="13" s="1"/>
  <c r="P38" i="11"/>
  <c r="AA38" i="13" s="1"/>
  <c r="O38" i="11"/>
  <c r="Z38" i="13" s="1"/>
  <c r="P34" i="11"/>
  <c r="AA34" i="13" s="1"/>
  <c r="O34" i="11"/>
  <c r="Z34" i="13" s="1"/>
  <c r="P33" i="11"/>
  <c r="AA33" i="13" s="1"/>
  <c r="O33" i="11"/>
  <c r="Z33" i="13" s="1"/>
  <c r="P32" i="11"/>
  <c r="AA32" i="13" s="1"/>
  <c r="O32" i="11"/>
  <c r="Z32" i="13" s="1"/>
  <c r="P30" i="11"/>
  <c r="AA30" i="13" s="1"/>
  <c r="P29" i="11"/>
  <c r="AA29" i="13" s="1"/>
  <c r="O29" i="11"/>
  <c r="Z29" i="13" s="1"/>
  <c r="P28" i="11"/>
  <c r="AA28" i="13" s="1"/>
  <c r="O28" i="11"/>
  <c r="Z28" i="13" s="1"/>
  <c r="P27" i="11"/>
  <c r="AA27" i="13" s="1"/>
  <c r="O27" i="11"/>
  <c r="Z27" i="13" s="1"/>
  <c r="P26" i="11"/>
  <c r="AA26" i="13" s="1"/>
  <c r="O26" i="11"/>
  <c r="Z26" i="13" s="1"/>
  <c r="P25" i="11"/>
  <c r="AA25" i="13" s="1"/>
  <c r="O25" i="11"/>
  <c r="Z25" i="13" s="1"/>
  <c r="P24" i="11"/>
  <c r="AA24" i="13" s="1"/>
  <c r="O24" i="11"/>
  <c r="Z24" i="13" s="1"/>
  <c r="P23" i="11"/>
  <c r="AA23" i="13" s="1"/>
  <c r="O23" i="11"/>
  <c r="Z23" i="13" s="1"/>
  <c r="P22" i="11"/>
  <c r="AA22" i="13" s="1"/>
  <c r="O22" i="11"/>
  <c r="Z22" i="13" s="1"/>
  <c r="P21" i="11"/>
  <c r="AA21" i="13" s="1"/>
  <c r="O21" i="11"/>
  <c r="Z21" i="13" s="1"/>
  <c r="P20" i="11"/>
  <c r="AA20" i="13" s="1"/>
  <c r="O20" i="11"/>
  <c r="Z20" i="13" s="1"/>
  <c r="P19" i="11"/>
  <c r="AA19" i="13" s="1"/>
  <c r="O19" i="11"/>
  <c r="Z19" i="13" s="1"/>
  <c r="P18" i="11"/>
  <c r="AA18" i="13" s="1"/>
  <c r="O18" i="11"/>
  <c r="Z18" i="13" s="1"/>
  <c r="P17" i="11"/>
  <c r="AA17" i="13" s="1"/>
  <c r="O17" i="11"/>
  <c r="Z17" i="13" s="1"/>
  <c r="P16" i="11"/>
  <c r="AA16" i="13" s="1"/>
  <c r="Z16" i="13"/>
  <c r="P15" i="11"/>
  <c r="AA15" i="13" s="1"/>
  <c r="O15" i="11"/>
  <c r="Z15" i="13" s="1"/>
  <c r="O11" i="11"/>
  <c r="Z11" i="13" s="1"/>
  <c r="O10" i="11"/>
  <c r="Z10" i="13" s="1"/>
  <c r="O9" i="11"/>
  <c r="Z9" i="13" s="1"/>
  <c r="O8" i="11"/>
  <c r="Z8" i="13" s="1"/>
  <c r="P7" i="11"/>
  <c r="AA7" i="13" s="1"/>
  <c r="O7" i="11"/>
  <c r="Z7" i="13" s="1"/>
  <c r="P6" i="11"/>
  <c r="AA6" i="13" s="1"/>
  <c r="O6" i="11"/>
  <c r="Z6" i="13" s="1"/>
  <c r="O5" i="11"/>
  <c r="Z5" i="13" s="1"/>
  <c r="P61" i="10"/>
  <c r="Y62" i="13" s="1"/>
  <c r="O61" i="10"/>
  <c r="X62" i="13" s="1"/>
  <c r="P60" i="10"/>
  <c r="Y61" i="13" s="1"/>
  <c r="O60" i="10"/>
  <c r="X61" i="13" s="1"/>
  <c r="P59" i="10"/>
  <c r="Y60" i="13" s="1"/>
  <c r="O59" i="10"/>
  <c r="X60" i="13" s="1"/>
  <c r="P58" i="10"/>
  <c r="Y59" i="13" s="1"/>
  <c r="O58" i="10"/>
  <c r="X59" i="13" s="1"/>
  <c r="P57" i="10"/>
  <c r="Y58" i="13" s="1"/>
  <c r="O57" i="10"/>
  <c r="X58" i="13" s="1"/>
  <c r="P56" i="10"/>
  <c r="Y57" i="13" s="1"/>
  <c r="O56" i="10"/>
  <c r="X57" i="13" s="1"/>
  <c r="P55" i="10"/>
  <c r="Y56" i="13" s="1"/>
  <c r="O55" i="10"/>
  <c r="X56" i="13" s="1"/>
  <c r="P54" i="10"/>
  <c r="Y55" i="13" s="1"/>
  <c r="O54" i="10"/>
  <c r="X55" i="13" s="1"/>
  <c r="P53" i="10"/>
  <c r="Y54" i="13" s="1"/>
  <c r="O53" i="10"/>
  <c r="X54" i="13" s="1"/>
  <c r="Y53" i="13"/>
  <c r="X53" i="13"/>
  <c r="P51" i="10"/>
  <c r="Y52" i="13" s="1"/>
  <c r="O51" i="10"/>
  <c r="X52" i="13" s="1"/>
  <c r="P50" i="10"/>
  <c r="Y51" i="13" s="1"/>
  <c r="O50" i="10"/>
  <c r="X51" i="13" s="1"/>
  <c r="P49" i="10"/>
  <c r="Y50" i="13" s="1"/>
  <c r="O49" i="10"/>
  <c r="X50" i="13" s="1"/>
  <c r="P48" i="10"/>
  <c r="Y49" i="13" s="1"/>
  <c r="O48" i="10"/>
  <c r="X49" i="13" s="1"/>
  <c r="P47" i="10"/>
  <c r="Y48" i="13" s="1"/>
  <c r="O47" i="10"/>
  <c r="X48" i="13" s="1"/>
  <c r="P46" i="10"/>
  <c r="Y47" i="13" s="1"/>
  <c r="O46" i="10"/>
  <c r="X47" i="13" s="1"/>
  <c r="P45" i="10"/>
  <c r="Y46" i="13" s="1"/>
  <c r="O45" i="10"/>
  <c r="X46" i="13" s="1"/>
  <c r="P44" i="10"/>
  <c r="Y45" i="13" s="1"/>
  <c r="O44" i="10"/>
  <c r="X45" i="13" s="1"/>
  <c r="P43" i="10"/>
  <c r="Y44" i="13" s="1"/>
  <c r="O43" i="10"/>
  <c r="X44" i="13" s="1"/>
  <c r="P42" i="10"/>
  <c r="Y43" i="13" s="1"/>
  <c r="O42" i="10"/>
  <c r="X43" i="13" s="1"/>
  <c r="P41" i="10"/>
  <c r="Y41" i="13" s="1"/>
  <c r="O41" i="10"/>
  <c r="X41" i="13" s="1"/>
  <c r="P40" i="10"/>
  <c r="Y40" i="13" s="1"/>
  <c r="O40" i="10"/>
  <c r="X40" i="13" s="1"/>
  <c r="P39" i="10"/>
  <c r="Y39" i="13" s="1"/>
  <c r="O39" i="10"/>
  <c r="X39" i="13" s="1"/>
  <c r="P38" i="10"/>
  <c r="Y38" i="13" s="1"/>
  <c r="O38" i="10"/>
  <c r="X38" i="13" s="1"/>
  <c r="P34" i="10"/>
  <c r="Y34" i="13" s="1"/>
  <c r="O34" i="10"/>
  <c r="X34" i="13" s="1"/>
  <c r="P33" i="10"/>
  <c r="Y33" i="13" s="1"/>
  <c r="O33" i="10"/>
  <c r="X33" i="13" s="1"/>
  <c r="P32" i="10"/>
  <c r="Y32" i="13" s="1"/>
  <c r="O32" i="10"/>
  <c r="X32" i="13" s="1"/>
  <c r="P30" i="10"/>
  <c r="Y30" i="13" s="1"/>
  <c r="O30" i="10"/>
  <c r="X30" i="13" s="1"/>
  <c r="P29" i="10"/>
  <c r="Y29" i="13" s="1"/>
  <c r="O29" i="10"/>
  <c r="X29" i="13" s="1"/>
  <c r="P28" i="10"/>
  <c r="Y28" i="13" s="1"/>
  <c r="O28" i="10"/>
  <c r="X28" i="13" s="1"/>
  <c r="P27" i="10"/>
  <c r="Y27" i="13" s="1"/>
  <c r="O27" i="10"/>
  <c r="X27" i="13" s="1"/>
  <c r="P26" i="10"/>
  <c r="Y26" i="13" s="1"/>
  <c r="O26" i="10"/>
  <c r="X26" i="13" s="1"/>
  <c r="P25" i="10"/>
  <c r="Y25" i="13" s="1"/>
  <c r="O25" i="10"/>
  <c r="X25" i="13" s="1"/>
  <c r="P24" i="10"/>
  <c r="Y24" i="13" s="1"/>
  <c r="O24" i="10"/>
  <c r="X24" i="13" s="1"/>
  <c r="P23" i="10"/>
  <c r="Y23" i="13" s="1"/>
  <c r="O23" i="10"/>
  <c r="X23" i="13" s="1"/>
  <c r="P22" i="10"/>
  <c r="Y22" i="13" s="1"/>
  <c r="O22" i="10"/>
  <c r="X22" i="13" s="1"/>
  <c r="P21" i="10"/>
  <c r="Y21" i="13" s="1"/>
  <c r="O21" i="10"/>
  <c r="X21" i="13" s="1"/>
  <c r="P20" i="10"/>
  <c r="Y20" i="13" s="1"/>
  <c r="O20" i="10"/>
  <c r="X20" i="13" s="1"/>
  <c r="P19" i="10"/>
  <c r="Y19" i="13" s="1"/>
  <c r="O19" i="10"/>
  <c r="X19" i="13" s="1"/>
  <c r="P18" i="10"/>
  <c r="Y18" i="13" s="1"/>
  <c r="O18" i="10"/>
  <c r="X18" i="13" s="1"/>
  <c r="P17" i="10"/>
  <c r="Y17" i="13" s="1"/>
  <c r="O17" i="10"/>
  <c r="X17" i="13" s="1"/>
  <c r="P16" i="10"/>
  <c r="Y16" i="13" s="1"/>
  <c r="X16" i="13"/>
  <c r="P15" i="10"/>
  <c r="Y15" i="13" s="1"/>
  <c r="O15" i="10"/>
  <c r="X15" i="13" s="1"/>
  <c r="O11" i="10"/>
  <c r="X11" i="13" s="1"/>
  <c r="O10" i="10"/>
  <c r="X10" i="13" s="1"/>
  <c r="O9" i="10"/>
  <c r="X9" i="13" s="1"/>
  <c r="O8" i="10"/>
  <c r="X8" i="13" s="1"/>
  <c r="P7" i="10"/>
  <c r="Y7" i="13" s="1"/>
  <c r="O7" i="10"/>
  <c r="X7" i="13" s="1"/>
  <c r="P6" i="10"/>
  <c r="Y6" i="13" s="1"/>
  <c r="O6" i="10"/>
  <c r="X6" i="13" s="1"/>
  <c r="O5" i="10"/>
  <c r="X5" i="13" s="1"/>
  <c r="P62" i="9"/>
  <c r="W62" i="13" s="1"/>
  <c r="O62" i="9"/>
  <c r="V62" i="13" s="1"/>
  <c r="P61" i="9"/>
  <c r="W61" i="13" s="1"/>
  <c r="O61" i="9"/>
  <c r="V61" i="13" s="1"/>
  <c r="P60" i="9"/>
  <c r="W60" i="13" s="1"/>
  <c r="O60" i="9"/>
  <c r="V60" i="13" s="1"/>
  <c r="P59" i="9"/>
  <c r="W59" i="13" s="1"/>
  <c r="O59" i="9"/>
  <c r="V59" i="13" s="1"/>
  <c r="P58" i="9"/>
  <c r="W58" i="13" s="1"/>
  <c r="O58" i="9"/>
  <c r="V58" i="13" s="1"/>
  <c r="P57" i="9"/>
  <c r="W57" i="13" s="1"/>
  <c r="O57" i="9"/>
  <c r="V57" i="13" s="1"/>
  <c r="P56" i="9"/>
  <c r="W56" i="13" s="1"/>
  <c r="O56" i="9"/>
  <c r="V56" i="13" s="1"/>
  <c r="P55" i="9"/>
  <c r="W55" i="13" s="1"/>
  <c r="O55" i="9"/>
  <c r="V55" i="13" s="1"/>
  <c r="P54" i="9"/>
  <c r="W54" i="13" s="1"/>
  <c r="O54" i="9"/>
  <c r="V54" i="13" s="1"/>
  <c r="P53" i="9"/>
  <c r="W53" i="13" s="1"/>
  <c r="O53" i="9"/>
  <c r="V53" i="13" s="1"/>
  <c r="P52" i="9"/>
  <c r="W52" i="13" s="1"/>
  <c r="O52" i="9"/>
  <c r="V52" i="13" s="1"/>
  <c r="P51" i="9"/>
  <c r="W51" i="13" s="1"/>
  <c r="O51" i="9"/>
  <c r="V51" i="13" s="1"/>
  <c r="P50" i="9"/>
  <c r="W50" i="13" s="1"/>
  <c r="O50" i="9"/>
  <c r="V50" i="13" s="1"/>
  <c r="P49" i="9"/>
  <c r="W49" i="13" s="1"/>
  <c r="O49" i="9"/>
  <c r="V49" i="13" s="1"/>
  <c r="P48" i="9"/>
  <c r="W48" i="13" s="1"/>
  <c r="O48" i="9"/>
  <c r="V48" i="13" s="1"/>
  <c r="P47" i="9"/>
  <c r="W47" i="13" s="1"/>
  <c r="O47" i="9"/>
  <c r="V47" i="13" s="1"/>
  <c r="P46" i="9"/>
  <c r="W46" i="13" s="1"/>
  <c r="O46" i="9"/>
  <c r="V46" i="13" s="1"/>
  <c r="P45" i="9"/>
  <c r="W45" i="13" s="1"/>
  <c r="O45" i="9"/>
  <c r="V45" i="13" s="1"/>
  <c r="P44" i="9"/>
  <c r="W44" i="13" s="1"/>
  <c r="O44" i="9"/>
  <c r="V44" i="13" s="1"/>
  <c r="P43" i="9"/>
  <c r="W43" i="13" s="1"/>
  <c r="O43" i="9"/>
  <c r="V43" i="13" s="1"/>
  <c r="P42" i="9"/>
  <c r="W42" i="13" s="1"/>
  <c r="O42" i="9"/>
  <c r="V42" i="13" s="1"/>
  <c r="P41" i="9"/>
  <c r="W41" i="13" s="1"/>
  <c r="O41" i="9"/>
  <c r="V41" i="13" s="1"/>
  <c r="P40" i="9"/>
  <c r="W40" i="13" s="1"/>
  <c r="O40" i="9"/>
  <c r="V40" i="13" s="1"/>
  <c r="P39" i="9"/>
  <c r="W39" i="13" s="1"/>
  <c r="O39" i="9"/>
  <c r="V39" i="13" s="1"/>
  <c r="P38" i="9"/>
  <c r="W38" i="13" s="1"/>
  <c r="O38" i="9"/>
  <c r="V38" i="13" s="1"/>
  <c r="P34" i="9"/>
  <c r="W34" i="13" s="1"/>
  <c r="O34" i="9"/>
  <c r="V34" i="13" s="1"/>
  <c r="P33" i="9"/>
  <c r="W33" i="13" s="1"/>
  <c r="O33" i="9"/>
  <c r="V33" i="13" s="1"/>
  <c r="P32" i="9"/>
  <c r="W32" i="13" s="1"/>
  <c r="O32" i="9"/>
  <c r="V32" i="13" s="1"/>
  <c r="P30" i="9"/>
  <c r="W30" i="13" s="1"/>
  <c r="P29" i="9"/>
  <c r="W29" i="13" s="1"/>
  <c r="O29" i="9"/>
  <c r="V29" i="13" s="1"/>
  <c r="P28" i="9"/>
  <c r="W28" i="13" s="1"/>
  <c r="O28" i="9"/>
  <c r="V28" i="13" s="1"/>
  <c r="P27" i="9"/>
  <c r="W27" i="13" s="1"/>
  <c r="O27" i="9"/>
  <c r="V27" i="13" s="1"/>
  <c r="P26" i="9"/>
  <c r="W26" i="13" s="1"/>
  <c r="O26" i="9"/>
  <c r="V26" i="13" s="1"/>
  <c r="P25" i="9"/>
  <c r="W25" i="13" s="1"/>
  <c r="O25" i="9"/>
  <c r="V25" i="13" s="1"/>
  <c r="P24" i="9"/>
  <c r="W24" i="13" s="1"/>
  <c r="O24" i="9"/>
  <c r="V24" i="13" s="1"/>
  <c r="P23" i="9"/>
  <c r="W23" i="13" s="1"/>
  <c r="O23" i="9"/>
  <c r="V23" i="13" s="1"/>
  <c r="P22" i="9"/>
  <c r="W22" i="13" s="1"/>
  <c r="O22" i="9"/>
  <c r="V22" i="13" s="1"/>
  <c r="P21" i="9"/>
  <c r="W21" i="13" s="1"/>
  <c r="O21" i="9"/>
  <c r="V21" i="13" s="1"/>
  <c r="P20" i="9"/>
  <c r="W20" i="13" s="1"/>
  <c r="O20" i="9"/>
  <c r="V20" i="13" s="1"/>
  <c r="P19" i="9"/>
  <c r="W19" i="13" s="1"/>
  <c r="O19" i="9"/>
  <c r="V19" i="13" s="1"/>
  <c r="P18" i="9"/>
  <c r="W18" i="13" s="1"/>
  <c r="O18" i="9"/>
  <c r="V18" i="13" s="1"/>
  <c r="P17" i="9"/>
  <c r="W17" i="13" s="1"/>
  <c r="O17" i="9"/>
  <c r="V17" i="13" s="1"/>
  <c r="P16" i="9"/>
  <c r="W16" i="13" s="1"/>
  <c r="O16" i="9"/>
  <c r="V16" i="13" s="1"/>
  <c r="P15" i="9"/>
  <c r="W15" i="13" s="1"/>
  <c r="O15" i="9"/>
  <c r="V15" i="13" s="1"/>
  <c r="O11" i="9"/>
  <c r="V11" i="13" s="1"/>
  <c r="O10" i="9"/>
  <c r="V10" i="13" s="1"/>
  <c r="O9" i="9"/>
  <c r="V9" i="13" s="1"/>
  <c r="O8" i="9"/>
  <c r="V8" i="13" s="1"/>
  <c r="P7" i="9"/>
  <c r="W7" i="13" s="1"/>
  <c r="O7" i="9"/>
  <c r="V7" i="13" s="1"/>
  <c r="P6" i="9"/>
  <c r="W6" i="13" s="1"/>
  <c r="O6" i="9"/>
  <c r="V6" i="13" s="1"/>
  <c r="O5" i="9"/>
  <c r="V5" i="13" s="1"/>
  <c r="P62" i="8"/>
  <c r="U62" i="13" s="1"/>
  <c r="O62" i="8"/>
  <c r="T62" i="13" s="1"/>
  <c r="P61" i="8"/>
  <c r="U61" i="13" s="1"/>
  <c r="O61" i="8"/>
  <c r="T61" i="13" s="1"/>
  <c r="P60" i="8"/>
  <c r="U60" i="13" s="1"/>
  <c r="O60" i="8"/>
  <c r="T60" i="13" s="1"/>
  <c r="P59" i="8"/>
  <c r="U59" i="13" s="1"/>
  <c r="O59" i="8"/>
  <c r="T59" i="13" s="1"/>
  <c r="P58" i="8"/>
  <c r="U58" i="13" s="1"/>
  <c r="O58" i="8"/>
  <c r="T58" i="13" s="1"/>
  <c r="P57" i="8"/>
  <c r="U57" i="13" s="1"/>
  <c r="O57" i="8"/>
  <c r="T57" i="13" s="1"/>
  <c r="P56" i="8"/>
  <c r="U56" i="13" s="1"/>
  <c r="O56" i="8"/>
  <c r="T56" i="13" s="1"/>
  <c r="P55" i="8"/>
  <c r="U55" i="13" s="1"/>
  <c r="O55" i="8"/>
  <c r="T55" i="13" s="1"/>
  <c r="P54" i="8"/>
  <c r="U54" i="13" s="1"/>
  <c r="O54" i="8"/>
  <c r="T54" i="13" s="1"/>
  <c r="P53" i="8"/>
  <c r="U53" i="13" s="1"/>
  <c r="O53" i="8"/>
  <c r="T53" i="13" s="1"/>
  <c r="P52" i="8"/>
  <c r="U52" i="13" s="1"/>
  <c r="O52" i="8"/>
  <c r="T52" i="13" s="1"/>
  <c r="P51" i="8"/>
  <c r="U51" i="13" s="1"/>
  <c r="O51" i="8"/>
  <c r="T51" i="13" s="1"/>
  <c r="P50" i="8"/>
  <c r="U50" i="13" s="1"/>
  <c r="O50" i="8"/>
  <c r="T50" i="13" s="1"/>
  <c r="P49" i="8"/>
  <c r="U49" i="13" s="1"/>
  <c r="O49" i="8"/>
  <c r="T49" i="13" s="1"/>
  <c r="P48" i="8"/>
  <c r="U48" i="13" s="1"/>
  <c r="O48" i="8"/>
  <c r="T48" i="13" s="1"/>
  <c r="P47" i="8"/>
  <c r="U47" i="13" s="1"/>
  <c r="O47" i="8"/>
  <c r="T47" i="13" s="1"/>
  <c r="P46" i="8"/>
  <c r="U46" i="13" s="1"/>
  <c r="O46" i="8"/>
  <c r="T46" i="13" s="1"/>
  <c r="P45" i="8"/>
  <c r="U45" i="13" s="1"/>
  <c r="O45" i="8"/>
  <c r="T45" i="13" s="1"/>
  <c r="P44" i="8"/>
  <c r="U44" i="13" s="1"/>
  <c r="O44" i="8"/>
  <c r="T44" i="13" s="1"/>
  <c r="P43" i="8"/>
  <c r="U43" i="13" s="1"/>
  <c r="O43" i="8"/>
  <c r="T43" i="13" s="1"/>
  <c r="P42" i="8"/>
  <c r="U42" i="13" s="1"/>
  <c r="O42" i="8"/>
  <c r="T42" i="13" s="1"/>
  <c r="P41" i="8"/>
  <c r="U41" i="13" s="1"/>
  <c r="O41" i="8"/>
  <c r="T41" i="13" s="1"/>
  <c r="P40" i="8"/>
  <c r="U40" i="13" s="1"/>
  <c r="O40" i="8"/>
  <c r="T40" i="13" s="1"/>
  <c r="P39" i="8"/>
  <c r="U39" i="13" s="1"/>
  <c r="O39" i="8"/>
  <c r="T39" i="13" s="1"/>
  <c r="P38" i="8"/>
  <c r="U38" i="13" s="1"/>
  <c r="O38" i="8"/>
  <c r="T38" i="13" s="1"/>
  <c r="P34" i="8"/>
  <c r="U34" i="13" s="1"/>
  <c r="O34" i="8"/>
  <c r="T34" i="13" s="1"/>
  <c r="P33" i="8"/>
  <c r="U33" i="13" s="1"/>
  <c r="O33" i="8"/>
  <c r="T33" i="13" s="1"/>
  <c r="P32" i="8"/>
  <c r="U32" i="13" s="1"/>
  <c r="O32" i="8"/>
  <c r="T32" i="13" s="1"/>
  <c r="P30" i="8"/>
  <c r="U30" i="13" s="1"/>
  <c r="P29" i="8"/>
  <c r="U29" i="13" s="1"/>
  <c r="O29" i="8"/>
  <c r="T29" i="13" s="1"/>
  <c r="P28" i="8"/>
  <c r="U28" i="13" s="1"/>
  <c r="O28" i="8"/>
  <c r="T28" i="13" s="1"/>
  <c r="P27" i="8"/>
  <c r="U27" i="13" s="1"/>
  <c r="O27" i="8"/>
  <c r="T27" i="13" s="1"/>
  <c r="P26" i="8"/>
  <c r="U26" i="13" s="1"/>
  <c r="O26" i="8"/>
  <c r="T26" i="13" s="1"/>
  <c r="P25" i="8"/>
  <c r="U25" i="13" s="1"/>
  <c r="O25" i="8"/>
  <c r="T25" i="13" s="1"/>
  <c r="P24" i="8"/>
  <c r="U24" i="13" s="1"/>
  <c r="O24" i="8"/>
  <c r="T24" i="13" s="1"/>
  <c r="P23" i="8"/>
  <c r="U23" i="13" s="1"/>
  <c r="O23" i="8"/>
  <c r="T23" i="13" s="1"/>
  <c r="P22" i="8"/>
  <c r="U22" i="13" s="1"/>
  <c r="O22" i="8"/>
  <c r="T22" i="13" s="1"/>
  <c r="P21" i="8"/>
  <c r="U21" i="13" s="1"/>
  <c r="O21" i="8"/>
  <c r="T21" i="13" s="1"/>
  <c r="P20" i="8"/>
  <c r="U20" i="13" s="1"/>
  <c r="O20" i="8"/>
  <c r="T20" i="13" s="1"/>
  <c r="P19" i="8"/>
  <c r="U19" i="13" s="1"/>
  <c r="O19" i="8"/>
  <c r="T19" i="13" s="1"/>
  <c r="P18" i="8"/>
  <c r="U18" i="13" s="1"/>
  <c r="O18" i="8"/>
  <c r="T18" i="13" s="1"/>
  <c r="P17" i="8"/>
  <c r="U17" i="13" s="1"/>
  <c r="O17" i="8"/>
  <c r="T17" i="13" s="1"/>
  <c r="P16" i="8"/>
  <c r="U16" i="13" s="1"/>
  <c r="O16" i="8"/>
  <c r="T16" i="13" s="1"/>
  <c r="P15" i="8"/>
  <c r="U15" i="13" s="1"/>
  <c r="O15" i="8"/>
  <c r="T15" i="13" s="1"/>
  <c r="T11" i="13"/>
  <c r="T10" i="13"/>
  <c r="T9" i="13"/>
  <c r="T8" i="13"/>
  <c r="P7" i="8"/>
  <c r="U7" i="13" s="1"/>
  <c r="T7" i="13"/>
  <c r="P6" i="8"/>
  <c r="U6" i="13" s="1"/>
  <c r="T6" i="13"/>
  <c r="T5" i="13"/>
  <c r="P62" i="7"/>
  <c r="S62" i="13" s="1"/>
  <c r="O62" i="7"/>
  <c r="R62" i="13" s="1"/>
  <c r="P61" i="7"/>
  <c r="S61" i="13" s="1"/>
  <c r="O61" i="7"/>
  <c r="R61" i="13" s="1"/>
  <c r="P60" i="7"/>
  <c r="S60" i="13" s="1"/>
  <c r="O60" i="7"/>
  <c r="R60" i="13" s="1"/>
  <c r="P59" i="7"/>
  <c r="S59" i="13" s="1"/>
  <c r="O59" i="7"/>
  <c r="R59" i="13" s="1"/>
  <c r="P58" i="7"/>
  <c r="S58" i="13" s="1"/>
  <c r="O58" i="7"/>
  <c r="R58" i="13" s="1"/>
  <c r="P57" i="7"/>
  <c r="S57" i="13" s="1"/>
  <c r="O57" i="7"/>
  <c r="R57" i="13" s="1"/>
  <c r="P56" i="7"/>
  <c r="S56" i="13" s="1"/>
  <c r="O56" i="7"/>
  <c r="R56" i="13" s="1"/>
  <c r="P55" i="7"/>
  <c r="S55" i="13" s="1"/>
  <c r="O55" i="7"/>
  <c r="R55" i="13" s="1"/>
  <c r="P54" i="7"/>
  <c r="S54" i="13" s="1"/>
  <c r="O54" i="7"/>
  <c r="R54" i="13" s="1"/>
  <c r="P53" i="7"/>
  <c r="S53" i="13" s="1"/>
  <c r="O53" i="7"/>
  <c r="R53" i="13" s="1"/>
  <c r="P52" i="7"/>
  <c r="S52" i="13" s="1"/>
  <c r="O52" i="7"/>
  <c r="R52" i="13" s="1"/>
  <c r="P51" i="7"/>
  <c r="S51" i="13" s="1"/>
  <c r="O51" i="7"/>
  <c r="R51" i="13" s="1"/>
  <c r="P50" i="7"/>
  <c r="S50" i="13" s="1"/>
  <c r="O50" i="7"/>
  <c r="R50" i="13" s="1"/>
  <c r="P49" i="7"/>
  <c r="S49" i="13" s="1"/>
  <c r="O49" i="7"/>
  <c r="R49" i="13" s="1"/>
  <c r="P48" i="7"/>
  <c r="S48" i="13" s="1"/>
  <c r="O48" i="7"/>
  <c r="R48" i="13" s="1"/>
  <c r="P47" i="7"/>
  <c r="S47" i="13" s="1"/>
  <c r="O47" i="7"/>
  <c r="R47" i="13" s="1"/>
  <c r="P46" i="7"/>
  <c r="S46" i="13" s="1"/>
  <c r="O46" i="7"/>
  <c r="R46" i="13" s="1"/>
  <c r="P45" i="7"/>
  <c r="S45" i="13" s="1"/>
  <c r="O45" i="7"/>
  <c r="R45" i="13" s="1"/>
  <c r="P44" i="7"/>
  <c r="S44" i="13" s="1"/>
  <c r="O44" i="7"/>
  <c r="R44" i="13" s="1"/>
  <c r="P43" i="7"/>
  <c r="S43" i="13" s="1"/>
  <c r="O43" i="7"/>
  <c r="R43" i="13" s="1"/>
  <c r="P42" i="7"/>
  <c r="S42" i="13" s="1"/>
  <c r="O42" i="7"/>
  <c r="R42" i="13" s="1"/>
  <c r="P41" i="7"/>
  <c r="S41" i="13" s="1"/>
  <c r="O41" i="7"/>
  <c r="R41" i="13" s="1"/>
  <c r="P40" i="7"/>
  <c r="S40" i="13" s="1"/>
  <c r="O40" i="7"/>
  <c r="R40" i="13" s="1"/>
  <c r="P39" i="7"/>
  <c r="S39" i="13" s="1"/>
  <c r="O39" i="7"/>
  <c r="R39" i="13" s="1"/>
  <c r="P38" i="7"/>
  <c r="S38" i="13" s="1"/>
  <c r="O38" i="7"/>
  <c r="R38" i="13" s="1"/>
  <c r="P34" i="7"/>
  <c r="S34" i="13" s="1"/>
  <c r="O34" i="7"/>
  <c r="R34" i="13" s="1"/>
  <c r="P33" i="7"/>
  <c r="S33" i="13" s="1"/>
  <c r="O33" i="7"/>
  <c r="R33" i="13" s="1"/>
  <c r="P32" i="7"/>
  <c r="S32" i="13" s="1"/>
  <c r="O32" i="7"/>
  <c r="R32" i="13" s="1"/>
  <c r="P30" i="7"/>
  <c r="S30" i="13" s="1"/>
  <c r="O30" i="7"/>
  <c r="R30" i="13" s="1"/>
  <c r="P29" i="7"/>
  <c r="S29" i="13" s="1"/>
  <c r="O29" i="7"/>
  <c r="R29" i="13" s="1"/>
  <c r="P28" i="7"/>
  <c r="S28" i="13" s="1"/>
  <c r="O28" i="7"/>
  <c r="R28" i="13" s="1"/>
  <c r="P27" i="7"/>
  <c r="S27" i="13" s="1"/>
  <c r="O27" i="7"/>
  <c r="R27" i="13" s="1"/>
  <c r="P26" i="7"/>
  <c r="S26" i="13" s="1"/>
  <c r="O26" i="7"/>
  <c r="R26" i="13" s="1"/>
  <c r="P25" i="7"/>
  <c r="S25" i="13" s="1"/>
  <c r="O25" i="7"/>
  <c r="R25" i="13" s="1"/>
  <c r="P24" i="7"/>
  <c r="S24" i="13" s="1"/>
  <c r="O24" i="7"/>
  <c r="R24" i="13" s="1"/>
  <c r="P23" i="7"/>
  <c r="S23" i="13" s="1"/>
  <c r="O23" i="7"/>
  <c r="R23" i="13" s="1"/>
  <c r="P22" i="7"/>
  <c r="S22" i="13" s="1"/>
  <c r="O22" i="7"/>
  <c r="R22" i="13" s="1"/>
  <c r="P21" i="7"/>
  <c r="S21" i="13" s="1"/>
  <c r="O21" i="7"/>
  <c r="R21" i="13" s="1"/>
  <c r="P20" i="7"/>
  <c r="S20" i="13" s="1"/>
  <c r="O20" i="7"/>
  <c r="R20" i="13" s="1"/>
  <c r="P19" i="7"/>
  <c r="S19" i="13" s="1"/>
  <c r="O19" i="7"/>
  <c r="R19" i="13" s="1"/>
  <c r="P18" i="7"/>
  <c r="S18" i="13" s="1"/>
  <c r="O18" i="7"/>
  <c r="R18" i="13" s="1"/>
  <c r="P17" i="7"/>
  <c r="S17" i="13" s="1"/>
  <c r="O17" i="7"/>
  <c r="R17" i="13" s="1"/>
  <c r="P16" i="7"/>
  <c r="S16" i="13" s="1"/>
  <c r="O16" i="7"/>
  <c r="R16" i="13" s="1"/>
  <c r="P15" i="7"/>
  <c r="S15" i="13" s="1"/>
  <c r="O15" i="7"/>
  <c r="R15" i="13" s="1"/>
  <c r="O11" i="7"/>
  <c r="R11" i="13" s="1"/>
  <c r="O10" i="7"/>
  <c r="R10" i="13" s="1"/>
  <c r="O9" i="7"/>
  <c r="R9" i="13" s="1"/>
  <c r="O8" i="7"/>
  <c r="R8" i="13" s="1"/>
  <c r="P7" i="7"/>
  <c r="S7" i="13" s="1"/>
  <c r="O7" i="7"/>
  <c r="R7" i="13" s="1"/>
  <c r="P6" i="7"/>
  <c r="S6" i="13" s="1"/>
  <c r="O6" i="7"/>
  <c r="R6" i="13" s="1"/>
  <c r="O5" i="7"/>
  <c r="R5" i="13" s="1"/>
  <c r="P62" i="6"/>
  <c r="Q62" i="13" s="1"/>
  <c r="O62" i="6"/>
  <c r="P62" i="13" s="1"/>
  <c r="P61" i="6"/>
  <c r="Q61" i="13" s="1"/>
  <c r="O61" i="6"/>
  <c r="P61" i="13" s="1"/>
  <c r="P60" i="6"/>
  <c r="Q60" i="13" s="1"/>
  <c r="O60" i="6"/>
  <c r="P60" i="13" s="1"/>
  <c r="P59" i="6"/>
  <c r="Q59" i="13" s="1"/>
  <c r="O59" i="6"/>
  <c r="P59" i="13" s="1"/>
  <c r="P58" i="6"/>
  <c r="Q58" i="13" s="1"/>
  <c r="O58" i="6"/>
  <c r="P58" i="13" s="1"/>
  <c r="P57" i="6"/>
  <c r="Q57" i="13" s="1"/>
  <c r="O57" i="6"/>
  <c r="P57" i="13" s="1"/>
  <c r="P56" i="6"/>
  <c r="Q56" i="13" s="1"/>
  <c r="O56" i="6"/>
  <c r="P56" i="13" s="1"/>
  <c r="P55" i="6"/>
  <c r="Q55" i="13" s="1"/>
  <c r="O55" i="6"/>
  <c r="P55" i="13" s="1"/>
  <c r="P54" i="6"/>
  <c r="Q54" i="13" s="1"/>
  <c r="O54" i="6"/>
  <c r="P54" i="13" s="1"/>
  <c r="P53" i="6"/>
  <c r="Q53" i="13" s="1"/>
  <c r="O53" i="6"/>
  <c r="P53" i="13" s="1"/>
  <c r="P52" i="6"/>
  <c r="Q52" i="13" s="1"/>
  <c r="O52" i="6"/>
  <c r="P52" i="13" s="1"/>
  <c r="P51" i="6"/>
  <c r="Q51" i="13" s="1"/>
  <c r="O51" i="6"/>
  <c r="P51" i="13" s="1"/>
  <c r="P50" i="6"/>
  <c r="Q50" i="13" s="1"/>
  <c r="O50" i="6"/>
  <c r="P50" i="13" s="1"/>
  <c r="P49" i="6"/>
  <c r="Q49" i="13" s="1"/>
  <c r="O49" i="6"/>
  <c r="P49" i="13" s="1"/>
  <c r="P48" i="6"/>
  <c r="Q48" i="13" s="1"/>
  <c r="O48" i="6"/>
  <c r="P48" i="13" s="1"/>
  <c r="P47" i="6"/>
  <c r="Q47" i="13" s="1"/>
  <c r="O47" i="6"/>
  <c r="P47" i="13" s="1"/>
  <c r="P46" i="6"/>
  <c r="Q46" i="13" s="1"/>
  <c r="O46" i="6"/>
  <c r="P46" i="13" s="1"/>
  <c r="P45" i="6"/>
  <c r="Q45" i="13" s="1"/>
  <c r="O45" i="6"/>
  <c r="P45" i="13" s="1"/>
  <c r="P44" i="6"/>
  <c r="Q44" i="13" s="1"/>
  <c r="O44" i="6"/>
  <c r="P44" i="13" s="1"/>
  <c r="P43" i="6"/>
  <c r="Q43" i="13" s="1"/>
  <c r="O43" i="6"/>
  <c r="P43" i="13" s="1"/>
  <c r="P42" i="6"/>
  <c r="Q42" i="13" s="1"/>
  <c r="O42" i="6"/>
  <c r="P42" i="13" s="1"/>
  <c r="P41" i="6"/>
  <c r="Q41" i="13" s="1"/>
  <c r="O41" i="6"/>
  <c r="P41" i="13" s="1"/>
  <c r="P40" i="6"/>
  <c r="Q40" i="13" s="1"/>
  <c r="O40" i="6"/>
  <c r="P40" i="13" s="1"/>
  <c r="P39" i="6"/>
  <c r="Q39" i="13" s="1"/>
  <c r="O39" i="6"/>
  <c r="P39" i="13" s="1"/>
  <c r="P38" i="6"/>
  <c r="Q38" i="13" s="1"/>
  <c r="O38" i="6"/>
  <c r="P38" i="13" s="1"/>
  <c r="Q34" i="13"/>
  <c r="P34" i="13"/>
  <c r="Q33" i="13"/>
  <c r="P33" i="13"/>
  <c r="P32" i="6"/>
  <c r="Q32" i="13" s="1"/>
  <c r="O32" i="6"/>
  <c r="P32" i="13" s="1"/>
  <c r="P30" i="6"/>
  <c r="Q30" i="13" s="1"/>
  <c r="O30" i="6"/>
  <c r="P30" i="13" s="1"/>
  <c r="P29" i="6"/>
  <c r="Q29" i="13" s="1"/>
  <c r="O29" i="6"/>
  <c r="P29" i="13" s="1"/>
  <c r="P28" i="6"/>
  <c r="Q28" i="13" s="1"/>
  <c r="O28" i="6"/>
  <c r="P28" i="13" s="1"/>
  <c r="P27" i="6"/>
  <c r="Q27" i="13" s="1"/>
  <c r="O27" i="6"/>
  <c r="P27" i="13" s="1"/>
  <c r="P26" i="6"/>
  <c r="Q26" i="13" s="1"/>
  <c r="O26" i="6"/>
  <c r="P26" i="13" s="1"/>
  <c r="P25" i="6"/>
  <c r="Q25" i="13" s="1"/>
  <c r="O25" i="6"/>
  <c r="P25" i="13" s="1"/>
  <c r="P24" i="6"/>
  <c r="Q24" i="13" s="1"/>
  <c r="O24" i="6"/>
  <c r="P24" i="13" s="1"/>
  <c r="P23" i="6"/>
  <c r="Q23" i="13" s="1"/>
  <c r="O23" i="6"/>
  <c r="P23" i="13" s="1"/>
  <c r="P22" i="6"/>
  <c r="Q22" i="13" s="1"/>
  <c r="O22" i="6"/>
  <c r="P22" i="13" s="1"/>
  <c r="P21" i="6"/>
  <c r="Q21" i="13" s="1"/>
  <c r="O21" i="6"/>
  <c r="P21" i="13" s="1"/>
  <c r="P20" i="6"/>
  <c r="Q20" i="13" s="1"/>
  <c r="O20" i="6"/>
  <c r="P20" i="13" s="1"/>
  <c r="P19" i="6"/>
  <c r="Q19" i="13" s="1"/>
  <c r="O19" i="6"/>
  <c r="P19" i="13" s="1"/>
  <c r="P18" i="6"/>
  <c r="Q18" i="13" s="1"/>
  <c r="O18" i="6"/>
  <c r="P18" i="13" s="1"/>
  <c r="P17" i="6"/>
  <c r="Q17" i="13" s="1"/>
  <c r="O17" i="6"/>
  <c r="P17" i="13" s="1"/>
  <c r="P16" i="6"/>
  <c r="Q16" i="13" s="1"/>
  <c r="O16" i="6"/>
  <c r="P16" i="13" s="1"/>
  <c r="P15" i="6"/>
  <c r="Q15" i="13" s="1"/>
  <c r="O15" i="6"/>
  <c r="P15" i="13" s="1"/>
  <c r="P62" i="5"/>
  <c r="O62" i="13" s="1"/>
  <c r="O62" i="5"/>
  <c r="N62" i="13" s="1"/>
  <c r="P61" i="5"/>
  <c r="O61" i="13" s="1"/>
  <c r="O61" i="5"/>
  <c r="N61" i="13" s="1"/>
  <c r="P60" i="5"/>
  <c r="O60" i="13" s="1"/>
  <c r="O60" i="5"/>
  <c r="N60" i="13" s="1"/>
  <c r="P59" i="5"/>
  <c r="O59" i="13" s="1"/>
  <c r="O59" i="5"/>
  <c r="N59" i="13" s="1"/>
  <c r="P58" i="5"/>
  <c r="O58" i="13" s="1"/>
  <c r="O58" i="5"/>
  <c r="N58" i="13" s="1"/>
  <c r="P57" i="5"/>
  <c r="O57" i="13" s="1"/>
  <c r="O57" i="5"/>
  <c r="N57" i="13" s="1"/>
  <c r="P56" i="5"/>
  <c r="O56" i="13" s="1"/>
  <c r="O56" i="5"/>
  <c r="N56" i="13" s="1"/>
  <c r="P55" i="5"/>
  <c r="O55" i="13" s="1"/>
  <c r="O55" i="5"/>
  <c r="N55" i="13" s="1"/>
  <c r="P54" i="5"/>
  <c r="O54" i="13" s="1"/>
  <c r="O54" i="5"/>
  <c r="N54" i="13" s="1"/>
  <c r="P53" i="5"/>
  <c r="O53" i="13" s="1"/>
  <c r="O53" i="5"/>
  <c r="N53" i="13" s="1"/>
  <c r="P52" i="5"/>
  <c r="O52" i="13" s="1"/>
  <c r="O52" i="5"/>
  <c r="N52" i="13" s="1"/>
  <c r="P51" i="5"/>
  <c r="O51" i="13" s="1"/>
  <c r="O51" i="5"/>
  <c r="N51" i="13" s="1"/>
  <c r="P50" i="5"/>
  <c r="O50" i="13" s="1"/>
  <c r="O50" i="5"/>
  <c r="N50" i="13" s="1"/>
  <c r="P49" i="5"/>
  <c r="O49" i="13" s="1"/>
  <c r="O49" i="5"/>
  <c r="N49" i="13" s="1"/>
  <c r="P48" i="5"/>
  <c r="O48" i="13" s="1"/>
  <c r="O48" i="5"/>
  <c r="N48" i="13" s="1"/>
  <c r="P47" i="5"/>
  <c r="O47" i="13" s="1"/>
  <c r="O47" i="5"/>
  <c r="N47" i="13" s="1"/>
  <c r="P46" i="5"/>
  <c r="O46" i="13" s="1"/>
  <c r="O46" i="5"/>
  <c r="N46" i="13" s="1"/>
  <c r="P45" i="5"/>
  <c r="O45" i="13" s="1"/>
  <c r="O45" i="5"/>
  <c r="N45" i="13" s="1"/>
  <c r="P44" i="5"/>
  <c r="O44" i="13" s="1"/>
  <c r="O44" i="5"/>
  <c r="N44" i="13" s="1"/>
  <c r="P43" i="5"/>
  <c r="O43" i="13" s="1"/>
  <c r="O43" i="5"/>
  <c r="N43" i="13" s="1"/>
  <c r="P42" i="5"/>
  <c r="O42" i="13" s="1"/>
  <c r="O42" i="5"/>
  <c r="N42" i="13" s="1"/>
  <c r="P41" i="5"/>
  <c r="O41" i="13" s="1"/>
  <c r="O41" i="5"/>
  <c r="N41" i="13" s="1"/>
  <c r="P40" i="5"/>
  <c r="O40" i="13" s="1"/>
  <c r="O40" i="5"/>
  <c r="N40" i="13" s="1"/>
  <c r="P39" i="5"/>
  <c r="O39" i="13" s="1"/>
  <c r="O39" i="5"/>
  <c r="N39" i="13" s="1"/>
  <c r="P38" i="5"/>
  <c r="O38" i="13" s="1"/>
  <c r="O38" i="5"/>
  <c r="N38" i="13" s="1"/>
  <c r="P34" i="5"/>
  <c r="O34" i="13" s="1"/>
  <c r="O34" i="5"/>
  <c r="N34" i="13" s="1"/>
  <c r="P33" i="5"/>
  <c r="O33" i="13" s="1"/>
  <c r="O33" i="5"/>
  <c r="N33" i="13" s="1"/>
  <c r="P32" i="5"/>
  <c r="O32" i="13" s="1"/>
  <c r="O32" i="5"/>
  <c r="N32" i="13" s="1"/>
  <c r="P30" i="5"/>
  <c r="O30" i="13" s="1"/>
  <c r="O30" i="5"/>
  <c r="N30" i="13" s="1"/>
  <c r="P29" i="5"/>
  <c r="O29" i="13" s="1"/>
  <c r="O29" i="5"/>
  <c r="N29" i="13" s="1"/>
  <c r="P28" i="5"/>
  <c r="O28" i="13" s="1"/>
  <c r="O28" i="5"/>
  <c r="N28" i="13" s="1"/>
  <c r="P27" i="5"/>
  <c r="O27" i="13" s="1"/>
  <c r="O27" i="5"/>
  <c r="N27" i="13" s="1"/>
  <c r="P26" i="5"/>
  <c r="O26" i="13" s="1"/>
  <c r="O26" i="5"/>
  <c r="N26" i="13" s="1"/>
  <c r="P25" i="5"/>
  <c r="O25" i="13" s="1"/>
  <c r="O25" i="5"/>
  <c r="N25" i="13" s="1"/>
  <c r="P24" i="5"/>
  <c r="O24" i="13" s="1"/>
  <c r="O24" i="5"/>
  <c r="N24" i="13" s="1"/>
  <c r="P23" i="5"/>
  <c r="O23" i="13" s="1"/>
  <c r="O23" i="5"/>
  <c r="N23" i="13" s="1"/>
  <c r="P22" i="5"/>
  <c r="O22" i="13" s="1"/>
  <c r="O22" i="5"/>
  <c r="N22" i="13" s="1"/>
  <c r="P21" i="5"/>
  <c r="O21" i="13" s="1"/>
  <c r="N21" i="13"/>
  <c r="P20" i="5"/>
  <c r="O20" i="13" s="1"/>
  <c r="O20" i="5"/>
  <c r="N20" i="13" s="1"/>
  <c r="P19" i="5"/>
  <c r="O19" i="13" s="1"/>
  <c r="O19" i="5"/>
  <c r="N19" i="13" s="1"/>
  <c r="P18" i="5"/>
  <c r="O18" i="13" s="1"/>
  <c r="O18" i="5"/>
  <c r="N18" i="13" s="1"/>
  <c r="P17" i="5"/>
  <c r="O17" i="13" s="1"/>
  <c r="O17" i="5"/>
  <c r="N17" i="13" s="1"/>
  <c r="P16" i="5"/>
  <c r="O16" i="13" s="1"/>
  <c r="O16" i="5"/>
  <c r="N16" i="13" s="1"/>
  <c r="P15" i="5"/>
  <c r="O15" i="13" s="1"/>
  <c r="O15" i="5"/>
  <c r="N15" i="13" s="1"/>
  <c r="O11" i="5"/>
  <c r="N11" i="13" s="1"/>
  <c r="O10" i="5"/>
  <c r="N10" i="13" s="1"/>
  <c r="O9" i="5"/>
  <c r="N9" i="13" s="1"/>
  <c r="O8" i="5"/>
  <c r="N8" i="13" s="1"/>
  <c r="P7" i="5"/>
  <c r="O7" i="13" s="1"/>
  <c r="O7" i="5"/>
  <c r="N7" i="13" s="1"/>
  <c r="P6" i="5"/>
  <c r="O6" i="13" s="1"/>
  <c r="O6" i="5"/>
  <c r="N6" i="13" s="1"/>
  <c r="O5" i="5"/>
  <c r="N5" i="13" s="1"/>
  <c r="P62" i="4"/>
  <c r="M62" i="13" s="1"/>
  <c r="O62" i="4"/>
  <c r="L62" i="13" s="1"/>
  <c r="P61" i="4"/>
  <c r="M61" i="13" s="1"/>
  <c r="O61" i="4"/>
  <c r="L61" i="13" s="1"/>
  <c r="P60" i="4"/>
  <c r="M60" i="13" s="1"/>
  <c r="O60" i="4"/>
  <c r="L60" i="13" s="1"/>
  <c r="P59" i="4"/>
  <c r="M59" i="13" s="1"/>
  <c r="O59" i="4"/>
  <c r="L59" i="13" s="1"/>
  <c r="P58" i="4"/>
  <c r="M58" i="13" s="1"/>
  <c r="O58" i="4"/>
  <c r="L58" i="13" s="1"/>
  <c r="P57" i="4"/>
  <c r="M57" i="13" s="1"/>
  <c r="O57" i="4"/>
  <c r="L57" i="13" s="1"/>
  <c r="P56" i="4"/>
  <c r="M56" i="13" s="1"/>
  <c r="O56" i="4"/>
  <c r="L56" i="13" s="1"/>
  <c r="P55" i="4"/>
  <c r="M55" i="13" s="1"/>
  <c r="O55" i="4"/>
  <c r="L55" i="13" s="1"/>
  <c r="P54" i="4"/>
  <c r="M54" i="13" s="1"/>
  <c r="O54" i="4"/>
  <c r="L54" i="13" s="1"/>
  <c r="P53" i="4"/>
  <c r="M53" i="13" s="1"/>
  <c r="O53" i="4"/>
  <c r="L53" i="13" s="1"/>
  <c r="P52" i="4"/>
  <c r="M52" i="13" s="1"/>
  <c r="O52" i="4"/>
  <c r="L52" i="13" s="1"/>
  <c r="P51" i="4"/>
  <c r="M51" i="13" s="1"/>
  <c r="O51" i="4"/>
  <c r="L51" i="13" s="1"/>
  <c r="P50" i="4"/>
  <c r="M50" i="13" s="1"/>
  <c r="O50" i="4"/>
  <c r="L50" i="13" s="1"/>
  <c r="P49" i="4"/>
  <c r="M49" i="13" s="1"/>
  <c r="O49" i="4"/>
  <c r="L49" i="13" s="1"/>
  <c r="P48" i="4"/>
  <c r="M48" i="13" s="1"/>
  <c r="O48" i="4"/>
  <c r="L48" i="13" s="1"/>
  <c r="P47" i="4"/>
  <c r="M47" i="13" s="1"/>
  <c r="O47" i="4"/>
  <c r="L47" i="13" s="1"/>
  <c r="P46" i="4"/>
  <c r="M46" i="13" s="1"/>
  <c r="O46" i="4"/>
  <c r="L46" i="13" s="1"/>
  <c r="P45" i="4"/>
  <c r="M45" i="13" s="1"/>
  <c r="O45" i="4"/>
  <c r="L45" i="13" s="1"/>
  <c r="P44" i="4"/>
  <c r="M44" i="13" s="1"/>
  <c r="O44" i="4"/>
  <c r="L44" i="13" s="1"/>
  <c r="P43" i="4"/>
  <c r="M43" i="13" s="1"/>
  <c r="O43" i="4"/>
  <c r="L43" i="13" s="1"/>
  <c r="P42" i="4"/>
  <c r="M42" i="13" s="1"/>
  <c r="O42" i="4"/>
  <c r="L42" i="13" s="1"/>
  <c r="P41" i="4"/>
  <c r="M41" i="13" s="1"/>
  <c r="O41" i="4"/>
  <c r="L41" i="13" s="1"/>
  <c r="P40" i="4"/>
  <c r="M40" i="13" s="1"/>
  <c r="O40" i="4"/>
  <c r="L40" i="13" s="1"/>
  <c r="P39" i="4"/>
  <c r="M39" i="13" s="1"/>
  <c r="O39" i="4"/>
  <c r="L39" i="13" s="1"/>
  <c r="P38" i="4"/>
  <c r="M38" i="13" s="1"/>
  <c r="O38" i="4"/>
  <c r="L38" i="13" s="1"/>
  <c r="P34" i="4"/>
  <c r="M34" i="13" s="1"/>
  <c r="O34" i="4"/>
  <c r="L34" i="13" s="1"/>
  <c r="P33" i="4"/>
  <c r="M33" i="13" s="1"/>
  <c r="O33" i="4"/>
  <c r="L33" i="13" s="1"/>
  <c r="P32" i="4"/>
  <c r="M32" i="13" s="1"/>
  <c r="O32" i="4"/>
  <c r="L32" i="13" s="1"/>
  <c r="P30" i="4"/>
  <c r="M30" i="13" s="1"/>
  <c r="O30" i="4"/>
  <c r="L30" i="13" s="1"/>
  <c r="P29" i="4"/>
  <c r="M29" i="13" s="1"/>
  <c r="O29" i="4"/>
  <c r="L29" i="13" s="1"/>
  <c r="P28" i="4"/>
  <c r="M28" i="13" s="1"/>
  <c r="O28" i="4"/>
  <c r="L28" i="13" s="1"/>
  <c r="P27" i="4"/>
  <c r="M27" i="13" s="1"/>
  <c r="O27" i="4"/>
  <c r="L27" i="13" s="1"/>
  <c r="P26" i="4"/>
  <c r="M26" i="13" s="1"/>
  <c r="O26" i="4"/>
  <c r="L26" i="13" s="1"/>
  <c r="P25" i="4"/>
  <c r="M25" i="13" s="1"/>
  <c r="O25" i="4"/>
  <c r="P24" i="4"/>
  <c r="M24" i="13" s="1"/>
  <c r="O24" i="4"/>
  <c r="L24" i="13" s="1"/>
  <c r="P23" i="4"/>
  <c r="M23" i="13" s="1"/>
  <c r="O23" i="4"/>
  <c r="L23" i="13" s="1"/>
  <c r="P22" i="4"/>
  <c r="M22" i="13" s="1"/>
  <c r="O22" i="4"/>
  <c r="L22" i="13" s="1"/>
  <c r="P21" i="4"/>
  <c r="M21" i="13" s="1"/>
  <c r="O21" i="4"/>
  <c r="L21" i="13" s="1"/>
  <c r="P20" i="4"/>
  <c r="M20" i="13" s="1"/>
  <c r="O20" i="4"/>
  <c r="L20" i="13" s="1"/>
  <c r="P19" i="4"/>
  <c r="M19" i="13" s="1"/>
  <c r="O19" i="4"/>
  <c r="L19" i="13" s="1"/>
  <c r="P18" i="4"/>
  <c r="M18" i="13" s="1"/>
  <c r="O18" i="4"/>
  <c r="L18" i="13" s="1"/>
  <c r="P17" i="4"/>
  <c r="M17" i="13" s="1"/>
  <c r="O17" i="4"/>
  <c r="L17" i="13" s="1"/>
  <c r="P16" i="4"/>
  <c r="M16" i="13" s="1"/>
  <c r="O16" i="4"/>
  <c r="L16" i="13" s="1"/>
  <c r="P15" i="4"/>
  <c r="M15" i="13" s="1"/>
  <c r="O15" i="4"/>
  <c r="L15" i="13" s="1"/>
  <c r="O11" i="4"/>
  <c r="L11" i="13" s="1"/>
  <c r="O10" i="4"/>
  <c r="L10" i="13" s="1"/>
  <c r="O9" i="4"/>
  <c r="L9" i="13" s="1"/>
  <c r="O8" i="4"/>
  <c r="L8" i="13" s="1"/>
  <c r="P7" i="4"/>
  <c r="M7" i="13" s="1"/>
  <c r="O7" i="4"/>
  <c r="L7" i="13" s="1"/>
  <c r="P6" i="4"/>
  <c r="M6" i="13" s="1"/>
  <c r="O6" i="4"/>
  <c r="L6" i="13" s="1"/>
  <c r="O5" i="4"/>
  <c r="L5" i="13" s="1"/>
  <c r="P62" i="3"/>
  <c r="K62" i="13" s="1"/>
  <c r="O62" i="3"/>
  <c r="J62" i="13" s="1"/>
  <c r="P61" i="3"/>
  <c r="K61" i="13" s="1"/>
  <c r="O61" i="3"/>
  <c r="J61" i="13" s="1"/>
  <c r="P60" i="3"/>
  <c r="K60" i="13" s="1"/>
  <c r="O60" i="3"/>
  <c r="J60" i="13" s="1"/>
  <c r="P59" i="3"/>
  <c r="K59" i="13" s="1"/>
  <c r="O59" i="3"/>
  <c r="J59" i="13" s="1"/>
  <c r="P58" i="3"/>
  <c r="K58" i="13" s="1"/>
  <c r="O58" i="3"/>
  <c r="J58" i="13" s="1"/>
  <c r="P57" i="3"/>
  <c r="K57" i="13" s="1"/>
  <c r="O57" i="3"/>
  <c r="J57" i="13" s="1"/>
  <c r="P56" i="3"/>
  <c r="K56" i="13" s="1"/>
  <c r="O56" i="3"/>
  <c r="J56" i="13" s="1"/>
  <c r="P55" i="3"/>
  <c r="K55" i="13" s="1"/>
  <c r="O55" i="3"/>
  <c r="J55" i="13" s="1"/>
  <c r="P54" i="3"/>
  <c r="K54" i="13" s="1"/>
  <c r="O54" i="3"/>
  <c r="J54" i="13" s="1"/>
  <c r="P53" i="3"/>
  <c r="K53" i="13" s="1"/>
  <c r="O53" i="3"/>
  <c r="J53" i="13" s="1"/>
  <c r="P52" i="3"/>
  <c r="K52" i="13" s="1"/>
  <c r="O52" i="3"/>
  <c r="J52" i="13" s="1"/>
  <c r="P51" i="3"/>
  <c r="K51" i="13" s="1"/>
  <c r="O51" i="3"/>
  <c r="J51" i="13" s="1"/>
  <c r="P50" i="3"/>
  <c r="K50" i="13" s="1"/>
  <c r="O50" i="3"/>
  <c r="J50" i="13" s="1"/>
  <c r="P49" i="3"/>
  <c r="K49" i="13" s="1"/>
  <c r="O49" i="3"/>
  <c r="J49" i="13" s="1"/>
  <c r="P48" i="3"/>
  <c r="K48" i="13" s="1"/>
  <c r="O48" i="3"/>
  <c r="J48" i="13" s="1"/>
  <c r="P47" i="3"/>
  <c r="K47" i="13" s="1"/>
  <c r="O47" i="3"/>
  <c r="J47" i="13" s="1"/>
  <c r="P46" i="3"/>
  <c r="K46" i="13" s="1"/>
  <c r="O46" i="3"/>
  <c r="J46" i="13" s="1"/>
  <c r="P45" i="3"/>
  <c r="K45" i="13" s="1"/>
  <c r="O45" i="3"/>
  <c r="J45" i="13" s="1"/>
  <c r="P44" i="3"/>
  <c r="K44" i="13" s="1"/>
  <c r="O44" i="3"/>
  <c r="J44" i="13" s="1"/>
  <c r="P43" i="3"/>
  <c r="K43" i="13" s="1"/>
  <c r="O43" i="3"/>
  <c r="J43" i="13" s="1"/>
  <c r="P42" i="3"/>
  <c r="K42" i="13" s="1"/>
  <c r="O42" i="3"/>
  <c r="J42" i="13" s="1"/>
  <c r="P41" i="3"/>
  <c r="K41" i="13" s="1"/>
  <c r="O41" i="3"/>
  <c r="J41" i="13" s="1"/>
  <c r="P40" i="3"/>
  <c r="K40" i="13" s="1"/>
  <c r="O40" i="3"/>
  <c r="J40" i="13" s="1"/>
  <c r="P39" i="3"/>
  <c r="K39" i="13" s="1"/>
  <c r="O39" i="3"/>
  <c r="J39" i="13" s="1"/>
  <c r="P38" i="3"/>
  <c r="K38" i="13" s="1"/>
  <c r="O38" i="3"/>
  <c r="J38" i="13" s="1"/>
  <c r="P34" i="3"/>
  <c r="K34" i="13" s="1"/>
  <c r="O34" i="3"/>
  <c r="J34" i="13" s="1"/>
  <c r="P33" i="3"/>
  <c r="K33" i="13" s="1"/>
  <c r="O33" i="3"/>
  <c r="J33" i="13" s="1"/>
  <c r="P32" i="3"/>
  <c r="K32" i="13" s="1"/>
  <c r="O32" i="3"/>
  <c r="J32" i="13" s="1"/>
  <c r="P30" i="3"/>
  <c r="K30" i="13" s="1"/>
  <c r="O30" i="3"/>
  <c r="J30" i="13" s="1"/>
  <c r="P29" i="3"/>
  <c r="K29" i="13" s="1"/>
  <c r="O29" i="3"/>
  <c r="J29" i="13" s="1"/>
  <c r="P28" i="3"/>
  <c r="K28" i="13" s="1"/>
  <c r="O28" i="3"/>
  <c r="J28" i="13" s="1"/>
  <c r="P27" i="3"/>
  <c r="K27" i="13" s="1"/>
  <c r="O27" i="3"/>
  <c r="J27" i="13" s="1"/>
  <c r="P26" i="3"/>
  <c r="K26" i="13" s="1"/>
  <c r="O26" i="3"/>
  <c r="J26" i="13" s="1"/>
  <c r="P25" i="3"/>
  <c r="K25" i="13" s="1"/>
  <c r="O25" i="3"/>
  <c r="J25" i="13" s="1"/>
  <c r="P24" i="3"/>
  <c r="K24" i="13" s="1"/>
  <c r="O24" i="3"/>
  <c r="J24" i="13" s="1"/>
  <c r="P23" i="3"/>
  <c r="K23" i="13" s="1"/>
  <c r="O23" i="3"/>
  <c r="J23" i="13" s="1"/>
  <c r="P22" i="3"/>
  <c r="K22" i="13" s="1"/>
  <c r="O22" i="3"/>
  <c r="J22" i="13" s="1"/>
  <c r="P21" i="3"/>
  <c r="K21" i="13" s="1"/>
  <c r="O21" i="3"/>
  <c r="J21" i="13" s="1"/>
  <c r="P20" i="3"/>
  <c r="K20" i="13" s="1"/>
  <c r="O20" i="3"/>
  <c r="J20" i="13" s="1"/>
  <c r="P19" i="3"/>
  <c r="K19" i="13" s="1"/>
  <c r="O19" i="3"/>
  <c r="J19" i="13" s="1"/>
  <c r="P18" i="3"/>
  <c r="K18" i="13" s="1"/>
  <c r="O18" i="3"/>
  <c r="J18" i="13" s="1"/>
  <c r="P17" i="3"/>
  <c r="K17" i="13" s="1"/>
  <c r="J17" i="13"/>
  <c r="P16" i="3"/>
  <c r="K16" i="13" s="1"/>
  <c r="J16" i="13"/>
  <c r="P15" i="3"/>
  <c r="K15" i="13" s="1"/>
  <c r="J15" i="13"/>
  <c r="O11" i="3"/>
  <c r="J11" i="13" s="1"/>
  <c r="O10" i="3"/>
  <c r="J10" i="13" s="1"/>
  <c r="O9" i="3"/>
  <c r="J9" i="13" s="1"/>
  <c r="O8" i="3"/>
  <c r="J8" i="13" s="1"/>
  <c r="P7" i="3"/>
  <c r="K7" i="13" s="1"/>
  <c r="O7" i="3"/>
  <c r="J7" i="13" s="1"/>
  <c r="P6" i="3"/>
  <c r="K6" i="13" s="1"/>
  <c r="O6" i="3"/>
  <c r="J6" i="13" s="1"/>
  <c r="O5" i="3"/>
  <c r="J5" i="13" s="1"/>
  <c r="P62" i="2"/>
  <c r="I62" i="13" s="1"/>
  <c r="O62" i="2"/>
  <c r="H62" i="13" s="1"/>
  <c r="P61" i="2"/>
  <c r="I61" i="13" s="1"/>
  <c r="O61" i="2"/>
  <c r="H61" i="13" s="1"/>
  <c r="P60" i="2"/>
  <c r="I60" i="13" s="1"/>
  <c r="O60" i="2"/>
  <c r="H60" i="13" s="1"/>
  <c r="P59" i="2"/>
  <c r="I59" i="13" s="1"/>
  <c r="O59" i="2"/>
  <c r="H59" i="13" s="1"/>
  <c r="P58" i="2"/>
  <c r="I58" i="13" s="1"/>
  <c r="O58" i="2"/>
  <c r="H58" i="13" s="1"/>
  <c r="P57" i="2"/>
  <c r="I57" i="13" s="1"/>
  <c r="O57" i="2"/>
  <c r="H57" i="13" s="1"/>
  <c r="P56" i="2"/>
  <c r="I56" i="13" s="1"/>
  <c r="O56" i="2"/>
  <c r="H56" i="13" s="1"/>
  <c r="P55" i="2"/>
  <c r="I55" i="13" s="1"/>
  <c r="O55" i="2"/>
  <c r="H55" i="13" s="1"/>
  <c r="P54" i="2"/>
  <c r="I54" i="13" s="1"/>
  <c r="O54" i="2"/>
  <c r="H54" i="13" s="1"/>
  <c r="P53" i="2"/>
  <c r="I53" i="13" s="1"/>
  <c r="O53" i="2"/>
  <c r="H53" i="13" s="1"/>
  <c r="P52" i="2"/>
  <c r="I52" i="13" s="1"/>
  <c r="O52" i="2"/>
  <c r="H52" i="13" s="1"/>
  <c r="P51" i="2"/>
  <c r="I51" i="13" s="1"/>
  <c r="O51" i="2"/>
  <c r="H51" i="13" s="1"/>
  <c r="P50" i="2"/>
  <c r="I50" i="13" s="1"/>
  <c r="O50" i="2"/>
  <c r="H50" i="13" s="1"/>
  <c r="P49" i="2"/>
  <c r="I49" i="13" s="1"/>
  <c r="O49" i="2"/>
  <c r="H49" i="13" s="1"/>
  <c r="P48" i="2"/>
  <c r="I48" i="13" s="1"/>
  <c r="O48" i="2"/>
  <c r="H48" i="13" s="1"/>
  <c r="P47" i="2"/>
  <c r="I47" i="13" s="1"/>
  <c r="O47" i="2"/>
  <c r="H47" i="13" s="1"/>
  <c r="P46" i="2"/>
  <c r="I46" i="13" s="1"/>
  <c r="O46" i="2"/>
  <c r="H46" i="13" s="1"/>
  <c r="P45" i="2"/>
  <c r="I45" i="13" s="1"/>
  <c r="O45" i="2"/>
  <c r="H45" i="13" s="1"/>
  <c r="P44" i="2"/>
  <c r="I44" i="13" s="1"/>
  <c r="O44" i="2"/>
  <c r="H44" i="13" s="1"/>
  <c r="P43" i="2"/>
  <c r="I43" i="13" s="1"/>
  <c r="O43" i="2"/>
  <c r="H43" i="13" s="1"/>
  <c r="P42" i="2"/>
  <c r="I42" i="13" s="1"/>
  <c r="O42" i="2"/>
  <c r="H42" i="13" s="1"/>
  <c r="P41" i="2"/>
  <c r="I41" i="13" s="1"/>
  <c r="O41" i="2"/>
  <c r="H41" i="13" s="1"/>
  <c r="P40" i="2"/>
  <c r="I40" i="13" s="1"/>
  <c r="O40" i="2"/>
  <c r="H40" i="13" s="1"/>
  <c r="P39" i="2"/>
  <c r="I39" i="13" s="1"/>
  <c r="O39" i="2"/>
  <c r="H39" i="13" s="1"/>
  <c r="P38" i="2"/>
  <c r="I38" i="13" s="1"/>
  <c r="O38" i="2"/>
  <c r="H38" i="13" s="1"/>
  <c r="P34" i="2"/>
  <c r="I34" i="13" s="1"/>
  <c r="O34" i="2"/>
  <c r="H34" i="13" s="1"/>
  <c r="P33" i="2"/>
  <c r="I33" i="13" s="1"/>
  <c r="O33" i="2"/>
  <c r="H33" i="13" s="1"/>
  <c r="P32" i="2"/>
  <c r="I32" i="13" s="1"/>
  <c r="O32" i="2"/>
  <c r="H32" i="13" s="1"/>
  <c r="P30" i="2"/>
  <c r="I30" i="13" s="1"/>
  <c r="O30" i="2"/>
  <c r="H30" i="13" s="1"/>
  <c r="P29" i="2"/>
  <c r="I29" i="13" s="1"/>
  <c r="O29" i="2"/>
  <c r="H29" i="13" s="1"/>
  <c r="P28" i="2"/>
  <c r="I28" i="13" s="1"/>
  <c r="O28" i="2"/>
  <c r="H28" i="13" s="1"/>
  <c r="P27" i="2"/>
  <c r="I27" i="13" s="1"/>
  <c r="O27" i="2"/>
  <c r="H27" i="13" s="1"/>
  <c r="P26" i="2"/>
  <c r="I26" i="13" s="1"/>
  <c r="O26" i="2"/>
  <c r="H26" i="13" s="1"/>
  <c r="P25" i="2"/>
  <c r="I25" i="13" s="1"/>
  <c r="O25" i="2"/>
  <c r="H25" i="13" s="1"/>
  <c r="P24" i="2"/>
  <c r="I24" i="13" s="1"/>
  <c r="O24" i="2"/>
  <c r="H24" i="13" s="1"/>
  <c r="P23" i="2"/>
  <c r="I23" i="13" s="1"/>
  <c r="O23" i="2"/>
  <c r="H23" i="13" s="1"/>
  <c r="P22" i="2"/>
  <c r="I22" i="13" s="1"/>
  <c r="O22" i="2"/>
  <c r="H22" i="13" s="1"/>
  <c r="P21" i="2"/>
  <c r="I21" i="13" s="1"/>
  <c r="O21" i="2"/>
  <c r="H21" i="13" s="1"/>
  <c r="P20" i="2"/>
  <c r="I20" i="13" s="1"/>
  <c r="O20" i="2"/>
  <c r="H20" i="13" s="1"/>
  <c r="P19" i="2"/>
  <c r="I19" i="13" s="1"/>
  <c r="O19" i="2"/>
  <c r="H19" i="13" s="1"/>
  <c r="P18" i="2"/>
  <c r="I18" i="13" s="1"/>
  <c r="O18" i="2"/>
  <c r="H18" i="13" s="1"/>
  <c r="I17" i="13"/>
  <c r="H17" i="13"/>
  <c r="P16" i="2"/>
  <c r="I16" i="13" s="1"/>
  <c r="H16" i="13"/>
  <c r="P15" i="2"/>
  <c r="I15" i="13" s="1"/>
  <c r="H15" i="13"/>
  <c r="O11" i="2"/>
  <c r="H11" i="13" s="1"/>
  <c r="O10" i="2"/>
  <c r="H10" i="13" s="1"/>
  <c r="O9" i="2"/>
  <c r="H9" i="13" s="1"/>
  <c r="O8" i="2"/>
  <c r="H8" i="13" s="1"/>
  <c r="P7" i="2"/>
  <c r="I7" i="13" s="1"/>
  <c r="O7" i="2"/>
  <c r="H7" i="13" s="1"/>
  <c r="P6" i="2"/>
  <c r="I6" i="13" s="1"/>
  <c r="O6" i="2"/>
  <c r="H6" i="13" s="1"/>
  <c r="O5" i="2"/>
  <c r="H5" i="13" s="1"/>
  <c r="E31" i="13" l="1"/>
  <c r="G9" i="13"/>
  <c r="E9" i="13" s="1"/>
  <c r="G10" i="13"/>
  <c r="E10" i="13" s="1"/>
  <c r="F9" i="13"/>
  <c r="D9" i="13" s="1"/>
  <c r="F10" i="13"/>
  <c r="D10" i="13" s="1"/>
  <c r="F11" i="13"/>
  <c r="D11" i="13" s="1"/>
  <c r="G11" i="13"/>
  <c r="E11" i="13" s="1"/>
  <c r="D31" i="13" l="1"/>
  <c r="G7" i="13"/>
  <c r="G8" i="13"/>
  <c r="E8" i="13" s="1"/>
  <c r="F7" i="13"/>
  <c r="F8" i="13"/>
  <c r="D8" i="13" s="1"/>
  <c r="P5" i="1"/>
  <c r="F5" i="13" s="1"/>
  <c r="D5" i="13" s="1"/>
  <c r="G5" i="13"/>
  <c r="E5" i="13" s="1"/>
  <c r="F6" i="13"/>
  <c r="D6" i="13" s="1"/>
  <c r="G6" i="13"/>
  <c r="E6" i="13" s="1"/>
  <c r="P15" i="1"/>
  <c r="F15" i="13" s="1"/>
  <c r="D15" i="13" s="1"/>
  <c r="Q15" i="1"/>
  <c r="G15" i="13" s="1"/>
  <c r="E15" i="13" s="1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2" i="13"/>
  <c r="G32" i="13"/>
  <c r="F33" i="13"/>
  <c r="G33" i="13"/>
  <c r="F34" i="13"/>
  <c r="G34" i="13"/>
  <c r="F38" i="13"/>
  <c r="Q38" i="1"/>
  <c r="G38" i="13" s="1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D7" i="13" l="1"/>
  <c r="E7" i="13"/>
  <c r="E58" i="13"/>
  <c r="D62" i="13"/>
  <c r="D54" i="13"/>
  <c r="D42" i="13"/>
  <c r="D61" i="13"/>
  <c r="D34" i="13"/>
  <c r="D29" i="13"/>
  <c r="D21" i="13"/>
  <c r="D48" i="13"/>
  <c r="D44" i="13"/>
  <c r="E59" i="13"/>
  <c r="E47" i="13"/>
  <c r="E43" i="13"/>
  <c r="E32" i="13"/>
  <c r="D59" i="13"/>
  <c r="D43" i="13"/>
  <c r="D32" i="13"/>
  <c r="D27" i="13"/>
  <c r="D23" i="13"/>
  <c r="D19" i="13"/>
  <c r="D58" i="13"/>
  <c r="D50" i="13"/>
  <c r="D30" i="13"/>
  <c r="E61" i="13"/>
  <c r="E57" i="13"/>
  <c r="E53" i="13"/>
  <c r="E49" i="13"/>
  <c r="E45" i="13"/>
  <c r="E41" i="13"/>
  <c r="E34" i="13"/>
  <c r="E29" i="13"/>
  <c r="E25" i="13"/>
  <c r="E21" i="13"/>
  <c r="E17" i="13"/>
  <c r="E54" i="13"/>
  <c r="E42" i="13"/>
  <c r="E46" i="13"/>
  <c r="E30" i="13"/>
  <c r="D25" i="13"/>
  <c r="D17" i="13"/>
  <c r="E40" i="13"/>
  <c r="D24" i="13"/>
  <c r="D26" i="13"/>
  <c r="E23" i="13"/>
  <c r="E22" i="13"/>
  <c r="E18" i="13"/>
  <c r="E27" i="13"/>
  <c r="E26" i="13"/>
  <c r="E19" i="13"/>
  <c r="E51" i="13"/>
  <c r="D47" i="13"/>
  <c r="D22" i="13"/>
  <c r="E44" i="13"/>
  <c r="E39" i="13"/>
  <c r="D18" i="13"/>
  <c r="D40" i="13"/>
  <c r="D49" i="13"/>
  <c r="E48" i="13"/>
  <c r="D46" i="13"/>
  <c r="D45" i="13"/>
  <c r="D41" i="13"/>
  <c r="E33" i="13"/>
  <c r="E24" i="13"/>
  <c r="D51" i="13"/>
  <c r="D38" i="13"/>
  <c r="E16" i="13"/>
  <c r="E28" i="13"/>
  <c r="D33" i="13"/>
  <c r="D28" i="13"/>
  <c r="D20" i="13"/>
  <c r="D39" i="13"/>
  <c r="E55" i="13"/>
  <c r="D56" i="13"/>
  <c r="D55" i="13"/>
  <c r="E50" i="13"/>
  <c r="E60" i="13"/>
  <c r="E62" i="13"/>
  <c r="D60" i="13"/>
  <c r="E56" i="13"/>
  <c r="D53" i="13"/>
  <c r="E52" i="13"/>
  <c r="D52" i="13"/>
  <c r="D57" i="13"/>
  <c r="D16" i="13"/>
  <c r="E38" i="13"/>
  <c r="E20" i="13"/>
</calcChain>
</file>

<file path=xl/sharedStrings.xml><?xml version="1.0" encoding="utf-8"?>
<sst xmlns="http://schemas.openxmlformats.org/spreadsheetml/2006/main" count="2437" uniqueCount="209">
  <si>
    <t>No.</t>
  </si>
  <si>
    <t>Programa "Gobierno con buen papel" para recolección de papel en oficinas públicas</t>
  </si>
  <si>
    <t>Programa Desarrollo Ambiental "Pequehuertos"</t>
  </si>
  <si>
    <t>Presentaciones "Cinema Peregrino"</t>
  </si>
  <si>
    <t>Presentaciones de obra "Misión Plantón"</t>
  </si>
  <si>
    <t>Eventos especiales</t>
  </si>
  <si>
    <t>Trámites de dictaminación ambiental</t>
  </si>
  <si>
    <t>Atención de denuncias ambientales</t>
  </si>
  <si>
    <t>Censo de hornos ladrilleros, maceteros y artesanos</t>
  </si>
  <si>
    <t>Solicitudes de transparencia</t>
  </si>
  <si>
    <t>Retiro de vehículos en estado de abandono</t>
  </si>
  <si>
    <t>Limpieza de predios en estado de abandono</t>
  </si>
  <si>
    <t>Inventario de descargas de aguas residuales</t>
  </si>
  <si>
    <t>Plan de acción climatico municipal</t>
  </si>
  <si>
    <t>Programa de eficiencia energetica</t>
  </si>
  <si>
    <t>Indicador</t>
  </si>
  <si>
    <t>1 semana</t>
  </si>
  <si>
    <t>Valor del Indicador</t>
  </si>
  <si>
    <t>Población beneficiada</t>
  </si>
  <si>
    <t>2 semana</t>
  </si>
  <si>
    <t>3 semana</t>
  </si>
  <si>
    <t>4 semana</t>
  </si>
  <si>
    <t>5 semana</t>
  </si>
  <si>
    <t>Enero</t>
  </si>
  <si>
    <t>Total Valor del Indicador</t>
  </si>
  <si>
    <t>Total Población beneficiada</t>
  </si>
  <si>
    <t>Capacitación de dependencias participantes</t>
  </si>
  <si>
    <t>Cantidad de papel recolectado</t>
  </si>
  <si>
    <t>Cantidad de papel vendido en KG</t>
  </si>
  <si>
    <t>Número de capacitaciones</t>
  </si>
  <si>
    <t>Número de presentaciones</t>
  </si>
  <si>
    <t>Número de charlas</t>
  </si>
  <si>
    <t>Número de eventos</t>
  </si>
  <si>
    <t>Número de solicitudes</t>
  </si>
  <si>
    <t>Verificaciones</t>
  </si>
  <si>
    <t>Número de resoluciones</t>
  </si>
  <si>
    <t>Número de denuncias recibidas</t>
  </si>
  <si>
    <t>Número de denuncias tramitadas</t>
  </si>
  <si>
    <t>Número de denuncias resueltas</t>
  </si>
  <si>
    <t>Avance en el proyecto</t>
  </si>
  <si>
    <t>Número de respuestas</t>
  </si>
  <si>
    <t>Número de vehículos reportados</t>
  </si>
  <si>
    <t>Número de vehículos retirados</t>
  </si>
  <si>
    <t>Número de verificaciones para acreditar estado de abandono</t>
  </si>
  <si>
    <t>Número de cédulas pegadas</t>
  </si>
  <si>
    <t>Número de procedimientos turnados a Movilidad</t>
  </si>
  <si>
    <t>Número de reportes</t>
  </si>
  <si>
    <t>Número de reportes resueltos</t>
  </si>
  <si>
    <t>Número de verificación para acreditar estado de abandono</t>
  </si>
  <si>
    <t>Número de reportes turnados a catastro</t>
  </si>
  <si>
    <t>Número de predios de dificil saneamiento</t>
  </si>
  <si>
    <t>Número de empresas registradas</t>
  </si>
  <si>
    <t>Porcentaje de avance en documento</t>
  </si>
  <si>
    <t>Objetivos Planeados en Dictaminación Ambiental</t>
  </si>
  <si>
    <t>Objetivos Planeados en Educación Ambiental</t>
  </si>
  <si>
    <t>Objetivos Planeados en Dirección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</si>
  <si>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</si>
  <si>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</si>
  <si>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</si>
  <si>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</si>
  <si>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</si>
  <si>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</si>
  <si>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</si>
  <si>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</si>
  <si>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</si>
  <si>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</si>
  <si>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</si>
  <si>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dependencias recolectadas</t>
  </si>
  <si>
    <t>Acumulada hasta la fecha</t>
  </si>
  <si>
    <t>Asi Quiero Mi Mundo</t>
  </si>
  <si>
    <t>Cultivando Conciencia</t>
  </si>
  <si>
    <t>Número de árboles plantados</t>
  </si>
  <si>
    <t>Programa CEA</t>
  </si>
  <si>
    <t>EcoTips</t>
  </si>
  <si>
    <t>Número de Tips publicados</t>
  </si>
  <si>
    <t>100% (respecto al recolectado)</t>
  </si>
  <si>
    <t>100% (respecto a las solicitudes)</t>
  </si>
  <si>
    <t>100% (respecto a las recibidas)</t>
  </si>
  <si>
    <t>Número de permisos renovados</t>
  </si>
  <si>
    <t>Número de hornos registrados nuevos</t>
  </si>
  <si>
    <t>Solicitudes en Seguimiento</t>
  </si>
  <si>
    <t>Denuncias en trámite</t>
  </si>
  <si>
    <t>Meta mensual</t>
  </si>
  <si>
    <t>100% respecto a las verificaciones</t>
  </si>
  <si>
    <t>80% respecto a los reportes</t>
  </si>
  <si>
    <t>Programa de Ordenamiento Ecológico del Territorio</t>
  </si>
  <si>
    <t>Reporte de colocación de letreros "Prohibido tirar basura"</t>
  </si>
  <si>
    <t>Reportes atendidos</t>
  </si>
  <si>
    <t>Letreros colocados</t>
  </si>
  <si>
    <t>100% respecto a los reportes</t>
  </si>
  <si>
    <t xml:space="preserve">Exención de Informe Preventivo de Impacto Ambiental </t>
  </si>
  <si>
    <t>Botellas de PET recolectadas</t>
  </si>
  <si>
    <t>Plantas entregadas</t>
  </si>
  <si>
    <t>Número de denuncias con solución ambiental</t>
  </si>
  <si>
    <t>Escuelas con Semillas Entregadas</t>
  </si>
  <si>
    <t>Valor inicial</t>
  </si>
  <si>
    <t xml:space="preserve">Capacitación de dependencias </t>
  </si>
  <si>
    <t>Número de informes recibidos</t>
  </si>
  <si>
    <t>1 al 31 de Enero</t>
  </si>
  <si>
    <t>Número de árboles entregados a escuelas</t>
  </si>
  <si>
    <t>Capacitaciones en el Instituto de la Mujer</t>
  </si>
  <si>
    <t xml:space="preserve">Creación y operación del Consejo Municipal de Medio Ambiente y Cambio Climático </t>
  </si>
  <si>
    <t>Porcentaje de avance hasta su instalación</t>
  </si>
  <si>
    <t>Proyecto de parque ladrillero</t>
  </si>
  <si>
    <t>Estudio del Vertedero Las Juntas</t>
  </si>
  <si>
    <t>Porcentaje de Avance</t>
  </si>
  <si>
    <t>1 al 28 de Febrero</t>
  </si>
  <si>
    <t>1 al 31 de Marzo</t>
  </si>
  <si>
    <t>1 al 30 de Abril</t>
  </si>
  <si>
    <t>1 al 6 de Mayo</t>
  </si>
  <si>
    <t>7 al 13 de Mayo</t>
  </si>
  <si>
    <t>14 al 20 de Mayo</t>
  </si>
  <si>
    <t>1 al 31 de Mayo</t>
  </si>
  <si>
    <t>1 al 30 de Junio</t>
  </si>
  <si>
    <t>1 al 31 de Julio</t>
  </si>
  <si>
    <t>1 al 31 de Agosto</t>
  </si>
  <si>
    <t>1 al 30 de Septiembre</t>
  </si>
  <si>
    <t>1 al 31 de Octubre</t>
  </si>
  <si>
    <t>1 al 30 de Noviembre</t>
  </si>
  <si>
    <t>1 al 2 de Diciembre</t>
  </si>
  <si>
    <t>3 al 9 de Diciembre</t>
  </si>
  <si>
    <t>17 al 23 de Diciembre</t>
  </si>
  <si>
    <t>10 al 16 de Diciembre</t>
  </si>
  <si>
    <t>24 al 31 de Diciembre</t>
  </si>
  <si>
    <t>1 al 31 de Diciembre</t>
  </si>
  <si>
    <t>Vacaciones</t>
  </si>
  <si>
    <t>Programa de registro de fuentes fijas</t>
  </si>
  <si>
    <t>1 al 4 de Enero</t>
  </si>
  <si>
    <t>7 al 11 de Enero</t>
  </si>
  <si>
    <t>14 al 18 de Enero</t>
  </si>
  <si>
    <t>21 al 25 de Enero</t>
  </si>
  <si>
    <t>28 al 31 de Enero</t>
  </si>
  <si>
    <t>11 al 15 de Febrero</t>
  </si>
  <si>
    <t>1 al 3 de Febrero</t>
  </si>
  <si>
    <t>04 al 08 de Febrero</t>
  </si>
  <si>
    <t>18 al 22 de Febrero</t>
  </si>
  <si>
    <t>25 al 28 de Febrero</t>
  </si>
  <si>
    <t>4 al 08 de Febrero</t>
  </si>
  <si>
    <t>1 al 3 de Marzo</t>
  </si>
  <si>
    <t>4 al 08 de Marzo</t>
  </si>
  <si>
    <t>11 de 15 de Marzo</t>
  </si>
  <si>
    <t>18 de 22 de Marzo</t>
  </si>
  <si>
    <t>25 al 31 de Marzo</t>
  </si>
  <si>
    <t>1 al 5 de Abril</t>
  </si>
  <si>
    <t>8 al 12 de Abril</t>
  </si>
  <si>
    <t>15 al 19 de Abril</t>
  </si>
  <si>
    <t>22 al 26 de Abril</t>
  </si>
  <si>
    <t>29 al 30 de Abril</t>
  </si>
  <si>
    <t>1 al 5 de Mayo</t>
  </si>
  <si>
    <t>6 al 10 de Mayo</t>
  </si>
  <si>
    <t>13 al 17 de Mayo</t>
  </si>
  <si>
    <t>20 al 24 de Mayo</t>
  </si>
  <si>
    <t>27 al 31 de Mayo</t>
  </si>
  <si>
    <t>21 al 24 de Mayo</t>
  </si>
  <si>
    <t>1 al 2 de Junio</t>
  </si>
  <si>
    <t>3 al 9 de Junio</t>
  </si>
  <si>
    <t>10 al 16 de Junio</t>
  </si>
  <si>
    <t>17 al 23 de Junio</t>
  </si>
  <si>
    <t>24 al 30 de Junio</t>
  </si>
  <si>
    <t>1 al 7 de Julio</t>
  </si>
  <si>
    <t>8 al 14 de Julio</t>
  </si>
  <si>
    <t>15 al 21 de Julio</t>
  </si>
  <si>
    <t>22 al 28 de Julio</t>
  </si>
  <si>
    <t>29 al 31 de Julio</t>
  </si>
  <si>
    <t>1 al 4 de Agosto</t>
  </si>
  <si>
    <t>5 al 9 de Agosto</t>
  </si>
  <si>
    <t>12 al 16 de Agosto</t>
  </si>
  <si>
    <t>19 al 23 de Agosto</t>
  </si>
  <si>
    <t>26 al 31 de Agosto</t>
  </si>
  <si>
    <t>2 al 8 de Septiembre</t>
  </si>
  <si>
    <t>9 al 13 de Septiembre</t>
  </si>
  <si>
    <t>16 al 22 de Septiembre</t>
  </si>
  <si>
    <t>23 al 29 de Septiembre</t>
  </si>
  <si>
    <t>30 de Septiembre</t>
  </si>
  <si>
    <t>9 al 13de Septiembre</t>
  </si>
  <si>
    <t>9 al 15 de Septiembre</t>
  </si>
  <si>
    <t>1 al 6 de Octubre</t>
  </si>
  <si>
    <t>7 al 13 de Octubre</t>
  </si>
  <si>
    <t>14 al 20 de Octubre</t>
  </si>
  <si>
    <t>21 al 27 de Octubre</t>
  </si>
  <si>
    <t>28 al 31 de Octubre</t>
  </si>
  <si>
    <t>1 al 3 de Noviembre</t>
  </si>
  <si>
    <t>4 al 10 de Noviembre</t>
  </si>
  <si>
    <t>11 al 17 de Noviembre</t>
  </si>
  <si>
    <t>18 al 24 de Noviembre</t>
  </si>
  <si>
    <t>25 al 30 de Noviembre</t>
  </si>
  <si>
    <t>23 al 29 de Diciembre</t>
  </si>
  <si>
    <t>30 al 31 de Diciembre</t>
  </si>
  <si>
    <t>21 al 26 de Enero</t>
  </si>
  <si>
    <t>11 de 16 de Marzo</t>
  </si>
  <si>
    <t>Cantidad de papel recolectado (kg)</t>
  </si>
  <si>
    <t>Objetivos Planeados en Educación Ambiental  MAYO 2019</t>
  </si>
  <si>
    <r>
      <t xml:space="preserve">Objetivos Planeados en Educación Ambiental   </t>
    </r>
    <r>
      <rPr>
        <b/>
        <sz val="11"/>
        <color theme="1"/>
        <rFont val="Century Gothic"/>
        <family val="2"/>
      </rPr>
      <t>2019</t>
    </r>
  </si>
  <si>
    <t xml:space="preserve"> </t>
  </si>
  <si>
    <t xml:space="preserve">  </t>
  </si>
  <si>
    <t>01 AL 05 JUL</t>
  </si>
  <si>
    <r>
      <t xml:space="preserve">Objetivos Planeados en Educación Ambiental    </t>
    </r>
    <r>
      <rPr>
        <b/>
        <sz val="11"/>
        <color theme="1"/>
        <rFont val="Century Gothic"/>
        <family val="2"/>
      </rPr>
      <t>JULIO 2019</t>
    </r>
  </si>
  <si>
    <t>1 al 5 de Julio</t>
  </si>
  <si>
    <r>
      <t xml:space="preserve">Objetivos Planeados en Educación Ambiental  </t>
    </r>
    <r>
      <rPr>
        <b/>
        <sz val="11"/>
        <color theme="1"/>
        <rFont val="Century Gothic"/>
        <family val="2"/>
      </rPr>
      <t>JULIO 2019</t>
    </r>
  </si>
  <si>
    <t>Objetivos Planeados en Educación Ambiental  2019</t>
  </si>
  <si>
    <t>Objetivos Planeados en Educación Ambiental 2019</t>
  </si>
  <si>
    <t>Objetivos Planeados en Educación Ambiental    2019</t>
  </si>
  <si>
    <t>1 al 7 de Diciembre</t>
  </si>
  <si>
    <t>8 al 14 de Diciembre</t>
  </si>
  <si>
    <t>15 al 21 de Diciembre</t>
  </si>
  <si>
    <t>22 al 28 de Diciembre</t>
  </si>
  <si>
    <t>29 al 31 de Diciembre</t>
  </si>
  <si>
    <t>15 al 22 de Diciembre</t>
  </si>
  <si>
    <t>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</si>
</sst>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FF0000"/>
      <name val="Century Gothic"/>
      <family val="2"/>
    </font>
    <font>
      <sz val="11"/>
      <color rgb="FFFFFF00"/>
      <name val="Century Gothic"/>
      <family val="2"/>
    </font>
    <font>
      <b/>
      <sz val="12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9" fontId="1" fillId="7" borderId="2" xfId="0" applyNumberFormat="1" applyFont="1" applyFill="1" applyBorder="1" applyAlignment="1">
      <alignment horizontal="center" vertical="center" wrapText="1"/>
    </xf>
    <xf numFmtId="9" fontId="1" fillId="7" borderId="3" xfId="0" applyNumberFormat="1" applyFont="1" applyFill="1" applyBorder="1" applyAlignment="1">
      <alignment horizontal="center" vertical="center" wrapText="1"/>
    </xf>
    <xf numFmtId="9" fontId="1" fillId="7" borderId="4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1" fillId="7" borderId="6" xfId="0" applyNumberFormat="1" applyFont="1" applyFill="1" applyBorder="1" applyAlignment="1">
      <alignment horizontal="center" vertical="center" wrapText="1"/>
    </xf>
    <xf numFmtId="9" fontId="1" fillId="7" borderId="7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CC"/>
      <color rgb="FFFFFF99"/>
      <color rgb="FFFFCC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="82" zoomScaleNormal="82" workbookViewId="0">
      <pane xSplit="3" ySplit="3" topLeftCell="D13" activePane="bottomRight" state="frozen"/>
      <selection pane="topRight" activeCell="E1" sqref="E1"/>
      <selection pane="bottomLeft" activeCell="A4" sqref="A4"/>
      <selection pane="bottomRight" activeCell="E15" sqref="E15:F17"/>
    </sheetView>
  </sheetViews>
  <sheetFormatPr baseColWidth="10" defaultRowHeight="15" x14ac:dyDescent="0.25"/>
  <cols>
    <col min="1" max="1" width="11.42578125" style="4"/>
    <col min="2" max="2" width="28" style="4" customWidth="1"/>
    <col min="3" max="3" width="23.42578125" style="4" customWidth="1"/>
    <col min="4" max="4" width="17.5703125" style="4" customWidth="1"/>
    <col min="5" max="5" width="11.42578125" style="4"/>
    <col min="6" max="6" width="14.28515625" style="4" customWidth="1"/>
    <col min="7" max="7" width="11.42578125" style="4"/>
    <col min="8" max="8" width="14.140625" style="4" customWidth="1"/>
    <col min="9" max="9" width="11.42578125" style="4"/>
    <col min="10" max="10" width="13.7109375" style="4" customWidth="1"/>
    <col min="11" max="11" width="11.42578125" style="4"/>
    <col min="12" max="12" width="14" style="4" customWidth="1"/>
    <col min="13" max="13" width="11.42578125" style="4"/>
    <col min="14" max="14" width="14.85546875" style="4" customWidth="1"/>
    <col min="15" max="15" width="11.85546875" style="4" bestFit="1" customWidth="1"/>
    <col min="16" max="16" width="16" style="4" customWidth="1"/>
    <col min="17" max="16384" width="11.42578125" style="4"/>
  </cols>
  <sheetData>
    <row r="1" spans="1:16" ht="16.5" x14ac:dyDescent="0.25">
      <c r="A1" s="46">
        <v>2019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60</v>
      </c>
      <c r="P2" s="53"/>
    </row>
    <row r="3" spans="1:16" ht="95.25" customHeight="1" x14ac:dyDescent="0.25">
      <c r="A3" s="50"/>
      <c r="B3" s="50"/>
      <c r="C3" s="50"/>
      <c r="D3" s="50"/>
      <c r="E3" s="52" t="s">
        <v>197</v>
      </c>
      <c r="F3" s="53"/>
      <c r="G3" s="52" t="s">
        <v>155</v>
      </c>
      <c r="H3" s="53"/>
      <c r="I3" s="52" t="s">
        <v>156</v>
      </c>
      <c r="J3" s="53"/>
      <c r="K3" s="52" t="s">
        <v>157</v>
      </c>
      <c r="L3" s="53"/>
      <c r="M3" s="52" t="s">
        <v>158</v>
      </c>
      <c r="N3" s="53"/>
      <c r="O3" s="52" t="s">
        <v>113</v>
      </c>
      <c r="P3" s="53"/>
    </row>
    <row r="4" spans="1:16" ht="49.5" x14ac:dyDescent="0.25">
      <c r="A4" s="51"/>
      <c r="B4" s="51"/>
      <c r="C4" s="51"/>
      <c r="D4" s="51"/>
      <c r="E4" s="41" t="s">
        <v>17</v>
      </c>
      <c r="F4" s="41" t="s">
        <v>18</v>
      </c>
      <c r="G4" s="41" t="s">
        <v>17</v>
      </c>
      <c r="H4" s="41" t="s">
        <v>18</v>
      </c>
      <c r="I4" s="41" t="s">
        <v>17</v>
      </c>
      <c r="J4" s="41" t="s">
        <v>18</v>
      </c>
      <c r="K4" s="41" t="s">
        <v>17</v>
      </c>
      <c r="L4" s="41" t="s">
        <v>18</v>
      </c>
      <c r="M4" s="41" t="s">
        <v>17</v>
      </c>
      <c r="N4" s="41" t="s">
        <v>18</v>
      </c>
      <c r="O4" s="41" t="s">
        <v>24</v>
      </c>
      <c r="P4" s="41" t="s">
        <v>25</v>
      </c>
    </row>
    <row r="5" spans="1:16" ht="45" customHeight="1" x14ac:dyDescent="0.25">
      <c r="A5" s="28">
        <v>1</v>
      </c>
      <c r="B5" s="28" t="s">
        <v>13</v>
      </c>
      <c r="C5" s="28" t="s">
        <v>52</v>
      </c>
      <c r="D5" s="6">
        <v>0.02</v>
      </c>
      <c r="E5" s="6"/>
      <c r="F5" s="7"/>
      <c r="G5" s="6"/>
      <c r="H5" s="7"/>
      <c r="I5" s="28"/>
      <c r="J5" s="28"/>
      <c r="K5" s="28"/>
      <c r="L5" s="28"/>
      <c r="M5" s="28"/>
      <c r="N5" s="28"/>
      <c r="O5" s="28">
        <v>0</v>
      </c>
      <c r="P5" s="28">
        <v>0</v>
      </c>
    </row>
    <row r="6" spans="1:16" ht="33" x14ac:dyDescent="0.25">
      <c r="A6" s="54">
        <v>2</v>
      </c>
      <c r="B6" s="54" t="s">
        <v>14</v>
      </c>
      <c r="C6" s="28" t="s">
        <v>96</v>
      </c>
      <c r="D6" s="9">
        <v>40</v>
      </c>
      <c r="E6" s="6"/>
      <c r="F6" s="7"/>
      <c r="G6" s="28"/>
      <c r="H6" s="28"/>
      <c r="I6" s="29"/>
      <c r="J6" s="29"/>
      <c r="K6" s="29"/>
      <c r="L6" s="29"/>
      <c r="M6" s="29"/>
      <c r="N6" s="29"/>
      <c r="O6" s="28">
        <v>0</v>
      </c>
      <c r="P6" s="28">
        <v>0</v>
      </c>
    </row>
    <row r="7" spans="1:16" ht="33" x14ac:dyDescent="0.25">
      <c r="A7" s="55"/>
      <c r="B7" s="55"/>
      <c r="C7" s="13" t="s">
        <v>97</v>
      </c>
      <c r="D7" s="6"/>
      <c r="E7" s="6"/>
      <c r="F7" s="7"/>
      <c r="G7" s="6"/>
      <c r="H7" s="7"/>
      <c r="I7" s="28"/>
      <c r="J7" s="28"/>
      <c r="K7" s="28"/>
      <c r="L7" s="28"/>
      <c r="M7" s="28"/>
      <c r="N7" s="28"/>
      <c r="O7" s="28">
        <v>0</v>
      </c>
      <c r="P7" s="28">
        <v>0</v>
      </c>
    </row>
    <row r="8" spans="1:16" ht="52.5" customHeight="1" x14ac:dyDescent="0.25">
      <c r="A8" s="28">
        <v>3</v>
      </c>
      <c r="B8" s="28" t="s">
        <v>85</v>
      </c>
      <c r="C8" s="28" t="s">
        <v>52</v>
      </c>
      <c r="D8" s="6">
        <v>0.05</v>
      </c>
      <c r="E8" s="6"/>
      <c r="F8" s="7"/>
      <c r="G8" s="6"/>
      <c r="H8" s="7"/>
      <c r="I8" s="28"/>
      <c r="J8" s="28"/>
      <c r="K8" s="28"/>
      <c r="L8" s="28"/>
      <c r="M8" s="28"/>
      <c r="N8" s="28"/>
      <c r="O8" s="28">
        <v>0</v>
      </c>
      <c r="P8" s="28">
        <v>0</v>
      </c>
    </row>
    <row r="9" spans="1:16" ht="48" customHeight="1" x14ac:dyDescent="0.25">
      <c r="A9" s="28">
        <v>4</v>
      </c>
      <c r="B9" s="28" t="s">
        <v>103</v>
      </c>
      <c r="C9" s="28" t="s">
        <v>39</v>
      </c>
      <c r="D9" s="6">
        <v>0.05</v>
      </c>
      <c r="E9" s="6"/>
      <c r="F9" s="7"/>
      <c r="G9" s="6"/>
      <c r="H9" s="7"/>
      <c r="I9" s="6"/>
      <c r="J9" s="28"/>
      <c r="K9" s="6"/>
      <c r="L9" s="28"/>
      <c r="M9" s="6"/>
      <c r="N9" s="28"/>
      <c r="O9" s="6">
        <v>0</v>
      </c>
      <c r="P9" s="28">
        <v>0</v>
      </c>
    </row>
    <row r="10" spans="1:16" ht="33" customHeight="1" x14ac:dyDescent="0.25">
      <c r="A10" s="28">
        <v>5</v>
      </c>
      <c r="B10" s="28" t="s">
        <v>104</v>
      </c>
      <c r="C10" s="28" t="s">
        <v>105</v>
      </c>
      <c r="D10" s="6">
        <v>0.05</v>
      </c>
      <c r="E10" s="6"/>
      <c r="F10" s="7"/>
      <c r="G10" s="6"/>
      <c r="H10" s="7"/>
      <c r="I10" s="6"/>
      <c r="J10" s="28"/>
      <c r="K10" s="6"/>
      <c r="L10" s="28"/>
      <c r="M10" s="6"/>
      <c r="N10" s="28"/>
      <c r="O10" s="6">
        <v>0</v>
      </c>
      <c r="P10" s="28">
        <v>0</v>
      </c>
    </row>
    <row r="11" spans="1:16" ht="69.75" customHeight="1" x14ac:dyDescent="0.25">
      <c r="A11" s="28">
        <v>6</v>
      </c>
      <c r="B11" s="28" t="s">
        <v>101</v>
      </c>
      <c r="C11" s="28" t="s">
        <v>102</v>
      </c>
      <c r="D11" s="6">
        <v>0.05</v>
      </c>
      <c r="E11" s="6"/>
      <c r="F11" s="7"/>
      <c r="G11" s="6"/>
      <c r="H11" s="7"/>
      <c r="I11" s="28"/>
      <c r="J11" s="28"/>
      <c r="K11" s="28"/>
      <c r="L11" s="28"/>
      <c r="M11" s="28"/>
      <c r="N11" s="28"/>
      <c r="O11" s="28">
        <v>0</v>
      </c>
      <c r="P11" s="28">
        <v>0</v>
      </c>
    </row>
    <row r="12" spans="1:16" ht="58.5" customHeight="1" x14ac:dyDescent="0.25">
      <c r="A12" s="61" t="s">
        <v>194</v>
      </c>
      <c r="B12" s="61" t="s">
        <v>196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60</v>
      </c>
      <c r="P12" s="57"/>
    </row>
    <row r="13" spans="1:16" ht="16.5" customHeight="1" x14ac:dyDescent="0.25">
      <c r="A13" s="62"/>
      <c r="B13" s="62"/>
      <c r="C13" s="62"/>
      <c r="D13" s="62"/>
      <c r="E13" s="56" t="s">
        <v>195</v>
      </c>
      <c r="F13" s="57"/>
      <c r="G13" s="56" t="s">
        <v>193</v>
      </c>
      <c r="H13" s="57"/>
      <c r="I13" s="56" t="s">
        <v>193</v>
      </c>
      <c r="J13" s="57"/>
      <c r="K13" s="56" t="s">
        <v>193</v>
      </c>
      <c r="L13" s="57"/>
      <c r="M13" s="56" t="s">
        <v>193</v>
      </c>
      <c r="N13" s="57"/>
      <c r="O13" s="56" t="s">
        <v>193</v>
      </c>
      <c r="P13" s="57"/>
    </row>
    <row r="14" spans="1:16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27" customFormat="1" ht="45" customHeight="1" x14ac:dyDescent="0.25">
      <c r="A15" s="54">
        <v>1</v>
      </c>
      <c r="B15" s="54" t="s">
        <v>1</v>
      </c>
      <c r="C15" s="29" t="s">
        <v>26</v>
      </c>
      <c r="D15" s="29"/>
      <c r="E15" s="29">
        <v>19</v>
      </c>
      <c r="F15" s="29">
        <v>95</v>
      </c>
      <c r="G15" s="29"/>
      <c r="H15" s="29"/>
      <c r="I15" s="29"/>
      <c r="J15" s="29"/>
      <c r="K15" s="29"/>
      <c r="L15" s="29"/>
      <c r="M15" s="29"/>
      <c r="N15" s="29"/>
      <c r="O15" s="29">
        <f t="shared" ref="O15:P30" si="0">SUM(E15,G15,I15,K15,M15)</f>
        <v>19</v>
      </c>
      <c r="P15" s="29">
        <f t="shared" si="0"/>
        <v>95</v>
      </c>
    </row>
    <row r="16" spans="1:16" s="27" customFormat="1" ht="49.5" x14ac:dyDescent="0.25">
      <c r="A16" s="64"/>
      <c r="B16" s="64"/>
      <c r="C16" s="29" t="s">
        <v>67</v>
      </c>
      <c r="D16" s="29"/>
      <c r="E16" s="29">
        <v>19</v>
      </c>
      <c r="F16" s="29">
        <v>95</v>
      </c>
      <c r="G16" s="29"/>
      <c r="H16" s="29"/>
      <c r="I16" s="29"/>
      <c r="J16" s="29"/>
      <c r="K16" s="29"/>
      <c r="L16" s="29"/>
      <c r="M16" s="29"/>
      <c r="N16" s="29"/>
      <c r="O16" s="29">
        <f t="shared" si="0"/>
        <v>19</v>
      </c>
      <c r="P16" s="29">
        <f t="shared" si="0"/>
        <v>95</v>
      </c>
    </row>
    <row r="17" spans="1:16" ht="60" customHeight="1" x14ac:dyDescent="0.25">
      <c r="A17" s="64"/>
      <c r="B17" s="64"/>
      <c r="C17" s="28" t="s">
        <v>27</v>
      </c>
      <c r="D17" s="28">
        <v>275</v>
      </c>
      <c r="E17" s="28">
        <v>80</v>
      </c>
      <c r="F17" s="28"/>
      <c r="G17" s="28"/>
      <c r="H17" s="28"/>
      <c r="I17" s="28"/>
      <c r="J17" s="28"/>
      <c r="K17" s="28"/>
      <c r="L17" s="28"/>
      <c r="M17" s="28"/>
      <c r="N17" s="28"/>
      <c r="O17" s="29">
        <f t="shared" si="0"/>
        <v>80</v>
      </c>
      <c r="P17" s="29">
        <f t="shared" si="0"/>
        <v>0</v>
      </c>
    </row>
    <row r="18" spans="1:16" ht="33" x14ac:dyDescent="0.25">
      <c r="A18" s="55"/>
      <c r="B18" s="55"/>
      <c r="C18" s="28" t="s">
        <v>28</v>
      </c>
      <c r="D18" s="28" t="s">
        <v>75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>
        <f t="shared" si="0"/>
        <v>0</v>
      </c>
      <c r="P18" s="29">
        <f t="shared" si="0"/>
        <v>0</v>
      </c>
    </row>
    <row r="19" spans="1:16" ht="49.5" x14ac:dyDescent="0.25">
      <c r="A19" s="54">
        <v>2</v>
      </c>
      <c r="B19" s="54" t="s">
        <v>2</v>
      </c>
      <c r="C19" s="28" t="s">
        <v>99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0"/>
        <v>0</v>
      </c>
      <c r="P19" s="29">
        <f t="shared" si="0"/>
        <v>0</v>
      </c>
    </row>
    <row r="20" spans="1:16" ht="33" x14ac:dyDescent="0.25">
      <c r="A20" s="64"/>
      <c r="B20" s="64"/>
      <c r="C20" s="28" t="s">
        <v>94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 t="shared" si="0"/>
        <v>0</v>
      </c>
      <c r="P20" s="29">
        <f t="shared" si="0"/>
        <v>0</v>
      </c>
    </row>
    <row r="21" spans="1:16" ht="33" x14ac:dyDescent="0.25">
      <c r="A21" s="55"/>
      <c r="B21" s="55"/>
      <c r="C21" s="28" t="s">
        <v>29</v>
      </c>
      <c r="D21" s="28">
        <v>10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f t="shared" si="0"/>
        <v>0</v>
      </c>
      <c r="P21" s="29">
        <f t="shared" si="0"/>
        <v>0</v>
      </c>
    </row>
    <row r="22" spans="1:16" ht="33" x14ac:dyDescent="0.25">
      <c r="A22" s="28">
        <v>3</v>
      </c>
      <c r="B22" s="28" t="s">
        <v>3</v>
      </c>
      <c r="C22" s="28" t="s">
        <v>30</v>
      </c>
      <c r="D22" s="28">
        <v>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>
        <f t="shared" si="0"/>
        <v>0</v>
      </c>
      <c r="P22" s="28">
        <f t="shared" si="0"/>
        <v>0</v>
      </c>
    </row>
    <row r="23" spans="1:16" ht="33" x14ac:dyDescent="0.25">
      <c r="A23" s="28">
        <v>4</v>
      </c>
      <c r="B23" s="28" t="s">
        <v>4</v>
      </c>
      <c r="C23" s="28" t="s">
        <v>30</v>
      </c>
      <c r="D23" s="28">
        <v>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>
        <f t="shared" si="0"/>
        <v>0</v>
      </c>
      <c r="P23" s="28">
        <f t="shared" si="0"/>
        <v>0</v>
      </c>
    </row>
    <row r="24" spans="1:16" ht="16.5" x14ac:dyDescent="0.25">
      <c r="A24" s="28">
        <v>6</v>
      </c>
      <c r="B24" s="28" t="s">
        <v>69</v>
      </c>
      <c r="C24" s="28" t="s">
        <v>31</v>
      </c>
      <c r="D24" s="28">
        <v>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>
        <f t="shared" si="0"/>
        <v>0</v>
      </c>
      <c r="P24" s="28">
        <f t="shared" si="0"/>
        <v>0</v>
      </c>
    </row>
    <row r="25" spans="1:16" ht="16.5" x14ac:dyDescent="0.25">
      <c r="A25" s="54">
        <v>7</v>
      </c>
      <c r="B25" s="54" t="s">
        <v>70</v>
      </c>
      <c r="C25" s="28" t="s">
        <v>31</v>
      </c>
      <c r="D25" s="28">
        <v>10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>
        <f t="shared" si="0"/>
        <v>0</v>
      </c>
      <c r="P25" s="28">
        <f t="shared" si="0"/>
        <v>0</v>
      </c>
    </row>
    <row r="26" spans="1:16" ht="33" x14ac:dyDescent="0.25">
      <c r="A26" s="64"/>
      <c r="B26" s="64"/>
      <c r="C26" s="28" t="s">
        <v>91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>
        <f t="shared" si="0"/>
        <v>0</v>
      </c>
      <c r="P26" s="28">
        <f t="shared" si="0"/>
        <v>0</v>
      </c>
    </row>
    <row r="27" spans="1:16" ht="33" x14ac:dyDescent="0.25">
      <c r="A27" s="64"/>
      <c r="B27" s="64"/>
      <c r="C27" s="12" t="s">
        <v>71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>
        <f t="shared" si="0"/>
        <v>0</v>
      </c>
      <c r="P27" s="28">
        <f t="shared" si="0"/>
        <v>0</v>
      </c>
    </row>
    <row r="28" spans="1:16" ht="16.5" x14ac:dyDescent="0.25">
      <c r="A28" s="55"/>
      <c r="B28" s="55"/>
      <c r="C28" s="14" t="s">
        <v>92</v>
      </c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>
        <f t="shared" si="0"/>
        <v>0</v>
      </c>
      <c r="P28" s="28">
        <f t="shared" si="0"/>
        <v>0</v>
      </c>
    </row>
    <row r="29" spans="1:16" ht="30" customHeight="1" x14ac:dyDescent="0.25">
      <c r="A29" s="28">
        <v>8</v>
      </c>
      <c r="B29" s="28" t="s">
        <v>72</v>
      </c>
      <c r="C29" s="28" t="s">
        <v>31</v>
      </c>
      <c r="D29" s="28">
        <v>10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>
        <f t="shared" si="0"/>
        <v>0</v>
      </c>
      <c r="P29" s="28">
        <f t="shared" si="0"/>
        <v>0</v>
      </c>
    </row>
    <row r="30" spans="1:16" ht="33" x14ac:dyDescent="0.25">
      <c r="A30" s="28">
        <v>9</v>
      </c>
      <c r="B30" s="28" t="s">
        <v>73</v>
      </c>
      <c r="C30" s="28" t="s">
        <v>74</v>
      </c>
      <c r="D30" s="28">
        <v>20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f t="shared" si="0"/>
        <v>0</v>
      </c>
      <c r="P30" s="28">
        <f t="shared" si="0"/>
        <v>0</v>
      </c>
    </row>
    <row r="31" spans="1:16" ht="45" customHeight="1" x14ac:dyDescent="0.25">
      <c r="A31" s="28">
        <v>10</v>
      </c>
      <c r="B31" s="28" t="s">
        <v>100</v>
      </c>
      <c r="C31" s="28" t="s">
        <v>29</v>
      </c>
      <c r="D31" s="28">
        <v>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>
        <f t="shared" ref="O31:P32" si="1">SUM(E31,G31,I31,K31,M31)</f>
        <v>0</v>
      </c>
      <c r="P31" s="28">
        <f t="shared" si="1"/>
        <v>0</v>
      </c>
    </row>
    <row r="32" spans="1:16" ht="15" customHeight="1" x14ac:dyDescent="0.25">
      <c r="A32" s="28">
        <v>11</v>
      </c>
      <c r="B32" s="28" t="s">
        <v>5</v>
      </c>
      <c r="C32" s="28" t="s">
        <v>32</v>
      </c>
      <c r="D32" s="28">
        <v>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>
        <f t="shared" si="1"/>
        <v>0</v>
      </c>
      <c r="P32" s="28">
        <f t="shared" si="1"/>
        <v>0</v>
      </c>
    </row>
    <row r="33" spans="1:16" ht="16.5" x14ac:dyDescent="0.25">
      <c r="A33" s="54">
        <v>12</v>
      </c>
      <c r="B33" s="54" t="s">
        <v>86</v>
      </c>
      <c r="C33" s="28" t="s">
        <v>87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 t="s">
        <v>193</v>
      </c>
      <c r="P33" s="28" t="s">
        <v>193</v>
      </c>
    </row>
    <row r="34" spans="1:16" ht="48" customHeight="1" x14ac:dyDescent="0.25">
      <c r="A34" s="55"/>
      <c r="B34" s="55"/>
      <c r="C34" s="28" t="s">
        <v>88</v>
      </c>
      <c r="D34" s="28" t="s">
        <v>89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>
        <f t="shared" ref="O34:P34" si="2">SUM(E34,G34,I34,K34,M34)</f>
        <v>0</v>
      </c>
      <c r="P34" s="28">
        <f t="shared" si="2"/>
        <v>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60</v>
      </c>
      <c r="P35" s="66"/>
    </row>
    <row r="36" spans="1:16" ht="16.5" customHeight="1" x14ac:dyDescent="0.25">
      <c r="A36" s="59"/>
      <c r="B36" s="59"/>
      <c r="C36" s="59"/>
      <c r="D36" s="59"/>
      <c r="E36" s="65" t="s">
        <v>154</v>
      </c>
      <c r="F36" s="66"/>
      <c r="G36" s="65" t="s">
        <v>155</v>
      </c>
      <c r="H36" s="66"/>
      <c r="I36" s="65" t="s">
        <v>156</v>
      </c>
      <c r="J36" s="66"/>
      <c r="K36" s="65" t="s">
        <v>157</v>
      </c>
      <c r="L36" s="66"/>
      <c r="M36" s="65" t="s">
        <v>158</v>
      </c>
      <c r="N36" s="66"/>
      <c r="O36" s="65" t="s">
        <v>113</v>
      </c>
      <c r="P36" s="66"/>
    </row>
    <row r="37" spans="1:16" ht="49.5" x14ac:dyDescent="0.25">
      <c r="A37" s="60"/>
      <c r="B37" s="60"/>
      <c r="C37" s="60"/>
      <c r="D37" s="60"/>
      <c r="E37" s="42" t="s">
        <v>17</v>
      </c>
      <c r="F37" s="42" t="s">
        <v>18</v>
      </c>
      <c r="G37" s="42" t="s">
        <v>17</v>
      </c>
      <c r="H37" s="42" t="s">
        <v>18</v>
      </c>
      <c r="I37" s="42" t="s">
        <v>17</v>
      </c>
      <c r="J37" s="42" t="s">
        <v>18</v>
      </c>
      <c r="K37" s="42" t="s">
        <v>17</v>
      </c>
      <c r="L37" s="42" t="s">
        <v>18</v>
      </c>
      <c r="M37" s="42" t="s">
        <v>17</v>
      </c>
      <c r="N37" s="42" t="s">
        <v>18</v>
      </c>
      <c r="O37" s="42" t="s">
        <v>24</v>
      </c>
      <c r="P37" s="42" t="s">
        <v>25</v>
      </c>
    </row>
    <row r="38" spans="1:16" ht="33" x14ac:dyDescent="0.25">
      <c r="A38" s="54">
        <v>1</v>
      </c>
      <c r="B38" s="54" t="s">
        <v>6</v>
      </c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>
        <f>SUM(E38,G38,I38,K38,M38)</f>
        <v>0</v>
      </c>
      <c r="P38" s="28">
        <f>SUM(F38,H38,J38,L38,N38)</f>
        <v>0</v>
      </c>
    </row>
    <row r="39" spans="1:16" ht="16.5" x14ac:dyDescent="0.25">
      <c r="A39" s="64"/>
      <c r="B39" s="64"/>
      <c r="C39" s="28" t="s">
        <v>34</v>
      </c>
      <c r="D39" s="6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>
        <f t="shared" ref="O39:P62" si="3">SUM(E39,G39,I39,K39,M39)</f>
        <v>0</v>
      </c>
      <c r="P39" s="28">
        <f t="shared" si="3"/>
        <v>0</v>
      </c>
    </row>
    <row r="40" spans="1:16" ht="33" x14ac:dyDescent="0.25">
      <c r="A40" s="64"/>
      <c r="B40" s="64"/>
      <c r="C40" s="14" t="s">
        <v>80</v>
      </c>
      <c r="D40" s="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>
        <f t="shared" si="3"/>
        <v>0</v>
      </c>
      <c r="P40" s="28">
        <f t="shared" si="3"/>
        <v>0</v>
      </c>
    </row>
    <row r="41" spans="1:16" ht="45" customHeight="1" x14ac:dyDescent="0.25">
      <c r="A41" s="64"/>
      <c r="B41" s="64"/>
      <c r="C41" s="28" t="s">
        <v>35</v>
      </c>
      <c r="D41" s="28" t="s">
        <v>76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>
        <f t="shared" si="3"/>
        <v>0</v>
      </c>
      <c r="P41" s="28">
        <f t="shared" si="3"/>
        <v>0</v>
      </c>
    </row>
    <row r="42" spans="1:16" ht="49.5" x14ac:dyDescent="0.25">
      <c r="A42" s="55"/>
      <c r="B42" s="55"/>
      <c r="C42" s="28" t="s">
        <v>90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>
        <f t="shared" si="3"/>
        <v>0</v>
      </c>
      <c r="P42" s="28">
        <f t="shared" si="3"/>
        <v>0</v>
      </c>
    </row>
    <row r="43" spans="1:16" ht="33" x14ac:dyDescent="0.25">
      <c r="A43" s="54">
        <v>2</v>
      </c>
      <c r="B43" s="54" t="s">
        <v>7</v>
      </c>
      <c r="C43" s="28" t="s">
        <v>36</v>
      </c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8">
        <f t="shared" si="3"/>
        <v>0</v>
      </c>
      <c r="P43" s="28">
        <f t="shared" si="3"/>
        <v>0</v>
      </c>
    </row>
    <row r="44" spans="1:16" ht="45" customHeight="1" x14ac:dyDescent="0.25">
      <c r="A44" s="64"/>
      <c r="B44" s="64"/>
      <c r="C44" s="28" t="s">
        <v>37</v>
      </c>
      <c r="D44" s="28" t="s">
        <v>77</v>
      </c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8">
        <f t="shared" si="3"/>
        <v>0</v>
      </c>
      <c r="P44" s="28">
        <f t="shared" si="3"/>
        <v>0</v>
      </c>
    </row>
    <row r="45" spans="1:16" ht="16.5" x14ac:dyDescent="0.25">
      <c r="A45" s="64"/>
      <c r="B45" s="64"/>
      <c r="C45" s="14" t="s">
        <v>81</v>
      </c>
      <c r="D45" s="13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8">
        <f t="shared" si="3"/>
        <v>0</v>
      </c>
      <c r="P45" s="28">
        <f t="shared" si="3"/>
        <v>0</v>
      </c>
    </row>
    <row r="46" spans="1:16" ht="33" x14ac:dyDescent="0.25">
      <c r="A46" s="64"/>
      <c r="B46" s="64"/>
      <c r="C46" s="28" t="s">
        <v>38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8">
        <f t="shared" si="3"/>
        <v>0</v>
      </c>
      <c r="P46" s="28">
        <f t="shared" si="3"/>
        <v>0</v>
      </c>
    </row>
    <row r="47" spans="1:16" ht="49.5" x14ac:dyDescent="0.25">
      <c r="A47" s="55"/>
      <c r="B47" s="55"/>
      <c r="C47" s="28" t="s">
        <v>93</v>
      </c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8">
        <f t="shared" si="3"/>
        <v>0</v>
      </c>
      <c r="P47" s="28">
        <f t="shared" si="3"/>
        <v>0</v>
      </c>
    </row>
    <row r="48" spans="1:16" ht="33" x14ac:dyDescent="0.25">
      <c r="A48" s="54">
        <v>3</v>
      </c>
      <c r="B48" s="54" t="s">
        <v>8</v>
      </c>
      <c r="C48" s="28" t="s">
        <v>78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>
        <f t="shared" si="3"/>
        <v>0</v>
      </c>
      <c r="P48" s="28">
        <f t="shared" si="3"/>
        <v>0</v>
      </c>
    </row>
    <row r="49" spans="1:16" ht="33" x14ac:dyDescent="0.25">
      <c r="A49" s="55"/>
      <c r="B49" s="55"/>
      <c r="C49" s="28" t="s">
        <v>79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>
        <f t="shared" si="3"/>
        <v>0</v>
      </c>
      <c r="P49" s="28">
        <f t="shared" si="3"/>
        <v>0</v>
      </c>
    </row>
    <row r="50" spans="1:16" ht="30" customHeight="1" x14ac:dyDescent="0.25">
      <c r="A50" s="54">
        <v>4</v>
      </c>
      <c r="B50" s="54" t="s">
        <v>9</v>
      </c>
      <c r="C50" s="28" t="s">
        <v>33</v>
      </c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8">
        <f t="shared" si="3"/>
        <v>0</v>
      </c>
      <c r="P50" s="28">
        <f t="shared" si="3"/>
        <v>0</v>
      </c>
    </row>
    <row r="51" spans="1:16" ht="49.5" x14ac:dyDescent="0.25">
      <c r="A51" s="55"/>
      <c r="B51" s="55"/>
      <c r="C51" s="28" t="s">
        <v>40</v>
      </c>
      <c r="D51" s="28" t="s">
        <v>76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8">
        <f t="shared" si="3"/>
        <v>0</v>
      </c>
      <c r="P51" s="28">
        <f t="shared" si="3"/>
        <v>0</v>
      </c>
    </row>
    <row r="52" spans="1:16" ht="30" customHeight="1" x14ac:dyDescent="0.25">
      <c r="A52" s="54">
        <v>5</v>
      </c>
      <c r="B52" s="54" t="s">
        <v>10</v>
      </c>
      <c r="C52" s="28" t="s">
        <v>41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8">
        <f t="shared" si="3"/>
        <v>0</v>
      </c>
      <c r="P52" s="28">
        <f t="shared" si="3"/>
        <v>0</v>
      </c>
    </row>
    <row r="53" spans="1:16" ht="49.5" x14ac:dyDescent="0.25">
      <c r="A53" s="64"/>
      <c r="B53" s="64"/>
      <c r="C53" s="28" t="s">
        <v>42</v>
      </c>
      <c r="D53" s="28" t="s">
        <v>83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8">
        <f t="shared" si="3"/>
        <v>0</v>
      </c>
      <c r="P53" s="28">
        <f t="shared" si="3"/>
        <v>0</v>
      </c>
    </row>
    <row r="54" spans="1:16" ht="30" customHeight="1" x14ac:dyDescent="0.25">
      <c r="A54" s="64"/>
      <c r="B54" s="64"/>
      <c r="C54" s="28" t="s">
        <v>43</v>
      </c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8">
        <f t="shared" si="3"/>
        <v>0</v>
      </c>
      <c r="P54" s="28">
        <f t="shared" si="3"/>
        <v>0</v>
      </c>
    </row>
    <row r="55" spans="1:16" ht="49.5" x14ac:dyDescent="0.25">
      <c r="A55" s="64"/>
      <c r="B55" s="64"/>
      <c r="C55" s="28" t="s">
        <v>44</v>
      </c>
      <c r="D55" s="28" t="s">
        <v>83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8">
        <f t="shared" si="3"/>
        <v>0</v>
      </c>
      <c r="P55" s="28">
        <f t="shared" si="3"/>
        <v>0</v>
      </c>
    </row>
    <row r="56" spans="1:16" ht="66" x14ac:dyDescent="0.25">
      <c r="A56" s="55"/>
      <c r="B56" s="55"/>
      <c r="C56" s="28" t="s">
        <v>45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8">
        <f t="shared" si="3"/>
        <v>0</v>
      </c>
      <c r="P56" s="28">
        <f t="shared" si="3"/>
        <v>0</v>
      </c>
    </row>
    <row r="57" spans="1:16" ht="16.5" x14ac:dyDescent="0.25">
      <c r="A57" s="54">
        <v>6</v>
      </c>
      <c r="B57" s="54" t="s">
        <v>11</v>
      </c>
      <c r="C57" s="28" t="s">
        <v>46</v>
      </c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8">
        <f t="shared" si="3"/>
        <v>0</v>
      </c>
      <c r="P57" s="28">
        <f t="shared" si="3"/>
        <v>0</v>
      </c>
    </row>
    <row r="58" spans="1:16" ht="33" x14ac:dyDescent="0.25">
      <c r="A58" s="64"/>
      <c r="B58" s="64"/>
      <c r="C58" s="28" t="s">
        <v>47</v>
      </c>
      <c r="D58" s="28" t="s">
        <v>84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8">
        <f t="shared" si="3"/>
        <v>0</v>
      </c>
      <c r="P58" s="28">
        <f t="shared" si="3"/>
        <v>0</v>
      </c>
    </row>
    <row r="59" spans="1:16" ht="66" x14ac:dyDescent="0.25">
      <c r="A59" s="64"/>
      <c r="B59" s="64"/>
      <c r="C59" s="28" t="s">
        <v>48</v>
      </c>
      <c r="D59" s="28" t="s">
        <v>84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8">
        <f t="shared" si="3"/>
        <v>0</v>
      </c>
      <c r="P59" s="28">
        <f t="shared" si="3"/>
        <v>0</v>
      </c>
    </row>
    <row r="60" spans="1:16" ht="33" x14ac:dyDescent="0.25">
      <c r="A60" s="64"/>
      <c r="B60" s="64"/>
      <c r="C60" s="28" t="s">
        <v>49</v>
      </c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8">
        <f t="shared" si="3"/>
        <v>0</v>
      </c>
      <c r="P60" s="28">
        <f t="shared" si="3"/>
        <v>0</v>
      </c>
    </row>
    <row r="61" spans="1:16" ht="49.5" x14ac:dyDescent="0.25">
      <c r="A61" s="55"/>
      <c r="B61" s="55"/>
      <c r="C61" s="28" t="s">
        <v>50</v>
      </c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8">
        <f t="shared" si="3"/>
        <v>0</v>
      </c>
      <c r="P61" s="28">
        <f t="shared" si="3"/>
        <v>0</v>
      </c>
    </row>
    <row r="62" spans="1:16" ht="33" x14ac:dyDescent="0.25">
      <c r="A62" s="28">
        <v>7</v>
      </c>
      <c r="B62" s="28" t="s">
        <v>12</v>
      </c>
      <c r="C62" s="28" t="s">
        <v>51</v>
      </c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8">
        <f t="shared" si="3"/>
        <v>0</v>
      </c>
      <c r="P62" s="28">
        <f t="shared" si="3"/>
        <v>0</v>
      </c>
    </row>
    <row r="63" spans="1:16" ht="16.5" x14ac:dyDescent="0.25">
      <c r="D63" s="28"/>
    </row>
  </sheetData>
  <mergeCells count="71">
    <mergeCell ref="A50:A51"/>
    <mergeCell ref="B50:B51"/>
    <mergeCell ref="A52:A56"/>
    <mergeCell ref="B52:B56"/>
    <mergeCell ref="A57:A61"/>
    <mergeCell ref="B57:B61"/>
    <mergeCell ref="A38:A42"/>
    <mergeCell ref="B38:B42"/>
    <mergeCell ref="A43:A47"/>
    <mergeCell ref="B43:B47"/>
    <mergeCell ref="A48:A49"/>
    <mergeCell ref="B48:B49"/>
    <mergeCell ref="O36:P36"/>
    <mergeCell ref="E35:F35"/>
    <mergeCell ref="G35:H35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D35:D37"/>
    <mergeCell ref="D12:D14"/>
    <mergeCell ref="A15:A18"/>
    <mergeCell ref="B15:B18"/>
    <mergeCell ref="A19:A21"/>
    <mergeCell ref="B19:B21"/>
    <mergeCell ref="A25:A28"/>
    <mergeCell ref="B25:B28"/>
    <mergeCell ref="A33:A34"/>
    <mergeCell ref="B33:B34"/>
    <mergeCell ref="A35:A37"/>
    <mergeCell ref="B35:B37"/>
    <mergeCell ref="C35:C37"/>
    <mergeCell ref="A12:A14"/>
    <mergeCell ref="B12:B14"/>
    <mergeCell ref="C12:C14"/>
    <mergeCell ref="O13:P13"/>
    <mergeCell ref="E12:F12"/>
    <mergeCell ref="G12:H12"/>
    <mergeCell ref="I12:J12"/>
    <mergeCell ref="K12:L12"/>
    <mergeCell ref="M12:N12"/>
    <mergeCell ref="G13:H13"/>
    <mergeCell ref="I13:J13"/>
    <mergeCell ref="O12:P12"/>
    <mergeCell ref="E13:F13"/>
    <mergeCell ref="A6:A7"/>
    <mergeCell ref="B6:B7"/>
    <mergeCell ref="K3:L3"/>
    <mergeCell ref="M3:N3"/>
    <mergeCell ref="K13:L13"/>
    <mergeCell ref="M13:N13"/>
    <mergeCell ref="A1:P1"/>
    <mergeCell ref="A2:A4"/>
    <mergeCell ref="B2:B4"/>
    <mergeCell ref="C2:C4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O3:P3"/>
  </mergeCells>
  <pageMargins left="0.7" right="0.7" top="0.75" bottom="0.75" header="0.3" footer="0.3"/>
  <pageSetup paperSize="5" scale="22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="93" zoomScaleNormal="53" zoomScaleSheetLayoutView="93" workbookViewId="0">
      <pane xSplit="3" ySplit="3" topLeftCell="D25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1" max="1" width="9.28515625" customWidth="1"/>
    <col min="2" max="2" width="25.5703125" customWidth="1"/>
    <col min="3" max="3" width="20.85546875" customWidth="1"/>
    <col min="4" max="4" width="19.5703125" customWidth="1"/>
    <col min="6" max="6" width="17" customWidth="1"/>
    <col min="8" max="8" width="15.140625" customWidth="1"/>
    <col min="10" max="10" width="14.7109375" customWidth="1"/>
    <col min="12" max="12" width="15.28515625" customWidth="1"/>
    <col min="14" max="14" width="14.5703125" customWidth="1"/>
    <col min="16" max="16" width="17.285156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62</v>
      </c>
      <c r="P2" s="53"/>
    </row>
    <row r="3" spans="1:17" ht="106.5" customHeight="1" x14ac:dyDescent="0.25">
      <c r="A3" s="50"/>
      <c r="B3" s="50"/>
      <c r="C3" s="50"/>
      <c r="D3" s="50"/>
      <c r="E3" s="52" t="s">
        <v>164</v>
      </c>
      <c r="F3" s="53"/>
      <c r="G3" s="52" t="s">
        <v>165</v>
      </c>
      <c r="H3" s="53"/>
      <c r="I3" s="52" t="s">
        <v>166</v>
      </c>
      <c r="J3" s="53"/>
      <c r="K3" s="52" t="s">
        <v>167</v>
      </c>
      <c r="L3" s="53"/>
      <c r="M3" s="52" t="s">
        <v>168</v>
      </c>
      <c r="N3" s="53"/>
      <c r="O3" s="52" t="s">
        <v>115</v>
      </c>
      <c r="P3" s="53"/>
    </row>
    <row r="4" spans="1:17" ht="49.5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/>
      <c r="P5" s="10">
        <f>N5</f>
        <v>0</v>
      </c>
    </row>
    <row r="6" spans="1:17" ht="33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/>
      <c r="P6" s="10">
        <f>SUM(F6,H6,J6,L6,N6)</f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/>
      <c r="P7" s="10">
        <f t="shared" ref="P7" si="0">SUM(F7,H7,J7,L7,N7)</f>
        <v>0</v>
      </c>
    </row>
    <row r="8" spans="1:17" ht="1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/>
      <c r="P8" s="10">
        <f>N8</f>
        <v>0</v>
      </c>
    </row>
    <row r="9" spans="1:17" ht="1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/>
      <c r="P9" s="10">
        <f t="shared" ref="P9:P11" si="1">N9</f>
        <v>0</v>
      </c>
    </row>
    <row r="10" spans="1:17" ht="33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/>
      <c r="P10" s="10">
        <f t="shared" si="1"/>
        <v>0</v>
      </c>
    </row>
    <row r="11" spans="1:17" ht="1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/>
      <c r="P11" s="10">
        <f t="shared" si="1"/>
        <v>0</v>
      </c>
    </row>
    <row r="12" spans="1:17" ht="15" customHeight="1" x14ac:dyDescent="0.25">
      <c r="A12" s="61" t="s">
        <v>0</v>
      </c>
      <c r="B12" s="61" t="s">
        <v>200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62</v>
      </c>
      <c r="P12" s="57"/>
    </row>
    <row r="13" spans="1:17" ht="16.5" x14ac:dyDescent="0.25">
      <c r="A13" s="62"/>
      <c r="B13" s="62"/>
      <c r="C13" s="62"/>
      <c r="D13" s="62"/>
      <c r="E13" s="56" t="s">
        <v>164</v>
      </c>
      <c r="F13" s="57"/>
      <c r="G13" s="56" t="s">
        <v>165</v>
      </c>
      <c r="H13" s="57"/>
      <c r="I13" s="56" t="s">
        <v>166</v>
      </c>
      <c r="J13" s="57"/>
      <c r="K13" s="56" t="s">
        <v>167</v>
      </c>
      <c r="L13" s="57"/>
      <c r="M13" s="56" t="s">
        <v>168</v>
      </c>
      <c r="N13" s="57"/>
      <c r="O13" s="56" t="s">
        <v>115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5" customHeight="1" x14ac:dyDescent="0.25">
      <c r="A15" s="54">
        <v>1</v>
      </c>
      <c r="B15" s="54" t="s">
        <v>1</v>
      </c>
      <c r="C15" s="5" t="s">
        <v>26</v>
      </c>
      <c r="D15" s="5"/>
      <c r="E15" s="28">
        <v>11</v>
      </c>
      <c r="F15" s="28">
        <v>55</v>
      </c>
      <c r="G15" s="28">
        <v>14</v>
      </c>
      <c r="H15" s="28">
        <v>70</v>
      </c>
      <c r="I15" s="28">
        <v>11</v>
      </c>
      <c r="J15" s="28">
        <v>55</v>
      </c>
      <c r="K15" s="28">
        <v>0</v>
      </c>
      <c r="L15" s="28">
        <v>0</v>
      </c>
      <c r="M15" s="28">
        <v>21</v>
      </c>
      <c r="N15" s="28">
        <v>105</v>
      </c>
      <c r="O15" s="11">
        <f t="shared" ref="O15:P30" si="2">SUM(E15,G15,I15,K15,M15)</f>
        <v>57</v>
      </c>
      <c r="P15" s="11">
        <f t="shared" si="2"/>
        <v>285</v>
      </c>
    </row>
    <row r="16" spans="1:17" s="4" customFormat="1" ht="49.5" x14ac:dyDescent="0.25">
      <c r="A16" s="64"/>
      <c r="B16" s="64"/>
      <c r="C16" s="5" t="s">
        <v>67</v>
      </c>
      <c r="D16" s="5"/>
      <c r="E16" s="28">
        <v>11</v>
      </c>
      <c r="F16" s="28">
        <v>55</v>
      </c>
      <c r="G16" s="28">
        <v>14</v>
      </c>
      <c r="H16" s="28">
        <v>70</v>
      </c>
      <c r="I16" s="28">
        <v>11</v>
      </c>
      <c r="J16" s="28">
        <v>55</v>
      </c>
      <c r="K16" s="28">
        <v>0</v>
      </c>
      <c r="L16" s="28">
        <v>0</v>
      </c>
      <c r="M16" s="28">
        <v>21</v>
      </c>
      <c r="N16" s="28">
        <v>105</v>
      </c>
      <c r="O16" s="11">
        <f t="shared" si="2"/>
        <v>57</v>
      </c>
      <c r="P16" s="11">
        <f t="shared" si="2"/>
        <v>285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28">
        <v>188</v>
      </c>
      <c r="F17" s="28">
        <v>0</v>
      </c>
      <c r="G17" s="28">
        <v>346</v>
      </c>
      <c r="H17" s="28">
        <v>0</v>
      </c>
      <c r="I17" s="28">
        <v>120</v>
      </c>
      <c r="J17" s="28">
        <v>0</v>
      </c>
      <c r="K17" s="28">
        <v>0</v>
      </c>
      <c r="L17" s="28">
        <v>0</v>
      </c>
      <c r="M17" s="28">
        <v>412</v>
      </c>
      <c r="N17" s="28">
        <v>0</v>
      </c>
      <c r="O17" s="11">
        <f t="shared" si="2"/>
        <v>1066</v>
      </c>
      <c r="P17" s="11">
        <f t="shared" si="2"/>
        <v>0</v>
      </c>
    </row>
    <row r="18" spans="1:16" ht="49.5" x14ac:dyDescent="0.25">
      <c r="A18" s="55"/>
      <c r="B18" s="55"/>
      <c r="C18" s="5" t="s">
        <v>28</v>
      </c>
      <c r="D18" s="5" t="s">
        <v>75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1655</v>
      </c>
      <c r="L18" s="28">
        <v>0</v>
      </c>
      <c r="M18" s="28">
        <v>705</v>
      </c>
      <c r="N18" s="28">
        <v>0</v>
      </c>
      <c r="O18" s="11">
        <f t="shared" si="2"/>
        <v>2360</v>
      </c>
      <c r="P18" s="11">
        <f t="shared" si="2"/>
        <v>0</v>
      </c>
    </row>
    <row r="19" spans="1:16" ht="66" x14ac:dyDescent="0.25">
      <c r="A19" s="54">
        <v>2</v>
      </c>
      <c r="B19" s="54" t="s">
        <v>2</v>
      </c>
      <c r="C19" s="5" t="s">
        <v>99</v>
      </c>
      <c r="D19" s="5"/>
      <c r="E19" s="28">
        <v>0</v>
      </c>
      <c r="F19" s="28">
        <v>0</v>
      </c>
      <c r="G19" s="28">
        <v>0</v>
      </c>
      <c r="H19" s="28">
        <v>0</v>
      </c>
      <c r="I19" s="28">
        <v>10</v>
      </c>
      <c r="J19" s="28">
        <v>40</v>
      </c>
      <c r="K19" s="28">
        <v>0</v>
      </c>
      <c r="L19" s="28">
        <v>0</v>
      </c>
      <c r="M19" s="28">
        <v>0</v>
      </c>
      <c r="N19" s="28">
        <v>0</v>
      </c>
      <c r="O19" s="11">
        <f t="shared" si="2"/>
        <v>10</v>
      </c>
      <c r="P19" s="11">
        <f t="shared" si="2"/>
        <v>40</v>
      </c>
    </row>
    <row r="20" spans="1:16" ht="49.5" x14ac:dyDescent="0.25">
      <c r="A20" s="64"/>
      <c r="B20" s="64"/>
      <c r="C20" s="5" t="s">
        <v>94</v>
      </c>
      <c r="D20" s="5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11">
        <f t="shared" si="2"/>
        <v>0</v>
      </c>
      <c r="P20" s="11">
        <f t="shared" si="2"/>
        <v>0</v>
      </c>
    </row>
    <row r="21" spans="1:16" ht="33" x14ac:dyDescent="0.25">
      <c r="A21" s="55"/>
      <c r="B21" s="55"/>
      <c r="C21" s="5" t="s">
        <v>29</v>
      </c>
      <c r="D21" s="5">
        <v>10</v>
      </c>
      <c r="E21" s="28">
        <v>0</v>
      </c>
      <c r="F21" s="28">
        <v>0</v>
      </c>
      <c r="G21" s="28">
        <v>10</v>
      </c>
      <c r="H21" s="28">
        <v>236</v>
      </c>
      <c r="I21" s="28">
        <v>3</v>
      </c>
      <c r="J21" s="28">
        <v>38</v>
      </c>
      <c r="K21" s="28">
        <v>2</v>
      </c>
      <c r="L21" s="28">
        <v>60</v>
      </c>
      <c r="M21" s="28"/>
      <c r="N21" s="28"/>
      <c r="O21" s="11">
        <f t="shared" si="2"/>
        <v>15</v>
      </c>
      <c r="P21" s="11">
        <f t="shared" si="2"/>
        <v>334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60</v>
      </c>
      <c r="M22" s="28">
        <v>0</v>
      </c>
      <c r="N22" s="28">
        <v>0</v>
      </c>
      <c r="O22" s="5">
        <f t="shared" si="2"/>
        <v>1</v>
      </c>
      <c r="P22" s="5">
        <f t="shared" si="2"/>
        <v>60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5">
        <f t="shared" si="2"/>
        <v>0</v>
      </c>
      <c r="P23" s="5">
        <f t="shared" si="2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28">
        <v>0</v>
      </c>
      <c r="F24" s="28">
        <v>0</v>
      </c>
      <c r="G24" s="28">
        <v>28</v>
      </c>
      <c r="H24" s="28">
        <v>355</v>
      </c>
      <c r="I24" s="28">
        <v>0</v>
      </c>
      <c r="J24" s="28">
        <v>0</v>
      </c>
      <c r="K24" s="28">
        <v>2</v>
      </c>
      <c r="L24" s="28">
        <v>60</v>
      </c>
      <c r="M24" s="28">
        <v>0</v>
      </c>
      <c r="N24" s="28">
        <v>0</v>
      </c>
      <c r="O24" s="5">
        <f t="shared" si="2"/>
        <v>30</v>
      </c>
      <c r="P24" s="5">
        <f t="shared" si="2"/>
        <v>415</v>
      </c>
    </row>
    <row r="25" spans="1:16" ht="33" x14ac:dyDescent="0.25">
      <c r="A25" s="54">
        <v>7</v>
      </c>
      <c r="B25" s="54" t="s">
        <v>70</v>
      </c>
      <c r="C25" s="5" t="s">
        <v>31</v>
      </c>
      <c r="D25" s="5">
        <v>10</v>
      </c>
      <c r="E25" s="28">
        <v>0</v>
      </c>
      <c r="F25" s="28">
        <v>0</v>
      </c>
      <c r="G25" s="28">
        <v>24</v>
      </c>
      <c r="H25" s="28">
        <v>317</v>
      </c>
      <c r="I25" s="28">
        <v>0</v>
      </c>
      <c r="J25" s="28">
        <v>0</v>
      </c>
      <c r="K25" s="28">
        <v>2</v>
      </c>
      <c r="L25" s="28">
        <v>60</v>
      </c>
      <c r="M25" s="28">
        <v>0</v>
      </c>
      <c r="N25" s="28">
        <v>0</v>
      </c>
      <c r="O25" s="5">
        <f t="shared" si="2"/>
        <v>26</v>
      </c>
      <c r="P25" s="5">
        <f t="shared" si="2"/>
        <v>377</v>
      </c>
    </row>
    <row r="26" spans="1:16" ht="33" x14ac:dyDescent="0.25">
      <c r="A26" s="64"/>
      <c r="B26" s="64"/>
      <c r="C26" s="5" t="s">
        <v>91</v>
      </c>
      <c r="D26" s="5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5">
        <f t="shared" si="2"/>
        <v>0</v>
      </c>
      <c r="P26" s="5">
        <f t="shared" si="2"/>
        <v>0</v>
      </c>
    </row>
    <row r="27" spans="1:16" ht="33" x14ac:dyDescent="0.25">
      <c r="A27" s="64"/>
      <c r="B27" s="64"/>
      <c r="C27" s="12" t="s">
        <v>71</v>
      </c>
      <c r="D27" s="5"/>
      <c r="E27" s="28">
        <v>0</v>
      </c>
      <c r="F27" s="28">
        <v>0</v>
      </c>
      <c r="G27" s="28">
        <v>0</v>
      </c>
      <c r="H27" s="28">
        <v>0</v>
      </c>
      <c r="I27" s="29">
        <v>0</v>
      </c>
      <c r="J27" s="29">
        <v>0</v>
      </c>
      <c r="K27" s="28">
        <v>0</v>
      </c>
      <c r="L27" s="28">
        <v>0</v>
      </c>
      <c r="M27" s="28">
        <v>85</v>
      </c>
      <c r="N27" s="28">
        <v>340</v>
      </c>
      <c r="O27" s="5">
        <f t="shared" si="2"/>
        <v>85</v>
      </c>
      <c r="P27" s="5">
        <f t="shared" si="2"/>
        <v>340</v>
      </c>
    </row>
    <row r="28" spans="1:16" ht="33" x14ac:dyDescent="0.25">
      <c r="A28" s="55"/>
      <c r="B28" s="55"/>
      <c r="C28" s="14" t="s">
        <v>92</v>
      </c>
      <c r="D28" s="5"/>
      <c r="E28" s="28">
        <v>4</v>
      </c>
      <c r="F28" s="28">
        <v>16</v>
      </c>
      <c r="G28" s="28">
        <v>6</v>
      </c>
      <c r="H28" s="28">
        <v>24</v>
      </c>
      <c r="I28" s="29">
        <v>0</v>
      </c>
      <c r="J28" s="29">
        <v>0</v>
      </c>
      <c r="K28" s="28">
        <v>0</v>
      </c>
      <c r="L28" s="28">
        <v>0</v>
      </c>
      <c r="M28" s="28">
        <v>0</v>
      </c>
      <c r="N28" s="28">
        <v>0</v>
      </c>
      <c r="O28" s="5">
        <f t="shared" si="2"/>
        <v>10</v>
      </c>
      <c r="P28" s="5">
        <f t="shared" si="2"/>
        <v>40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8">
        <v>0</v>
      </c>
      <c r="F29" s="28">
        <v>0</v>
      </c>
      <c r="G29" s="28">
        <v>28</v>
      </c>
      <c r="H29" s="28">
        <v>355</v>
      </c>
      <c r="I29" s="28">
        <v>3</v>
      </c>
      <c r="J29" s="28">
        <v>38</v>
      </c>
      <c r="K29" s="28">
        <v>2</v>
      </c>
      <c r="L29" s="28">
        <v>60</v>
      </c>
      <c r="M29" s="28">
        <v>0</v>
      </c>
      <c r="N29" s="28">
        <v>0</v>
      </c>
      <c r="O29" s="5">
        <f t="shared" si="2"/>
        <v>33</v>
      </c>
      <c r="P29" s="5">
        <f t="shared" si="2"/>
        <v>453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5">
        <f t="shared" si="2"/>
        <v>0</v>
      </c>
      <c r="P30" s="5">
        <f t="shared" si="2"/>
        <v>0</v>
      </c>
    </row>
    <row r="31" spans="1:16" ht="51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8.2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8">
        <v>340</v>
      </c>
      <c r="O32" s="5">
        <f t="shared" ref="O32:P34" si="5">SUM(E32,G32,I32,K32,M32)</f>
        <v>1</v>
      </c>
      <c r="P32" s="5">
        <f t="shared" si="5"/>
        <v>340</v>
      </c>
    </row>
    <row r="33" spans="1:16" ht="49.5" customHeight="1" x14ac:dyDescent="0.25">
      <c r="A33" s="54">
        <v>12</v>
      </c>
      <c r="B33" s="54" t="s">
        <v>86</v>
      </c>
      <c r="C33" s="5" t="s">
        <v>87</v>
      </c>
      <c r="D33" s="5"/>
      <c r="E33" s="28">
        <v>0</v>
      </c>
      <c r="F33" s="28">
        <v>0</v>
      </c>
      <c r="G33" s="28">
        <v>0</v>
      </c>
      <c r="H33" s="28">
        <v>0</v>
      </c>
      <c r="I33" s="29">
        <v>0</v>
      </c>
      <c r="J33" s="29">
        <v>0</v>
      </c>
      <c r="K33" s="28">
        <v>0</v>
      </c>
      <c r="L33" s="28">
        <v>0</v>
      </c>
      <c r="M33" s="28">
        <v>0</v>
      </c>
      <c r="N33" s="28">
        <v>0</v>
      </c>
      <c r="O33" s="5">
        <f t="shared" si="5"/>
        <v>0</v>
      </c>
      <c r="P33" s="5">
        <f t="shared" si="5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8">
        <v>0</v>
      </c>
      <c r="F34" s="28">
        <v>0</v>
      </c>
      <c r="G34" s="28">
        <v>2</v>
      </c>
      <c r="H34" s="28">
        <v>40</v>
      </c>
      <c r="I34" s="29">
        <v>1</v>
      </c>
      <c r="J34" s="29">
        <v>20</v>
      </c>
      <c r="K34" s="28">
        <v>3</v>
      </c>
      <c r="L34" s="28">
        <v>60</v>
      </c>
      <c r="M34" s="28">
        <v>10</v>
      </c>
      <c r="N34" s="28">
        <v>200</v>
      </c>
      <c r="O34" s="5">
        <f t="shared" si="5"/>
        <v>16</v>
      </c>
      <c r="P34" s="5">
        <f t="shared" si="5"/>
        <v>320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62</v>
      </c>
      <c r="P35" s="66"/>
    </row>
    <row r="36" spans="1:16" ht="16.5" customHeight="1" x14ac:dyDescent="0.25">
      <c r="A36" s="59"/>
      <c r="B36" s="59"/>
      <c r="C36" s="59"/>
      <c r="D36" s="59"/>
      <c r="E36" s="65" t="s">
        <v>164</v>
      </c>
      <c r="F36" s="66"/>
      <c r="G36" s="65" t="s">
        <v>165</v>
      </c>
      <c r="H36" s="66"/>
      <c r="I36" s="65" t="s">
        <v>166</v>
      </c>
      <c r="J36" s="66"/>
      <c r="K36" s="65" t="s">
        <v>167</v>
      </c>
      <c r="L36" s="66"/>
      <c r="M36" s="65" t="s">
        <v>168</v>
      </c>
      <c r="N36" s="66"/>
      <c r="O36" s="65" t="s">
        <v>115</v>
      </c>
      <c r="P36" s="66"/>
    </row>
    <row r="37" spans="1:16" ht="49.5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54">
        <v>1</v>
      </c>
      <c r="B38" s="54" t="s">
        <v>6</v>
      </c>
      <c r="C38" s="5" t="s">
        <v>33</v>
      </c>
      <c r="D38" s="5"/>
      <c r="E38" s="5">
        <v>3</v>
      </c>
      <c r="F38" s="5">
        <v>3</v>
      </c>
      <c r="G38" s="5">
        <v>4</v>
      </c>
      <c r="H38" s="5">
        <v>4</v>
      </c>
      <c r="I38" s="5">
        <v>3</v>
      </c>
      <c r="J38" s="5">
        <v>3</v>
      </c>
      <c r="K38" s="5">
        <v>2</v>
      </c>
      <c r="L38" s="5">
        <v>2</v>
      </c>
      <c r="M38" s="5">
        <v>8</v>
      </c>
      <c r="N38" s="5">
        <v>8</v>
      </c>
      <c r="O38" s="5">
        <f>SUM(E38,G38,I38,K38,M38)</f>
        <v>20</v>
      </c>
      <c r="P38" s="5">
        <f>SUM(F38,H38,J38,L38,N38)</f>
        <v>20</v>
      </c>
    </row>
    <row r="39" spans="1:16" ht="16.5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6">SUM(E39,G39,I39,K39,M39)</f>
        <v>0</v>
      </c>
      <c r="P39" s="5">
        <f t="shared" si="6"/>
        <v>0</v>
      </c>
    </row>
    <row r="40" spans="1:16" ht="33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ht="82.5" x14ac:dyDescent="0.25">
      <c r="A42" s="55"/>
      <c r="B42" s="55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s="4" customFormat="1" ht="49.5" x14ac:dyDescent="0.25">
      <c r="A43" s="54">
        <v>2</v>
      </c>
      <c r="B43" s="54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45" customHeight="1" x14ac:dyDescent="0.25">
      <c r="A44" s="64"/>
      <c r="B44" s="64"/>
      <c r="C44" s="5" t="s">
        <v>37</v>
      </c>
      <c r="D44" s="5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5" customHeight="1" x14ac:dyDescent="0.25">
      <c r="A45" s="64"/>
      <c r="B45" s="64"/>
      <c r="C45" s="14" t="s">
        <v>81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49.5" x14ac:dyDescent="0.25">
      <c r="A46" s="64"/>
      <c r="B46" s="64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5" customHeight="1" x14ac:dyDescent="0.25">
      <c r="A47" s="55"/>
      <c r="B47" s="55"/>
      <c r="C47" s="5" t="s">
        <v>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49.5" x14ac:dyDescent="0.25">
      <c r="A48" s="54">
        <v>3</v>
      </c>
      <c r="B48" s="54" t="s">
        <v>8</v>
      </c>
      <c r="C48" s="5" t="s">
        <v>78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45" customHeight="1" x14ac:dyDescent="0.25">
      <c r="A49" s="55"/>
      <c r="B49" s="55"/>
      <c r="C49" s="5" t="s">
        <v>79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0" customHeight="1" x14ac:dyDescent="0.25">
      <c r="A50" s="54">
        <v>4</v>
      </c>
      <c r="B50" s="54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ht="33" x14ac:dyDescent="0.25">
      <c r="A51" s="55"/>
      <c r="B51" s="55"/>
      <c r="C51" s="5" t="s">
        <v>40</v>
      </c>
      <c r="D51" s="5" t="s">
        <v>76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6"/>
        <v>0</v>
      </c>
      <c r="P51" s="5">
        <f t="shared" si="6"/>
        <v>0</v>
      </c>
    </row>
    <row r="52" spans="1:16" s="27" customFormat="1" ht="30" customHeight="1" x14ac:dyDescent="0.25">
      <c r="A52" s="104">
        <v>5</v>
      </c>
      <c r="B52" s="104" t="s">
        <v>10</v>
      </c>
      <c r="C52" s="29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f t="shared" si="6"/>
        <v>0</v>
      </c>
      <c r="P52" s="29">
        <f t="shared" si="6"/>
        <v>0</v>
      </c>
    </row>
    <row r="53" spans="1:16" s="27" customFormat="1" ht="33" x14ac:dyDescent="0.25">
      <c r="A53" s="105"/>
      <c r="B53" s="105"/>
      <c r="C53" s="29" t="s">
        <v>42</v>
      </c>
      <c r="D53" s="29" t="s">
        <v>83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f t="shared" si="6"/>
        <v>0</v>
      </c>
      <c r="P53" s="29">
        <f t="shared" si="6"/>
        <v>0</v>
      </c>
    </row>
    <row r="54" spans="1:16" s="27" customFormat="1" ht="30" customHeight="1" x14ac:dyDescent="0.25">
      <c r="A54" s="105"/>
      <c r="B54" s="105"/>
      <c r="C54" s="29" t="s">
        <v>43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>
        <f t="shared" si="6"/>
        <v>0</v>
      </c>
      <c r="P54" s="29">
        <f t="shared" si="6"/>
        <v>0</v>
      </c>
    </row>
    <row r="55" spans="1:16" s="27" customFormat="1" ht="33" x14ac:dyDescent="0.25">
      <c r="A55" s="105"/>
      <c r="B55" s="105"/>
      <c r="C55" s="29" t="s">
        <v>44</v>
      </c>
      <c r="D55" s="29" t="s">
        <v>83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f t="shared" si="6"/>
        <v>0</v>
      </c>
      <c r="P55" s="29">
        <f t="shared" si="6"/>
        <v>0</v>
      </c>
    </row>
    <row r="56" spans="1:16" s="27" customFormat="1" ht="66" x14ac:dyDescent="0.25">
      <c r="A56" s="106"/>
      <c r="B56" s="106"/>
      <c r="C56" s="29" t="s">
        <v>45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f t="shared" si="6"/>
        <v>0</v>
      </c>
      <c r="P56" s="29">
        <f t="shared" si="6"/>
        <v>0</v>
      </c>
    </row>
    <row r="57" spans="1:16" s="27" customFormat="1" ht="33" x14ac:dyDescent="0.25">
      <c r="A57" s="104">
        <v>6</v>
      </c>
      <c r="B57" s="104" t="s">
        <v>11</v>
      </c>
      <c r="C57" s="29" t="s">
        <v>46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>
        <f t="shared" si="6"/>
        <v>0</v>
      </c>
      <c r="P57" s="29">
        <f t="shared" si="6"/>
        <v>0</v>
      </c>
    </row>
    <row r="58" spans="1:16" s="27" customFormat="1" ht="33" x14ac:dyDescent="0.25">
      <c r="A58" s="105"/>
      <c r="B58" s="105"/>
      <c r="C58" s="29" t="s">
        <v>47</v>
      </c>
      <c r="D58" s="29" t="s">
        <v>84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f t="shared" si="6"/>
        <v>0</v>
      </c>
      <c r="P58" s="29">
        <f t="shared" si="6"/>
        <v>0</v>
      </c>
    </row>
    <row r="59" spans="1:16" s="27" customFormat="1" ht="66" x14ac:dyDescent="0.25">
      <c r="A59" s="105"/>
      <c r="B59" s="105"/>
      <c r="C59" s="29" t="s">
        <v>48</v>
      </c>
      <c r="D59" s="29" t="s">
        <v>84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f t="shared" si="6"/>
        <v>0</v>
      </c>
      <c r="P59" s="29">
        <f t="shared" si="6"/>
        <v>0</v>
      </c>
    </row>
    <row r="60" spans="1:16" s="27" customFormat="1" ht="49.5" x14ac:dyDescent="0.25">
      <c r="A60" s="105"/>
      <c r="B60" s="105"/>
      <c r="C60" s="29" t="s">
        <v>49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f t="shared" si="6"/>
        <v>0</v>
      </c>
      <c r="P60" s="29">
        <f t="shared" si="6"/>
        <v>0</v>
      </c>
    </row>
    <row r="61" spans="1:16" s="27" customFormat="1" ht="49.5" x14ac:dyDescent="0.25">
      <c r="A61" s="106"/>
      <c r="B61" s="106"/>
      <c r="C61" s="29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>
        <f t="shared" si="6"/>
        <v>0</v>
      </c>
      <c r="P61" s="29">
        <f t="shared" si="6"/>
        <v>0</v>
      </c>
    </row>
    <row r="62" spans="1:16" s="27" customFormat="1" ht="49.5" x14ac:dyDescent="0.25">
      <c r="A62" s="29">
        <v>7</v>
      </c>
      <c r="B62" s="29" t="s">
        <v>12</v>
      </c>
      <c r="C62" s="29" t="s">
        <v>51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>
        <f t="shared" si="6"/>
        <v>0</v>
      </c>
      <c r="P62" s="29">
        <f t="shared" si="6"/>
        <v>0</v>
      </c>
    </row>
    <row r="63" spans="1:16" ht="16.5" x14ac:dyDescent="0.25">
      <c r="D63" s="5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5:F35"/>
    <mergeCell ref="G35:H35"/>
    <mergeCell ref="A25:A28"/>
    <mergeCell ref="B25:B28"/>
    <mergeCell ref="A33:A34"/>
    <mergeCell ref="B33:B34"/>
    <mergeCell ref="A35:A37"/>
    <mergeCell ref="B35:B37"/>
    <mergeCell ref="A12:A14"/>
    <mergeCell ref="B12:B14"/>
    <mergeCell ref="C12:C14"/>
    <mergeCell ref="C35:C37"/>
    <mergeCell ref="D35:D37"/>
    <mergeCell ref="O3:P3"/>
    <mergeCell ref="A2:A4"/>
    <mergeCell ref="B2:B4"/>
    <mergeCell ref="A6:A7"/>
    <mergeCell ref="B6:B7"/>
    <mergeCell ref="E3:F3"/>
    <mergeCell ref="G3:H3"/>
    <mergeCell ref="I3:J3"/>
    <mergeCell ref="K3:L3"/>
    <mergeCell ref="M3:N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Q1"/>
    <mergeCell ref="C2:C4"/>
    <mergeCell ref="M12:N12"/>
    <mergeCell ref="O12:P12"/>
    <mergeCell ref="K13:L13"/>
    <mergeCell ref="M13:N13"/>
    <mergeCell ref="O13:P13"/>
    <mergeCell ref="G13:H13"/>
    <mergeCell ref="I13:J13"/>
    <mergeCell ref="D2:D4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scale="48" orientation="landscape" r:id="rId1"/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="70" zoomScaleNormal="75" zoomScaleSheetLayoutView="70" workbookViewId="0">
      <pane xSplit="3" ySplit="3" topLeftCell="D17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2" max="2" width="25.7109375" customWidth="1"/>
    <col min="3" max="3" width="17.85546875" customWidth="1"/>
    <col min="4" max="4" width="16.85546875" customWidth="1"/>
    <col min="6" max="6" width="15" customWidth="1"/>
    <col min="8" max="8" width="15.7109375" customWidth="1"/>
    <col min="10" max="10" width="15.42578125" customWidth="1"/>
    <col min="12" max="12" width="15.140625" customWidth="1"/>
    <col min="14" max="14" width="16.28515625" customWidth="1"/>
    <col min="16" max="16" width="15.425781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63</v>
      </c>
      <c r="P2" s="53"/>
    </row>
    <row r="3" spans="1:17" ht="105" customHeight="1" x14ac:dyDescent="0.25">
      <c r="A3" s="50"/>
      <c r="B3" s="50"/>
      <c r="C3" s="50"/>
      <c r="D3" s="50"/>
      <c r="E3" s="52" t="s">
        <v>169</v>
      </c>
      <c r="F3" s="53"/>
      <c r="G3" s="52" t="s">
        <v>175</v>
      </c>
      <c r="H3" s="53"/>
      <c r="I3" s="52" t="s">
        <v>171</v>
      </c>
      <c r="J3" s="53"/>
      <c r="K3" s="52" t="s">
        <v>172</v>
      </c>
      <c r="L3" s="53"/>
      <c r="M3" s="52" t="s">
        <v>173</v>
      </c>
      <c r="N3" s="53"/>
      <c r="O3" s="52" t="s">
        <v>116</v>
      </c>
      <c r="P3" s="53"/>
    </row>
    <row r="4" spans="1:17" ht="49.5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32">
        <f>SUM(F5,H5,J5,L5,N5)</f>
        <v>0</v>
      </c>
    </row>
    <row r="6" spans="1:17" ht="49.5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7" s="4" customFormat="1" ht="49.5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7" ht="61.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7" ht="43.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>
        <f t="shared" si="0"/>
        <v>0</v>
      </c>
      <c r="P9" s="10">
        <f t="shared" ref="P9:P11" si="1">N9</f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7" ht="65.2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7" ht="15" customHeight="1" x14ac:dyDescent="0.25">
      <c r="A12" s="61" t="s">
        <v>0</v>
      </c>
      <c r="B12" s="61" t="s">
        <v>201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63</v>
      </c>
      <c r="P12" s="57"/>
    </row>
    <row r="13" spans="1:17" ht="16.5" x14ac:dyDescent="0.25">
      <c r="A13" s="62"/>
      <c r="B13" s="62"/>
      <c r="C13" s="62"/>
      <c r="D13" s="62"/>
      <c r="E13" s="56" t="s">
        <v>169</v>
      </c>
      <c r="F13" s="57"/>
      <c r="G13" s="56" t="s">
        <v>174</v>
      </c>
      <c r="H13" s="57"/>
      <c r="I13" s="56" t="s">
        <v>171</v>
      </c>
      <c r="J13" s="57"/>
      <c r="K13" s="56" t="s">
        <v>172</v>
      </c>
      <c r="L13" s="57"/>
      <c r="M13" s="56" t="s">
        <v>173</v>
      </c>
      <c r="N13" s="57"/>
      <c r="O13" s="56" t="s">
        <v>116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5" customHeight="1" x14ac:dyDescent="0.25">
      <c r="A15" s="54">
        <v>1</v>
      </c>
      <c r="B15" s="54" t="s">
        <v>1</v>
      </c>
      <c r="C15" s="5" t="s">
        <v>26</v>
      </c>
      <c r="D15" s="5"/>
      <c r="E15" s="12">
        <v>9</v>
      </c>
      <c r="F15" s="12">
        <v>45</v>
      </c>
      <c r="G15" s="12">
        <v>4</v>
      </c>
      <c r="H15" s="12">
        <v>20</v>
      </c>
      <c r="I15" s="12">
        <v>0</v>
      </c>
      <c r="J15" s="12">
        <v>0</v>
      </c>
      <c r="K15" s="12">
        <v>0</v>
      </c>
      <c r="L15" s="12">
        <v>0</v>
      </c>
      <c r="M15" s="28"/>
      <c r="N15" s="28"/>
      <c r="O15" s="11">
        <f t="shared" ref="O15:P30" si="2">SUM(E15,G15,I15,K15,M15)</f>
        <v>13</v>
      </c>
      <c r="P15" s="11">
        <f t="shared" si="2"/>
        <v>65</v>
      </c>
    </row>
    <row r="16" spans="1:17" s="4" customFormat="1" ht="49.5" x14ac:dyDescent="0.25">
      <c r="A16" s="64"/>
      <c r="B16" s="64"/>
      <c r="C16" s="5" t="s">
        <v>67</v>
      </c>
      <c r="D16" s="5"/>
      <c r="E16" s="12">
        <v>9</v>
      </c>
      <c r="F16" s="12">
        <v>45</v>
      </c>
      <c r="G16" s="12">
        <v>4</v>
      </c>
      <c r="H16" s="12">
        <v>20</v>
      </c>
      <c r="I16" s="12">
        <v>0</v>
      </c>
      <c r="J16" s="12">
        <v>0</v>
      </c>
      <c r="K16" s="12">
        <v>0</v>
      </c>
      <c r="L16" s="12">
        <v>0</v>
      </c>
      <c r="M16" s="28"/>
      <c r="N16" s="28"/>
      <c r="O16" s="11">
        <f t="shared" si="2"/>
        <v>13</v>
      </c>
      <c r="P16" s="11">
        <f t="shared" si="2"/>
        <v>65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12">
        <v>172</v>
      </c>
      <c r="F17" s="12">
        <v>0</v>
      </c>
      <c r="G17" s="12">
        <v>407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8"/>
      <c r="N17" s="28"/>
      <c r="O17" s="11">
        <f t="shared" si="2"/>
        <v>579</v>
      </c>
      <c r="P17" s="11">
        <f t="shared" si="2"/>
        <v>0</v>
      </c>
    </row>
    <row r="18" spans="1:16" ht="49.5" x14ac:dyDescent="0.25">
      <c r="A18" s="55"/>
      <c r="B18" s="55"/>
      <c r="C18" s="5" t="s">
        <v>28</v>
      </c>
      <c r="D18" s="5" t="s">
        <v>75</v>
      </c>
      <c r="E18" s="12">
        <v>0</v>
      </c>
      <c r="F18" s="12">
        <v>0</v>
      </c>
      <c r="G18" s="12">
        <v>579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28"/>
      <c r="N18" s="28"/>
      <c r="O18" s="11">
        <f t="shared" si="2"/>
        <v>579</v>
      </c>
      <c r="P18" s="11">
        <f t="shared" si="2"/>
        <v>0</v>
      </c>
    </row>
    <row r="19" spans="1:16" ht="66" x14ac:dyDescent="0.25">
      <c r="A19" s="54">
        <v>2</v>
      </c>
      <c r="B19" s="54" t="s">
        <v>2</v>
      </c>
      <c r="C19" s="5" t="s">
        <v>99</v>
      </c>
      <c r="D19" s="5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/>
      <c r="N19" s="28"/>
      <c r="O19" s="11">
        <f t="shared" si="2"/>
        <v>0</v>
      </c>
      <c r="P19" s="11">
        <f t="shared" si="2"/>
        <v>0</v>
      </c>
    </row>
    <row r="20" spans="1:16" ht="49.5" x14ac:dyDescent="0.25">
      <c r="A20" s="64"/>
      <c r="B20" s="64"/>
      <c r="C20" s="5" t="s">
        <v>94</v>
      </c>
      <c r="D20" s="5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/>
      <c r="N20" s="28"/>
      <c r="O20" s="11">
        <f t="shared" si="2"/>
        <v>0</v>
      </c>
      <c r="P20" s="11">
        <f t="shared" si="2"/>
        <v>0</v>
      </c>
    </row>
    <row r="21" spans="1:16" ht="33" customHeight="1" x14ac:dyDescent="0.25">
      <c r="A21" s="55"/>
      <c r="B21" s="55"/>
      <c r="C21" s="5" t="s">
        <v>29</v>
      </c>
      <c r="D21" s="5">
        <v>10</v>
      </c>
      <c r="E21" s="28">
        <v>0</v>
      </c>
      <c r="F21" s="28">
        <v>0</v>
      </c>
      <c r="G21" s="28">
        <v>0</v>
      </c>
      <c r="H21" s="28">
        <v>0</v>
      </c>
      <c r="I21" s="28">
        <v>4</v>
      </c>
      <c r="J21" s="28">
        <v>95</v>
      </c>
      <c r="K21" s="28">
        <v>2</v>
      </c>
      <c r="L21" s="28">
        <v>223</v>
      </c>
      <c r="M21" s="28"/>
      <c r="N21" s="28"/>
      <c r="O21" s="11">
        <f t="shared" si="2"/>
        <v>6</v>
      </c>
      <c r="P21" s="11">
        <f t="shared" si="2"/>
        <v>318</v>
      </c>
    </row>
    <row r="22" spans="1:16" ht="41.25" customHeight="1" x14ac:dyDescent="0.25">
      <c r="A22" s="5">
        <v>3</v>
      </c>
      <c r="B22" s="5" t="s">
        <v>3</v>
      </c>
      <c r="C22" s="5" t="s">
        <v>30</v>
      </c>
      <c r="D22" s="5">
        <v>1</v>
      </c>
      <c r="E22" s="28">
        <v>0</v>
      </c>
      <c r="F22" s="28">
        <v>0</v>
      </c>
      <c r="G22" s="28">
        <v>0</v>
      </c>
      <c r="H22" s="28">
        <v>0</v>
      </c>
      <c r="I22" s="28">
        <v>2</v>
      </c>
      <c r="J22" s="28">
        <v>95</v>
      </c>
      <c r="K22" s="28">
        <v>0</v>
      </c>
      <c r="L22" s="28">
        <v>0</v>
      </c>
      <c r="M22" s="28"/>
      <c r="N22" s="28"/>
      <c r="O22" s="5">
        <f t="shared" si="2"/>
        <v>2</v>
      </c>
      <c r="P22" s="5">
        <f t="shared" si="2"/>
        <v>95</v>
      </c>
    </row>
    <row r="23" spans="1:16" s="4" customFormat="1" ht="46.5" customHeight="1" x14ac:dyDescent="0.25">
      <c r="A23" s="5">
        <v>4</v>
      </c>
      <c r="B23" s="5" t="s">
        <v>4</v>
      </c>
      <c r="C23" s="5" t="s">
        <v>30</v>
      </c>
      <c r="D23" s="5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/>
      <c r="N23" s="28"/>
      <c r="O23" s="5">
        <f t="shared" si="2"/>
        <v>0</v>
      </c>
      <c r="P23" s="5">
        <f t="shared" si="2"/>
        <v>0</v>
      </c>
    </row>
    <row r="24" spans="1:16" s="4" customFormat="1" ht="56.25" customHeight="1" x14ac:dyDescent="0.25">
      <c r="A24" s="5">
        <v>6</v>
      </c>
      <c r="B24" s="5" t="s">
        <v>69</v>
      </c>
      <c r="C24" s="5" t="s">
        <v>31</v>
      </c>
      <c r="D24" s="5">
        <v>5</v>
      </c>
      <c r="E24" s="28">
        <v>0</v>
      </c>
      <c r="F24" s="28">
        <v>0</v>
      </c>
      <c r="G24" s="28">
        <v>0</v>
      </c>
      <c r="H24" s="28">
        <v>0</v>
      </c>
      <c r="I24" s="28">
        <v>4</v>
      </c>
      <c r="J24" s="28">
        <v>95</v>
      </c>
      <c r="K24" s="28">
        <v>2</v>
      </c>
      <c r="L24" s="28">
        <v>223</v>
      </c>
      <c r="M24" s="28"/>
      <c r="N24" s="28"/>
      <c r="O24" s="5">
        <f t="shared" si="2"/>
        <v>6</v>
      </c>
      <c r="P24" s="5">
        <f t="shared" si="2"/>
        <v>318</v>
      </c>
    </row>
    <row r="25" spans="1:16" ht="26.25" customHeight="1" x14ac:dyDescent="0.25">
      <c r="A25" s="54">
        <v>7</v>
      </c>
      <c r="B25" s="54" t="s">
        <v>70</v>
      </c>
      <c r="C25" s="5" t="s">
        <v>31</v>
      </c>
      <c r="D25" s="5">
        <v>10</v>
      </c>
      <c r="E25" s="28">
        <v>0</v>
      </c>
      <c r="F25" s="28">
        <v>0</v>
      </c>
      <c r="G25" s="28">
        <v>0</v>
      </c>
      <c r="H25" s="28">
        <v>0</v>
      </c>
      <c r="I25" s="28">
        <v>4</v>
      </c>
      <c r="J25" s="28">
        <v>95</v>
      </c>
      <c r="K25" s="28">
        <v>0</v>
      </c>
      <c r="L25" s="28">
        <v>0</v>
      </c>
      <c r="M25" s="28"/>
      <c r="N25" s="28"/>
      <c r="O25" s="5">
        <f t="shared" si="2"/>
        <v>4</v>
      </c>
      <c r="P25" s="5">
        <f t="shared" si="2"/>
        <v>95</v>
      </c>
    </row>
    <row r="26" spans="1:16" ht="33" x14ac:dyDescent="0.25">
      <c r="A26" s="64"/>
      <c r="B26" s="64"/>
      <c r="C26" s="5" t="s">
        <v>91</v>
      </c>
      <c r="D26" s="5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/>
      <c r="N26" s="28"/>
      <c r="O26" s="5">
        <f t="shared" si="2"/>
        <v>0</v>
      </c>
      <c r="P26" s="5">
        <f t="shared" si="2"/>
        <v>0</v>
      </c>
    </row>
    <row r="27" spans="1:16" ht="49.5" x14ac:dyDescent="0.25">
      <c r="A27" s="64"/>
      <c r="B27" s="64"/>
      <c r="C27" s="12" t="s">
        <v>71</v>
      </c>
      <c r="D27" s="5"/>
      <c r="E27" s="28">
        <v>0</v>
      </c>
      <c r="F27" s="28">
        <v>0</v>
      </c>
      <c r="G27" s="28">
        <v>200</v>
      </c>
      <c r="H27" s="28">
        <v>800</v>
      </c>
      <c r="I27" s="28">
        <v>0</v>
      </c>
      <c r="J27" s="28">
        <v>0</v>
      </c>
      <c r="K27" s="28">
        <v>0</v>
      </c>
      <c r="L27" s="28">
        <v>0</v>
      </c>
      <c r="M27" s="28"/>
      <c r="N27" s="28"/>
      <c r="O27" s="5">
        <f t="shared" si="2"/>
        <v>200</v>
      </c>
      <c r="P27" s="5">
        <f t="shared" si="2"/>
        <v>800</v>
      </c>
    </row>
    <row r="28" spans="1:16" ht="33" x14ac:dyDescent="0.25">
      <c r="A28" s="55"/>
      <c r="B28" s="55"/>
      <c r="C28" s="14" t="s">
        <v>92</v>
      </c>
      <c r="D28" s="5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/>
      <c r="N28" s="28"/>
      <c r="O28" s="5">
        <f t="shared" si="2"/>
        <v>0</v>
      </c>
      <c r="P28" s="5">
        <f t="shared" si="2"/>
        <v>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8">
        <v>0</v>
      </c>
      <c r="F29" s="28">
        <v>0</v>
      </c>
      <c r="G29" s="28">
        <v>0</v>
      </c>
      <c r="H29" s="28">
        <v>0</v>
      </c>
      <c r="I29" s="28">
        <v>4</v>
      </c>
      <c r="J29" s="28">
        <v>95</v>
      </c>
      <c r="K29" s="28">
        <v>2</v>
      </c>
      <c r="L29" s="28">
        <v>223</v>
      </c>
      <c r="M29" s="28"/>
      <c r="N29" s="28"/>
      <c r="O29" s="5">
        <f t="shared" si="2"/>
        <v>6</v>
      </c>
      <c r="P29" s="5">
        <f t="shared" si="2"/>
        <v>318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/>
      <c r="N30" s="28"/>
      <c r="O30" s="5">
        <f>SUM(E30,G30,I30,K30,M30)</f>
        <v>0</v>
      </c>
      <c r="P30" s="5">
        <f t="shared" si="2"/>
        <v>0</v>
      </c>
    </row>
    <row r="31" spans="1:16" ht="35.2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/>
      <c r="N31" s="28"/>
      <c r="O31" s="5">
        <f>SUM(E31,G31,I31,K31,M31)</f>
        <v>0</v>
      </c>
      <c r="P31" s="5">
        <f>SUM(F31,H31,J31,L31,N31)</f>
        <v>0</v>
      </c>
    </row>
    <row r="32" spans="1:16" ht="1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8">
        <v>0</v>
      </c>
      <c r="F32" s="28">
        <v>0</v>
      </c>
      <c r="G32" s="28">
        <v>1</v>
      </c>
      <c r="H32" s="28">
        <v>800</v>
      </c>
      <c r="I32" s="28">
        <v>0</v>
      </c>
      <c r="J32" s="28">
        <v>0</v>
      </c>
      <c r="K32" s="28">
        <v>0</v>
      </c>
      <c r="L32" s="28">
        <v>0</v>
      </c>
      <c r="M32" s="28"/>
      <c r="N32" s="28"/>
      <c r="O32" s="5">
        <f t="shared" ref="O32:P34" si="3">SUM(E32,G32,I32,K32,M32)</f>
        <v>1</v>
      </c>
      <c r="P32" s="5">
        <f t="shared" si="3"/>
        <v>800</v>
      </c>
    </row>
    <row r="33" spans="1:16" ht="33" x14ac:dyDescent="0.25">
      <c r="A33" s="54">
        <v>12</v>
      </c>
      <c r="B33" s="54" t="s">
        <v>86</v>
      </c>
      <c r="C33" s="5" t="s">
        <v>87</v>
      </c>
      <c r="D33" s="5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/>
      <c r="N33" s="28"/>
      <c r="O33" s="5">
        <f t="shared" si="3"/>
        <v>0</v>
      </c>
      <c r="P33" s="5">
        <f t="shared" si="3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9">
        <v>1</v>
      </c>
      <c r="F34" s="29">
        <v>20</v>
      </c>
      <c r="G34" s="29">
        <v>0</v>
      </c>
      <c r="H34" s="29">
        <v>0</v>
      </c>
      <c r="I34" s="29">
        <v>0</v>
      </c>
      <c r="J34" s="29">
        <v>0</v>
      </c>
      <c r="K34" s="29">
        <v>6</v>
      </c>
      <c r="L34" s="28">
        <v>120</v>
      </c>
      <c r="M34" s="28"/>
      <c r="N34" s="28"/>
      <c r="O34" s="5">
        <f t="shared" si="3"/>
        <v>7</v>
      </c>
      <c r="P34" s="5">
        <f t="shared" si="3"/>
        <v>140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63</v>
      </c>
      <c r="P35" s="66"/>
    </row>
    <row r="36" spans="1:16" ht="16.5" x14ac:dyDescent="0.25">
      <c r="A36" s="59"/>
      <c r="B36" s="59"/>
      <c r="C36" s="59"/>
      <c r="D36" s="59"/>
      <c r="E36" s="65" t="s">
        <v>169</v>
      </c>
      <c r="F36" s="66"/>
      <c r="G36" s="65" t="s">
        <v>170</v>
      </c>
      <c r="H36" s="66"/>
      <c r="I36" s="65" t="s">
        <v>171</v>
      </c>
      <c r="J36" s="66"/>
      <c r="K36" s="65" t="s">
        <v>172</v>
      </c>
      <c r="L36" s="66"/>
      <c r="M36" s="65" t="s">
        <v>173</v>
      </c>
      <c r="N36" s="66"/>
      <c r="O36" s="65" t="s">
        <v>116</v>
      </c>
      <c r="P36" s="66"/>
    </row>
    <row r="37" spans="1:16" ht="49.5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2" customFormat="1" ht="33" x14ac:dyDescent="0.25">
      <c r="A38" s="104">
        <v>1</v>
      </c>
      <c r="B38" s="104" t="s">
        <v>6</v>
      </c>
      <c r="C38" s="23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>
        <f>SUM(E38,G38,I38,K38,M38)</f>
        <v>0</v>
      </c>
      <c r="P38" s="23">
        <f>SUM(F38,H38,J38,L38,N38)</f>
        <v>0</v>
      </c>
    </row>
    <row r="39" spans="1:16" s="2" customFormat="1" ht="16.5" x14ac:dyDescent="0.25">
      <c r="A39" s="105"/>
      <c r="B39" s="105"/>
      <c r="C39" s="23" t="s">
        <v>34</v>
      </c>
      <c r="D39" s="8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f t="shared" ref="O39:P62" si="4">SUM(E39,G39,I39,K39,M39)</f>
        <v>0</v>
      </c>
      <c r="P39" s="23">
        <f t="shared" si="4"/>
        <v>0</v>
      </c>
    </row>
    <row r="40" spans="1:16" s="2" customFormat="1" ht="33" x14ac:dyDescent="0.25">
      <c r="A40" s="105"/>
      <c r="B40" s="105"/>
      <c r="C40" s="25" t="s">
        <v>80</v>
      </c>
      <c r="D40" s="8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>
        <f t="shared" si="4"/>
        <v>0</v>
      </c>
      <c r="P40" s="23">
        <f t="shared" si="4"/>
        <v>0</v>
      </c>
    </row>
    <row r="41" spans="1:16" s="2" customFormat="1" ht="45" customHeight="1" x14ac:dyDescent="0.25">
      <c r="A41" s="105"/>
      <c r="B41" s="105"/>
      <c r="C41" s="23" t="s">
        <v>35</v>
      </c>
      <c r="D41" s="23" t="s">
        <v>76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f t="shared" si="4"/>
        <v>0</v>
      </c>
      <c r="P41" s="23">
        <f t="shared" si="4"/>
        <v>0</v>
      </c>
    </row>
    <row r="42" spans="1:16" s="2" customFormat="1" ht="82.5" x14ac:dyDescent="0.25">
      <c r="A42" s="106"/>
      <c r="B42" s="106"/>
      <c r="C42" s="23" t="s">
        <v>90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>
        <f t="shared" si="4"/>
        <v>0</v>
      </c>
      <c r="P42" s="23">
        <f t="shared" si="4"/>
        <v>0</v>
      </c>
    </row>
    <row r="43" spans="1:16" s="2" customFormat="1" ht="49.5" x14ac:dyDescent="0.25">
      <c r="A43" s="104">
        <v>2</v>
      </c>
      <c r="B43" s="104" t="s">
        <v>7</v>
      </c>
      <c r="C43" s="23" t="s">
        <v>36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>
        <f t="shared" si="4"/>
        <v>0</v>
      </c>
      <c r="P43" s="23">
        <f t="shared" si="4"/>
        <v>0</v>
      </c>
    </row>
    <row r="44" spans="1:16" s="2" customFormat="1" ht="45" customHeight="1" x14ac:dyDescent="0.25">
      <c r="A44" s="105"/>
      <c r="B44" s="105"/>
      <c r="C44" s="23" t="s">
        <v>37</v>
      </c>
      <c r="D44" s="23" t="s">
        <v>77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>
        <f t="shared" si="4"/>
        <v>0</v>
      </c>
      <c r="P44" s="23">
        <f t="shared" si="4"/>
        <v>0</v>
      </c>
    </row>
    <row r="45" spans="1:16" s="2" customFormat="1" ht="33" x14ac:dyDescent="0.25">
      <c r="A45" s="105"/>
      <c r="B45" s="105"/>
      <c r="C45" s="25" t="s">
        <v>81</v>
      </c>
      <c r="D45" s="2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>
        <f t="shared" si="4"/>
        <v>0</v>
      </c>
      <c r="P45" s="23">
        <f t="shared" si="4"/>
        <v>0</v>
      </c>
    </row>
    <row r="46" spans="1:16" s="2" customFormat="1" ht="49.5" x14ac:dyDescent="0.25">
      <c r="A46" s="105"/>
      <c r="B46" s="105"/>
      <c r="C46" s="23" t="s">
        <v>38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>
        <f t="shared" si="4"/>
        <v>0</v>
      </c>
      <c r="P46" s="23">
        <f t="shared" si="4"/>
        <v>0</v>
      </c>
    </row>
    <row r="47" spans="1:16" s="2" customFormat="1" ht="66" x14ac:dyDescent="0.25">
      <c r="A47" s="106"/>
      <c r="B47" s="106"/>
      <c r="C47" s="23" t="s">
        <v>93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>
        <f t="shared" si="4"/>
        <v>0</v>
      </c>
      <c r="P47" s="23">
        <f t="shared" si="4"/>
        <v>0</v>
      </c>
    </row>
    <row r="48" spans="1:16" s="2" customFormat="1" ht="49.5" x14ac:dyDescent="0.25">
      <c r="A48" s="104">
        <v>3</v>
      </c>
      <c r="B48" s="104" t="s">
        <v>8</v>
      </c>
      <c r="C48" s="23" t="s">
        <v>78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>
        <f t="shared" si="4"/>
        <v>0</v>
      </c>
      <c r="P48" s="23">
        <f t="shared" si="4"/>
        <v>0</v>
      </c>
    </row>
    <row r="49" spans="1:16" s="2" customFormat="1" ht="66" x14ac:dyDescent="0.25">
      <c r="A49" s="106"/>
      <c r="B49" s="106"/>
      <c r="C49" s="23" t="s">
        <v>79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>
        <f t="shared" si="4"/>
        <v>0</v>
      </c>
      <c r="P49" s="23">
        <f t="shared" si="4"/>
        <v>0</v>
      </c>
    </row>
    <row r="50" spans="1:16" s="2" customFormat="1" ht="30" customHeight="1" x14ac:dyDescent="0.25">
      <c r="A50" s="104">
        <v>4</v>
      </c>
      <c r="B50" s="104" t="s">
        <v>9</v>
      </c>
      <c r="C50" s="23" t="s">
        <v>33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>
        <f t="shared" si="4"/>
        <v>0</v>
      </c>
      <c r="P50" s="23">
        <f t="shared" si="4"/>
        <v>0</v>
      </c>
    </row>
    <row r="51" spans="1:16" s="2" customFormat="1" ht="49.5" x14ac:dyDescent="0.25">
      <c r="A51" s="106"/>
      <c r="B51" s="106"/>
      <c r="C51" s="23" t="s">
        <v>40</v>
      </c>
      <c r="D51" s="23" t="s">
        <v>76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>
        <f t="shared" si="4"/>
        <v>0</v>
      </c>
      <c r="P51" s="23">
        <f t="shared" si="4"/>
        <v>0</v>
      </c>
    </row>
    <row r="52" spans="1:16" s="2" customFormat="1" ht="30" customHeight="1" x14ac:dyDescent="0.25">
      <c r="A52" s="104">
        <v>5</v>
      </c>
      <c r="B52" s="104" t="s">
        <v>10</v>
      </c>
      <c r="C52" s="23" t="s">
        <v>41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f t="shared" si="4"/>
        <v>0</v>
      </c>
      <c r="P52" s="23">
        <f t="shared" si="4"/>
        <v>0</v>
      </c>
    </row>
    <row r="53" spans="1:16" s="2" customFormat="1" ht="49.5" x14ac:dyDescent="0.25">
      <c r="A53" s="105"/>
      <c r="B53" s="105"/>
      <c r="C53" s="23" t="s">
        <v>42</v>
      </c>
      <c r="D53" s="23" t="s">
        <v>83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f t="shared" si="4"/>
        <v>0</v>
      </c>
      <c r="P53" s="23">
        <f t="shared" si="4"/>
        <v>0</v>
      </c>
    </row>
    <row r="54" spans="1:16" s="2" customFormat="1" ht="30" customHeight="1" x14ac:dyDescent="0.25">
      <c r="A54" s="105"/>
      <c r="B54" s="105"/>
      <c r="C54" s="23" t="s">
        <v>43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>
        <f t="shared" si="4"/>
        <v>0</v>
      </c>
      <c r="P54" s="23">
        <f t="shared" si="4"/>
        <v>0</v>
      </c>
    </row>
    <row r="55" spans="1:16" s="2" customFormat="1" ht="49.5" x14ac:dyDescent="0.25">
      <c r="A55" s="105"/>
      <c r="B55" s="105"/>
      <c r="C55" s="23" t="s">
        <v>44</v>
      </c>
      <c r="D55" s="23" t="s">
        <v>83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>
        <f t="shared" si="4"/>
        <v>0</v>
      </c>
      <c r="P55" s="23">
        <f t="shared" si="4"/>
        <v>0</v>
      </c>
    </row>
    <row r="56" spans="1:16" s="2" customFormat="1" ht="66" x14ac:dyDescent="0.25">
      <c r="A56" s="106"/>
      <c r="B56" s="106"/>
      <c r="C56" s="23" t="s">
        <v>45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f t="shared" si="4"/>
        <v>0</v>
      </c>
      <c r="P56" s="23">
        <f t="shared" si="4"/>
        <v>0</v>
      </c>
    </row>
    <row r="57" spans="1:16" s="2" customFormat="1" ht="33" x14ac:dyDescent="0.25">
      <c r="A57" s="104">
        <v>6</v>
      </c>
      <c r="B57" s="104" t="s">
        <v>11</v>
      </c>
      <c r="C57" s="23" t="s">
        <v>46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>
        <f t="shared" si="4"/>
        <v>0</v>
      </c>
      <c r="P57" s="23">
        <f t="shared" si="4"/>
        <v>0</v>
      </c>
    </row>
    <row r="58" spans="1:16" s="2" customFormat="1" ht="49.5" x14ac:dyDescent="0.25">
      <c r="A58" s="105"/>
      <c r="B58" s="105"/>
      <c r="C58" s="23" t="s">
        <v>47</v>
      </c>
      <c r="D58" s="23" t="s">
        <v>84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>
        <f t="shared" si="4"/>
        <v>0</v>
      </c>
      <c r="P58" s="23">
        <f t="shared" si="4"/>
        <v>0</v>
      </c>
    </row>
    <row r="59" spans="1:16" s="2" customFormat="1" ht="82.5" x14ac:dyDescent="0.25">
      <c r="A59" s="105"/>
      <c r="B59" s="105"/>
      <c r="C59" s="23" t="s">
        <v>48</v>
      </c>
      <c r="D59" s="23" t="s">
        <v>84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>
        <f t="shared" si="4"/>
        <v>0</v>
      </c>
      <c r="P59" s="23">
        <f t="shared" si="4"/>
        <v>0</v>
      </c>
    </row>
    <row r="60" spans="1:16" s="2" customFormat="1" ht="66" x14ac:dyDescent="0.25">
      <c r="A60" s="105"/>
      <c r="B60" s="105"/>
      <c r="C60" s="23" t="s">
        <v>49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>
        <f t="shared" si="4"/>
        <v>0</v>
      </c>
      <c r="P60" s="23">
        <f t="shared" si="4"/>
        <v>0</v>
      </c>
    </row>
    <row r="61" spans="1:16" s="2" customFormat="1" ht="66" x14ac:dyDescent="0.25">
      <c r="A61" s="106"/>
      <c r="B61" s="106"/>
      <c r="C61" s="23" t="s">
        <v>50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>
        <f t="shared" si="4"/>
        <v>0</v>
      </c>
      <c r="P61" s="23">
        <f t="shared" si="4"/>
        <v>0</v>
      </c>
    </row>
    <row r="62" spans="1:16" s="2" customFormat="1" ht="49.5" x14ac:dyDescent="0.25">
      <c r="A62" s="23">
        <v>7</v>
      </c>
      <c r="B62" s="23" t="s">
        <v>12</v>
      </c>
      <c r="C62" s="23" t="s">
        <v>51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>
        <f t="shared" si="4"/>
        <v>0</v>
      </c>
      <c r="P62" s="23">
        <f t="shared" si="4"/>
        <v>0</v>
      </c>
    </row>
    <row r="63" spans="1:16" ht="16.5" x14ac:dyDescent="0.25">
      <c r="D63" s="5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5:F35"/>
    <mergeCell ref="G35:H35"/>
    <mergeCell ref="A25:A28"/>
    <mergeCell ref="B25:B28"/>
    <mergeCell ref="A33:A34"/>
    <mergeCell ref="B33:B34"/>
    <mergeCell ref="A35:A37"/>
    <mergeCell ref="B35:B37"/>
    <mergeCell ref="A12:A14"/>
    <mergeCell ref="B12:B14"/>
    <mergeCell ref="C12:C14"/>
    <mergeCell ref="C35:C37"/>
    <mergeCell ref="D35:D37"/>
    <mergeCell ref="O3:P3"/>
    <mergeCell ref="A2:A4"/>
    <mergeCell ref="B2:B4"/>
    <mergeCell ref="A6:A7"/>
    <mergeCell ref="B6:B7"/>
    <mergeCell ref="E3:F3"/>
    <mergeCell ref="G3:H3"/>
    <mergeCell ref="I3:J3"/>
    <mergeCell ref="K3:L3"/>
    <mergeCell ref="M3:N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Q1"/>
    <mergeCell ref="C2:C4"/>
    <mergeCell ref="M12:N12"/>
    <mergeCell ref="O12:P12"/>
    <mergeCell ref="K13:L13"/>
    <mergeCell ref="M13:N13"/>
    <mergeCell ref="O13:P13"/>
    <mergeCell ref="G13:H13"/>
    <mergeCell ref="I13:J13"/>
    <mergeCell ref="D2:D4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scale="48" orientation="landscape" r:id="rId1"/>
  <rowBreaks count="1" manualBreakCount="1">
    <brk id="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3" ySplit="3" topLeftCell="H20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2" max="2" width="28.85546875" customWidth="1"/>
    <col min="3" max="3" width="23.42578125" customWidth="1"/>
    <col min="4" max="4" width="18.28515625" customWidth="1"/>
    <col min="6" max="6" width="16.28515625" customWidth="1"/>
    <col min="8" max="8" width="14.85546875" customWidth="1"/>
    <col min="10" max="10" width="14.7109375" customWidth="1"/>
    <col min="12" max="12" width="15" customWidth="1"/>
    <col min="14" max="14" width="16.140625" customWidth="1"/>
    <col min="16" max="16" width="14.285156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64</v>
      </c>
      <c r="P2" s="53"/>
    </row>
    <row r="3" spans="1:17" ht="102.75" customHeight="1" x14ac:dyDescent="0.25">
      <c r="A3" s="50"/>
      <c r="B3" s="50"/>
      <c r="C3" s="50"/>
      <c r="D3" s="50"/>
      <c r="E3" s="52" t="s">
        <v>176</v>
      </c>
      <c r="F3" s="53"/>
      <c r="G3" s="52" t="s">
        <v>177</v>
      </c>
      <c r="H3" s="53"/>
      <c r="I3" s="52" t="s">
        <v>178</v>
      </c>
      <c r="J3" s="53"/>
      <c r="K3" s="52" t="s">
        <v>179</v>
      </c>
      <c r="L3" s="53"/>
      <c r="M3" s="52" t="s">
        <v>180</v>
      </c>
      <c r="N3" s="53"/>
      <c r="O3" s="52" t="s">
        <v>117</v>
      </c>
      <c r="P3" s="53"/>
    </row>
    <row r="4" spans="1:17" ht="49.5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10">
        <f>N5</f>
        <v>0</v>
      </c>
    </row>
    <row r="6" spans="1:17" ht="33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7" ht="59.2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6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7" ht="4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L9" s="28"/>
      <c r="M9" s="6"/>
      <c r="N9" s="28"/>
      <c r="O9" s="8">
        <f>SUM(E9,G9,I9,J8,M9)</f>
        <v>0</v>
      </c>
      <c r="P9" s="10">
        <f t="shared" ref="P9:P11" si="1">N9</f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7" ht="69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7" ht="15" customHeight="1" x14ac:dyDescent="0.25">
      <c r="A12" s="61" t="s">
        <v>0</v>
      </c>
      <c r="B12" s="61" t="s">
        <v>54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64</v>
      </c>
      <c r="P12" s="57"/>
    </row>
    <row r="13" spans="1:17" ht="16.5" x14ac:dyDescent="0.25">
      <c r="A13" s="62"/>
      <c r="B13" s="62"/>
      <c r="C13" s="62"/>
      <c r="D13" s="62"/>
      <c r="E13" s="56" t="s">
        <v>176</v>
      </c>
      <c r="F13" s="57"/>
      <c r="G13" s="56" t="s">
        <v>177</v>
      </c>
      <c r="H13" s="57"/>
      <c r="I13" s="56" t="s">
        <v>178</v>
      </c>
      <c r="J13" s="57"/>
      <c r="K13" s="56" t="s">
        <v>179</v>
      </c>
      <c r="L13" s="57"/>
      <c r="M13" s="56" t="s">
        <v>180</v>
      </c>
      <c r="N13" s="57"/>
      <c r="O13" s="56" t="s">
        <v>117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9.5" x14ac:dyDescent="0.25">
      <c r="A15" s="54">
        <v>1</v>
      </c>
      <c r="B15" s="54" t="s">
        <v>1</v>
      </c>
      <c r="C15" s="5" t="s">
        <v>26</v>
      </c>
      <c r="D15" s="5"/>
      <c r="E15" s="29">
        <v>0</v>
      </c>
      <c r="F15" s="29"/>
      <c r="G15" s="28"/>
      <c r="H15" s="28"/>
      <c r="I15" s="28"/>
      <c r="J15" s="28"/>
      <c r="K15" s="28"/>
      <c r="L15" s="28"/>
      <c r="M15" s="28" t="s">
        <v>193</v>
      </c>
      <c r="N15" s="28"/>
      <c r="O15" s="11">
        <f t="shared" ref="O15:P30" si="2">SUM(E15,G15,I15,K15,M15)</f>
        <v>0</v>
      </c>
      <c r="P15" s="11">
        <f t="shared" si="2"/>
        <v>0</v>
      </c>
    </row>
    <row r="16" spans="1:17" s="4" customFormat="1" ht="49.5" x14ac:dyDescent="0.25">
      <c r="A16" s="64"/>
      <c r="B16" s="64"/>
      <c r="C16" s="5" t="s">
        <v>67</v>
      </c>
      <c r="D16" s="5"/>
      <c r="E16" s="29"/>
      <c r="F16" s="29"/>
      <c r="G16" s="28" t="s">
        <v>193</v>
      </c>
      <c r="H16" s="28"/>
      <c r="I16" s="28" t="s">
        <v>193</v>
      </c>
      <c r="J16" s="28" t="s">
        <v>193</v>
      </c>
      <c r="K16" s="28" t="s">
        <v>193</v>
      </c>
      <c r="L16" s="28"/>
      <c r="M16" s="28" t="s">
        <v>193</v>
      </c>
      <c r="N16" s="28"/>
      <c r="O16" s="11">
        <v>40</v>
      </c>
      <c r="P16" s="11">
        <f t="shared" si="2"/>
        <v>0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29">
        <v>0</v>
      </c>
      <c r="F17" s="29">
        <v>0</v>
      </c>
      <c r="G17" s="28">
        <v>83</v>
      </c>
      <c r="H17" s="28">
        <v>0</v>
      </c>
      <c r="I17" s="28">
        <v>0</v>
      </c>
      <c r="J17" s="28">
        <v>0</v>
      </c>
      <c r="K17" s="28">
        <v>138</v>
      </c>
      <c r="L17" s="28">
        <v>0</v>
      </c>
      <c r="M17" s="28">
        <v>160</v>
      </c>
      <c r="N17" s="28">
        <v>0</v>
      </c>
      <c r="O17" s="11">
        <f t="shared" si="2"/>
        <v>381</v>
      </c>
      <c r="P17" s="11">
        <f t="shared" si="2"/>
        <v>0</v>
      </c>
    </row>
    <row r="18" spans="1:16" ht="33" x14ac:dyDescent="0.25">
      <c r="A18" s="55"/>
      <c r="B18" s="55"/>
      <c r="C18" s="5" t="s">
        <v>28</v>
      </c>
      <c r="D18" s="5" t="s">
        <v>75</v>
      </c>
      <c r="E18" s="29">
        <v>0</v>
      </c>
      <c r="F18" s="29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11">
        <f t="shared" si="2"/>
        <v>0</v>
      </c>
      <c r="P18" s="11">
        <f t="shared" si="2"/>
        <v>0</v>
      </c>
    </row>
    <row r="19" spans="1:16" ht="49.5" x14ac:dyDescent="0.25">
      <c r="A19" s="54">
        <v>2</v>
      </c>
      <c r="B19" s="54" t="s">
        <v>2</v>
      </c>
      <c r="C19" s="5" t="s">
        <v>99</v>
      </c>
      <c r="D19" s="5"/>
      <c r="E19" s="29">
        <v>0</v>
      </c>
      <c r="F19" s="29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11">
        <f t="shared" si="2"/>
        <v>0</v>
      </c>
      <c r="P19" s="11">
        <f t="shared" si="2"/>
        <v>0</v>
      </c>
    </row>
    <row r="20" spans="1:16" ht="33" x14ac:dyDescent="0.25">
      <c r="A20" s="64"/>
      <c r="B20" s="64"/>
      <c r="C20" s="5" t="s">
        <v>94</v>
      </c>
      <c r="D20" s="5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150</v>
      </c>
      <c r="N20" s="28">
        <v>240</v>
      </c>
      <c r="O20" s="11">
        <f t="shared" si="2"/>
        <v>150</v>
      </c>
      <c r="P20" s="11">
        <f t="shared" si="2"/>
        <v>240</v>
      </c>
    </row>
    <row r="21" spans="1:16" ht="33" x14ac:dyDescent="0.25">
      <c r="A21" s="55"/>
      <c r="B21" s="55"/>
      <c r="C21" s="5" t="s">
        <v>29</v>
      </c>
      <c r="D21" s="5">
        <v>10</v>
      </c>
      <c r="E21" s="28">
        <v>0</v>
      </c>
      <c r="F21" s="28">
        <v>0</v>
      </c>
      <c r="G21" s="28">
        <v>4</v>
      </c>
      <c r="H21" s="28">
        <v>241</v>
      </c>
      <c r="I21" s="28">
        <v>2</v>
      </c>
      <c r="J21" s="28">
        <v>56</v>
      </c>
      <c r="K21" s="28">
        <v>4</v>
      </c>
      <c r="L21" s="28">
        <v>1044</v>
      </c>
      <c r="M21" s="28">
        <v>4</v>
      </c>
      <c r="N21" s="28">
        <v>240</v>
      </c>
      <c r="O21" s="11">
        <f t="shared" si="2"/>
        <v>14</v>
      </c>
      <c r="P21" s="11">
        <f t="shared" si="2"/>
        <v>1581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5">
        <f t="shared" si="2"/>
        <v>0</v>
      </c>
      <c r="P22" s="5">
        <f t="shared" si="2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5">
        <f t="shared" si="2"/>
        <v>0</v>
      </c>
      <c r="P23" s="5">
        <f t="shared" si="2"/>
        <v>0</v>
      </c>
    </row>
    <row r="24" spans="1:16" s="4" customFormat="1" ht="16.5" x14ac:dyDescent="0.25">
      <c r="A24" s="5">
        <v>6</v>
      </c>
      <c r="B24" s="5" t="s">
        <v>69</v>
      </c>
      <c r="C24" s="5" t="s">
        <v>31</v>
      </c>
      <c r="D24" s="5">
        <v>5</v>
      </c>
      <c r="E24" s="28"/>
      <c r="F24" s="28"/>
      <c r="G24" s="28">
        <v>4</v>
      </c>
      <c r="H24" s="28">
        <v>241</v>
      </c>
      <c r="I24" s="28">
        <v>25</v>
      </c>
      <c r="J24" s="28">
        <v>912</v>
      </c>
      <c r="K24" s="28">
        <v>40</v>
      </c>
      <c r="L24" s="28">
        <v>1728</v>
      </c>
      <c r="M24" s="28">
        <v>9</v>
      </c>
      <c r="N24" s="28">
        <v>431</v>
      </c>
      <c r="O24" s="5">
        <f t="shared" si="2"/>
        <v>78</v>
      </c>
      <c r="P24" s="5">
        <f t="shared" si="2"/>
        <v>3312</v>
      </c>
    </row>
    <row r="25" spans="1:16" ht="16.5" x14ac:dyDescent="0.25">
      <c r="A25" s="54">
        <v>7</v>
      </c>
      <c r="B25" s="54" t="s">
        <v>70</v>
      </c>
      <c r="C25" s="5" t="s">
        <v>31</v>
      </c>
      <c r="D25" s="5">
        <v>10</v>
      </c>
      <c r="E25" s="28"/>
      <c r="F25" s="28"/>
      <c r="G25" s="28">
        <v>4</v>
      </c>
      <c r="H25" s="28">
        <v>241</v>
      </c>
      <c r="I25" s="28">
        <v>25</v>
      </c>
      <c r="J25" s="28">
        <v>912</v>
      </c>
      <c r="K25" s="28">
        <v>40</v>
      </c>
      <c r="L25" s="28">
        <v>1728</v>
      </c>
      <c r="M25" s="28">
        <v>9</v>
      </c>
      <c r="N25" s="28">
        <v>431</v>
      </c>
      <c r="O25" s="5">
        <f t="shared" si="2"/>
        <v>78</v>
      </c>
      <c r="P25" s="5">
        <f t="shared" si="2"/>
        <v>3312</v>
      </c>
    </row>
    <row r="26" spans="1:16" ht="33" x14ac:dyDescent="0.25">
      <c r="A26" s="64"/>
      <c r="B26" s="64"/>
      <c r="C26" s="5" t="s">
        <v>91</v>
      </c>
      <c r="D26" s="5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5">
        <f t="shared" si="2"/>
        <v>0</v>
      </c>
      <c r="P26" s="5">
        <f t="shared" si="2"/>
        <v>0</v>
      </c>
    </row>
    <row r="27" spans="1:16" ht="33" x14ac:dyDescent="0.25">
      <c r="A27" s="64"/>
      <c r="B27" s="64"/>
      <c r="C27" s="12" t="s">
        <v>71</v>
      </c>
      <c r="D27" s="5"/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5">
        <f t="shared" si="2"/>
        <v>0</v>
      </c>
      <c r="P27" s="5">
        <f t="shared" si="2"/>
        <v>0</v>
      </c>
    </row>
    <row r="28" spans="1:16" ht="16.5" x14ac:dyDescent="0.25">
      <c r="A28" s="55"/>
      <c r="B28" s="55"/>
      <c r="C28" s="14" t="s">
        <v>92</v>
      </c>
      <c r="D28" s="5"/>
      <c r="E28" s="29">
        <v>0</v>
      </c>
      <c r="F28" s="29">
        <v>0</v>
      </c>
      <c r="G28" s="28">
        <v>0</v>
      </c>
      <c r="H28" s="28">
        <v>0</v>
      </c>
      <c r="I28" s="29">
        <v>0</v>
      </c>
      <c r="J28" s="29">
        <v>0</v>
      </c>
      <c r="K28" s="28">
        <v>0</v>
      </c>
      <c r="L28" s="28">
        <v>0</v>
      </c>
      <c r="M28" s="28">
        <v>90</v>
      </c>
      <c r="N28" s="28">
        <v>360</v>
      </c>
      <c r="O28" s="5">
        <f t="shared" si="2"/>
        <v>90</v>
      </c>
      <c r="P28" s="5">
        <f t="shared" si="2"/>
        <v>360</v>
      </c>
    </row>
    <row r="29" spans="1:16" s="4" customFormat="1" ht="19.5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8"/>
      <c r="F29" s="28"/>
      <c r="G29" s="28">
        <v>3</v>
      </c>
      <c r="H29" s="28">
        <v>102</v>
      </c>
      <c r="I29" s="28">
        <v>25</v>
      </c>
      <c r="J29" s="28">
        <v>912</v>
      </c>
      <c r="K29" s="28">
        <v>40</v>
      </c>
      <c r="L29" s="28">
        <v>1728</v>
      </c>
      <c r="M29" s="28">
        <v>9</v>
      </c>
      <c r="N29" s="28">
        <v>431</v>
      </c>
      <c r="O29" s="5">
        <f t="shared" si="2"/>
        <v>77</v>
      </c>
      <c r="P29" s="5">
        <f t="shared" si="2"/>
        <v>3173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5">
        <f t="shared" si="2"/>
        <v>0</v>
      </c>
      <c r="P30" s="5">
        <f t="shared" si="2"/>
        <v>0</v>
      </c>
    </row>
    <row r="31" spans="1:16" ht="39.7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6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8">
        <v>240</v>
      </c>
      <c r="O32" s="5">
        <f t="shared" ref="O32:P34" si="5">SUM(E32,G32,I32,K32,M32)</f>
        <v>1</v>
      </c>
      <c r="P32" s="5">
        <f t="shared" si="5"/>
        <v>240</v>
      </c>
    </row>
    <row r="33" spans="1:16" ht="16.5" x14ac:dyDescent="0.25">
      <c r="A33" s="54">
        <v>12</v>
      </c>
      <c r="B33" s="54" t="s">
        <v>86</v>
      </c>
      <c r="C33" s="5" t="s">
        <v>87</v>
      </c>
      <c r="D33" s="5"/>
      <c r="E33" s="29"/>
      <c r="F33" s="29"/>
      <c r="G33" s="28"/>
      <c r="H33" s="28"/>
      <c r="I33" s="28"/>
      <c r="J33" s="28"/>
      <c r="K33" s="28"/>
      <c r="L33" s="28"/>
      <c r="M33" s="28"/>
      <c r="N33" s="28"/>
      <c r="O33" s="5">
        <f t="shared" si="5"/>
        <v>0</v>
      </c>
      <c r="P33" s="5">
        <f t="shared" si="5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9">
        <v>0</v>
      </c>
      <c r="F34" s="29">
        <v>0</v>
      </c>
      <c r="G34" s="28">
        <v>1</v>
      </c>
      <c r="H34" s="28">
        <v>20</v>
      </c>
      <c r="I34" s="28">
        <v>0</v>
      </c>
      <c r="J34" s="28">
        <v>0</v>
      </c>
      <c r="K34" s="28">
        <v>0</v>
      </c>
      <c r="L34" s="28">
        <v>0</v>
      </c>
      <c r="M34" s="28">
        <v>1</v>
      </c>
      <c r="N34" s="28">
        <v>20</v>
      </c>
      <c r="O34" s="5">
        <f t="shared" si="5"/>
        <v>2</v>
      </c>
      <c r="P34" s="5">
        <f t="shared" si="5"/>
        <v>40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64</v>
      </c>
      <c r="P35" s="66"/>
    </row>
    <row r="36" spans="1:16" ht="16.5" x14ac:dyDescent="0.25">
      <c r="A36" s="59"/>
      <c r="B36" s="59"/>
      <c r="C36" s="59"/>
      <c r="D36" s="59"/>
      <c r="E36" s="65" t="s">
        <v>176</v>
      </c>
      <c r="F36" s="66"/>
      <c r="G36" s="65" t="s">
        <v>177</v>
      </c>
      <c r="H36" s="66"/>
      <c r="I36" s="65" t="s">
        <v>178</v>
      </c>
      <c r="J36" s="66"/>
      <c r="K36" s="65" t="s">
        <v>179</v>
      </c>
      <c r="L36" s="66"/>
      <c r="M36" s="65" t="s">
        <v>180</v>
      </c>
      <c r="N36" s="66"/>
      <c r="O36" s="65" t="s">
        <v>117</v>
      </c>
      <c r="P36" s="66"/>
    </row>
    <row r="37" spans="1:16" ht="30" customHeight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54.75" customHeight="1" x14ac:dyDescent="0.25">
      <c r="A38" s="54">
        <v>1</v>
      </c>
      <c r="B38" s="54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30" customHeight="1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1" si="6">SUM(E39,G39,I39,K39,M39)</f>
        <v>0</v>
      </c>
      <c r="P39" s="5">
        <f t="shared" si="6"/>
        <v>0</v>
      </c>
    </row>
    <row r="40" spans="1:16" ht="33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30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s="4" customFormat="1" ht="33" x14ac:dyDescent="0.25">
      <c r="A42" s="54">
        <v>2</v>
      </c>
      <c r="B42" s="54" t="s">
        <v>7</v>
      </c>
      <c r="C42" s="5" t="s">
        <v>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ht="30" customHeight="1" x14ac:dyDescent="0.25">
      <c r="A43" s="64"/>
      <c r="B43" s="64"/>
      <c r="C43" s="5" t="s">
        <v>37</v>
      </c>
      <c r="D43" s="5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30" customHeight="1" x14ac:dyDescent="0.25">
      <c r="A44" s="64"/>
      <c r="B44" s="64"/>
      <c r="C44" s="14" t="s">
        <v>81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30" customHeight="1" x14ac:dyDescent="0.25">
      <c r="A45" s="64"/>
      <c r="B45" s="64"/>
      <c r="C45" s="5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30" customHeight="1" x14ac:dyDescent="0.25">
      <c r="A46" s="55"/>
      <c r="B46" s="55"/>
      <c r="C46" s="5" t="s">
        <v>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33" x14ac:dyDescent="0.25">
      <c r="A47" s="54">
        <v>3</v>
      </c>
      <c r="B47" s="54" t="s">
        <v>8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30" customHeight="1" x14ac:dyDescent="0.25">
      <c r="A48" s="55"/>
      <c r="B48" s="55"/>
      <c r="C48" s="5" t="s">
        <v>79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6.75" customHeight="1" x14ac:dyDescent="0.25">
      <c r="A49" s="54">
        <v>4</v>
      </c>
      <c r="B49" s="54" t="s">
        <v>9</v>
      </c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6.75" customHeight="1" x14ac:dyDescent="0.25">
      <c r="A50" s="55"/>
      <c r="B50" s="55"/>
      <c r="C50" s="5" t="s">
        <v>40</v>
      </c>
      <c r="D50" s="5" t="s">
        <v>76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s="27" customFormat="1" ht="15" customHeight="1" x14ac:dyDescent="0.25">
      <c r="A51" s="104">
        <v>5</v>
      </c>
      <c r="B51" s="104" t="s">
        <v>10</v>
      </c>
      <c r="C51" s="29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>
        <f t="shared" si="6"/>
        <v>0</v>
      </c>
      <c r="P51" s="29">
        <f t="shared" si="6"/>
        <v>0</v>
      </c>
    </row>
    <row r="52" spans="1:16" s="27" customFormat="1" ht="49.5" x14ac:dyDescent="0.25">
      <c r="A52" s="105"/>
      <c r="B52" s="105"/>
      <c r="C52" s="29" t="s">
        <v>42</v>
      </c>
      <c r="D52" s="29" t="s">
        <v>83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f t="shared" si="6"/>
        <v>0</v>
      </c>
      <c r="P52" s="29">
        <f t="shared" si="6"/>
        <v>0</v>
      </c>
    </row>
    <row r="53" spans="1:16" s="27" customFormat="1" ht="75.75" customHeight="1" x14ac:dyDescent="0.25">
      <c r="A53" s="105"/>
      <c r="B53" s="105"/>
      <c r="C53" s="29" t="s">
        <v>43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f t="shared" si="6"/>
        <v>0</v>
      </c>
      <c r="P53" s="29">
        <f t="shared" si="6"/>
        <v>0</v>
      </c>
    </row>
    <row r="54" spans="1:16" s="27" customFormat="1" ht="49.5" x14ac:dyDescent="0.25">
      <c r="A54" s="105"/>
      <c r="B54" s="105"/>
      <c r="C54" s="29" t="s">
        <v>44</v>
      </c>
      <c r="D54" s="29" t="s">
        <v>83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>
        <f t="shared" si="6"/>
        <v>0</v>
      </c>
      <c r="P54" s="29">
        <f t="shared" si="6"/>
        <v>0</v>
      </c>
    </row>
    <row r="55" spans="1:16" s="27" customFormat="1" ht="66" x14ac:dyDescent="0.25">
      <c r="A55" s="106"/>
      <c r="B55" s="106"/>
      <c r="C55" s="29" t="s">
        <v>45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f t="shared" si="6"/>
        <v>0</v>
      </c>
      <c r="P55" s="29">
        <f t="shared" si="6"/>
        <v>0</v>
      </c>
    </row>
    <row r="56" spans="1:16" s="27" customFormat="1" ht="16.5" x14ac:dyDescent="0.25">
      <c r="A56" s="104">
        <v>6</v>
      </c>
      <c r="B56" s="104" t="s">
        <v>11</v>
      </c>
      <c r="C56" s="29" t="s">
        <v>46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f t="shared" si="6"/>
        <v>0</v>
      </c>
      <c r="P56" s="29">
        <f t="shared" si="6"/>
        <v>0</v>
      </c>
    </row>
    <row r="57" spans="1:16" s="27" customFormat="1" ht="33" x14ac:dyDescent="0.25">
      <c r="A57" s="105"/>
      <c r="B57" s="105"/>
      <c r="C57" s="29" t="s">
        <v>47</v>
      </c>
      <c r="D57" s="29" t="s">
        <v>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>
        <f t="shared" si="6"/>
        <v>0</v>
      </c>
      <c r="P57" s="29">
        <f t="shared" si="6"/>
        <v>0</v>
      </c>
    </row>
    <row r="58" spans="1:16" s="27" customFormat="1" ht="66" x14ac:dyDescent="0.25">
      <c r="A58" s="105"/>
      <c r="B58" s="105"/>
      <c r="C58" s="29" t="s">
        <v>48</v>
      </c>
      <c r="D58" s="29" t="s">
        <v>84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f t="shared" si="6"/>
        <v>0</v>
      </c>
      <c r="P58" s="29">
        <f t="shared" si="6"/>
        <v>0</v>
      </c>
    </row>
    <row r="59" spans="1:16" s="27" customFormat="1" ht="33" x14ac:dyDescent="0.25">
      <c r="A59" s="105"/>
      <c r="B59" s="105"/>
      <c r="C59" s="29" t="s">
        <v>49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f t="shared" si="6"/>
        <v>0</v>
      </c>
      <c r="P59" s="29">
        <f t="shared" si="6"/>
        <v>0</v>
      </c>
    </row>
    <row r="60" spans="1:16" s="27" customFormat="1" ht="49.5" x14ac:dyDescent="0.25">
      <c r="A60" s="106"/>
      <c r="B60" s="106"/>
      <c r="C60" s="29" t="s">
        <v>50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f t="shared" si="6"/>
        <v>0</v>
      </c>
      <c r="P60" s="29">
        <f t="shared" si="6"/>
        <v>0</v>
      </c>
    </row>
    <row r="61" spans="1:16" ht="33" x14ac:dyDescent="0.25">
      <c r="A61" s="5">
        <v>7</v>
      </c>
      <c r="B61" s="5" t="s">
        <v>12</v>
      </c>
      <c r="C61" s="5" t="s">
        <v>51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6"/>
        <v>0</v>
      </c>
      <c r="P61" s="5">
        <f t="shared" si="6"/>
        <v>0</v>
      </c>
    </row>
    <row r="62" spans="1:16" ht="16.5" x14ac:dyDescent="0.25">
      <c r="D62" s="5"/>
    </row>
  </sheetData>
  <mergeCells count="71">
    <mergeCell ref="A51:A55"/>
    <mergeCell ref="B51:B55"/>
    <mergeCell ref="A56:A60"/>
    <mergeCell ref="B56:B60"/>
    <mergeCell ref="A42:A46"/>
    <mergeCell ref="B42:B46"/>
    <mergeCell ref="A47:A48"/>
    <mergeCell ref="B47:B48"/>
    <mergeCell ref="A49:A50"/>
    <mergeCell ref="B49:B50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K12:L12"/>
    <mergeCell ref="D12:D14"/>
    <mergeCell ref="I35:J35"/>
    <mergeCell ref="K35:L35"/>
    <mergeCell ref="A1:Q1"/>
    <mergeCell ref="B6:B7"/>
    <mergeCell ref="A12:A14"/>
    <mergeCell ref="B12:B14"/>
    <mergeCell ref="C12:C14"/>
    <mergeCell ref="M12:N12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M2:N2"/>
    <mergeCell ref="O2:P2"/>
    <mergeCell ref="E3:F3"/>
    <mergeCell ref="G3:H3"/>
    <mergeCell ref="I3:J3"/>
    <mergeCell ref="K3:L3"/>
    <mergeCell ref="M3:N3"/>
    <mergeCell ref="O3:P3"/>
    <mergeCell ref="D2:D4"/>
    <mergeCell ref="E2:F2"/>
    <mergeCell ref="G2:H2"/>
    <mergeCell ref="I2:J2"/>
    <mergeCell ref="K2:L2"/>
    <mergeCell ref="A38:A41"/>
    <mergeCell ref="B38:B41"/>
    <mergeCell ref="A2:A4"/>
    <mergeCell ref="B2:B4"/>
    <mergeCell ref="C2:C4"/>
    <mergeCell ref="A33:A34"/>
    <mergeCell ref="B33:B34"/>
    <mergeCell ref="A35:A37"/>
    <mergeCell ref="B35:B37"/>
    <mergeCell ref="A15:A18"/>
    <mergeCell ref="B15:B18"/>
    <mergeCell ref="A19:A21"/>
    <mergeCell ref="B19:B21"/>
    <mergeCell ref="A25:A28"/>
    <mergeCell ref="B25:B28"/>
    <mergeCell ref="A6:A7"/>
  </mergeCells>
  <pageMargins left="0.7" right="0.7" top="0.75" bottom="0.75" header="0.3" footer="0.3"/>
  <pageSetup scale="2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="73" zoomScaleNormal="73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N16" sqref="N16"/>
    </sheetView>
  </sheetViews>
  <sheetFormatPr baseColWidth="10" defaultRowHeight="15" x14ac:dyDescent="0.25"/>
  <cols>
    <col min="2" max="2" width="27.140625" customWidth="1"/>
    <col min="3" max="3" width="16.28515625" customWidth="1"/>
    <col min="4" max="4" width="18.85546875" customWidth="1"/>
    <col min="6" max="6" width="14.7109375" customWidth="1"/>
    <col min="8" max="8" width="14.28515625" customWidth="1"/>
    <col min="10" max="10" width="14" customWidth="1"/>
    <col min="12" max="12" width="14.28515625" customWidth="1"/>
    <col min="14" max="14" width="15.28515625" customWidth="1"/>
    <col min="16" max="16" width="16.1406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hidden="1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65</v>
      </c>
      <c r="P2" s="53"/>
    </row>
    <row r="3" spans="1:17" ht="96.75" hidden="1" customHeight="1" x14ac:dyDescent="0.25">
      <c r="A3" s="50"/>
      <c r="B3" s="50"/>
      <c r="C3" s="50"/>
      <c r="D3" s="50"/>
      <c r="E3" s="52" t="s">
        <v>181</v>
      </c>
      <c r="F3" s="53"/>
      <c r="G3" s="52" t="s">
        <v>182</v>
      </c>
      <c r="H3" s="53"/>
      <c r="I3" s="52" t="s">
        <v>183</v>
      </c>
      <c r="J3" s="53"/>
      <c r="K3" s="52" t="s">
        <v>184</v>
      </c>
      <c r="L3" s="53"/>
      <c r="M3" s="52" t="s">
        <v>185</v>
      </c>
      <c r="N3" s="53"/>
      <c r="O3" s="52" t="s">
        <v>118</v>
      </c>
      <c r="P3" s="53"/>
    </row>
    <row r="4" spans="1:17" ht="49.5" hidden="1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hidden="1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10">
        <f>N5</f>
        <v>0</v>
      </c>
    </row>
    <row r="6" spans="1:17" ht="66" hidden="1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7" s="4" customFormat="1" ht="49.5" hidden="1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7" ht="72.75" hidden="1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7" ht="63" hidden="1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>
        <f t="shared" si="0"/>
        <v>0</v>
      </c>
      <c r="P9" s="10">
        <f t="shared" ref="P9:P11" si="1">N9</f>
        <v>0</v>
      </c>
    </row>
    <row r="10" spans="1:17" ht="33" hidden="1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7" ht="65.25" hidden="1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7" ht="15" customHeight="1" x14ac:dyDescent="0.25">
      <c r="A12" s="61" t="s">
        <v>0</v>
      </c>
      <c r="B12" s="61" t="s">
        <v>199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65</v>
      </c>
      <c r="P12" s="57"/>
    </row>
    <row r="13" spans="1:17" ht="16.5" x14ac:dyDescent="0.25">
      <c r="A13" s="62"/>
      <c r="B13" s="62"/>
      <c r="C13" s="62"/>
      <c r="D13" s="62"/>
      <c r="E13" s="56" t="s">
        <v>181</v>
      </c>
      <c r="F13" s="57"/>
      <c r="G13" s="56" t="s">
        <v>182</v>
      </c>
      <c r="H13" s="57"/>
      <c r="I13" s="56" t="s">
        <v>183</v>
      </c>
      <c r="J13" s="57"/>
      <c r="K13" s="56" t="s">
        <v>184</v>
      </c>
      <c r="L13" s="57"/>
      <c r="M13" s="56" t="s">
        <v>185</v>
      </c>
      <c r="N13" s="57"/>
      <c r="O13" s="56" t="s">
        <v>118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5" customHeight="1" x14ac:dyDescent="0.25">
      <c r="A15" s="54">
        <v>1</v>
      </c>
      <c r="B15" s="54" t="s">
        <v>1</v>
      </c>
      <c r="C15" s="5" t="s">
        <v>26</v>
      </c>
      <c r="D15" s="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1">
        <f t="shared" ref="O15:P30" si="2">SUM(E15,G15,I15,K15,M15)</f>
        <v>0</v>
      </c>
      <c r="P15" s="11">
        <f t="shared" si="2"/>
        <v>0</v>
      </c>
    </row>
    <row r="16" spans="1:17" s="4" customFormat="1" ht="66" x14ac:dyDescent="0.25">
      <c r="A16" s="64"/>
      <c r="B16" s="64"/>
      <c r="C16" s="5" t="s">
        <v>67</v>
      </c>
      <c r="D16" s="5"/>
      <c r="E16" s="45"/>
      <c r="F16" s="30"/>
      <c r="G16" s="30"/>
      <c r="H16" s="30"/>
      <c r="I16" s="30"/>
      <c r="J16" s="30"/>
      <c r="K16" s="30"/>
      <c r="L16" s="30"/>
      <c r="M16" s="30"/>
      <c r="N16" s="30"/>
      <c r="O16" s="11">
        <v>40</v>
      </c>
      <c r="P16" s="11">
        <f t="shared" si="2"/>
        <v>0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30">
        <v>0</v>
      </c>
      <c r="F17" s="30">
        <v>0</v>
      </c>
      <c r="G17" s="30">
        <v>48</v>
      </c>
      <c r="H17" s="30">
        <v>0</v>
      </c>
      <c r="I17" s="30">
        <v>134</v>
      </c>
      <c r="J17" s="30">
        <v>0</v>
      </c>
      <c r="K17" s="30">
        <v>52</v>
      </c>
      <c r="L17" s="30">
        <v>0</v>
      </c>
      <c r="M17" s="30">
        <v>18</v>
      </c>
      <c r="N17" s="30">
        <v>0</v>
      </c>
      <c r="O17" s="30">
        <f t="shared" si="2"/>
        <v>252</v>
      </c>
      <c r="P17" s="11">
        <f t="shared" si="2"/>
        <v>0</v>
      </c>
    </row>
    <row r="18" spans="1:16" ht="66" x14ac:dyDescent="0.25">
      <c r="A18" s="55"/>
      <c r="B18" s="55"/>
      <c r="C18" s="5" t="s">
        <v>28</v>
      </c>
      <c r="D18" s="5" t="s">
        <v>75</v>
      </c>
      <c r="E18" s="30">
        <v>0</v>
      </c>
      <c r="F18" s="30">
        <v>0</v>
      </c>
      <c r="G18" s="30">
        <v>395</v>
      </c>
      <c r="H18" s="30">
        <v>0</v>
      </c>
      <c r="I18" s="30">
        <v>0</v>
      </c>
      <c r="J18" s="30">
        <v>0</v>
      </c>
      <c r="K18" s="30">
        <v>170</v>
      </c>
      <c r="L18" s="30">
        <v>0</v>
      </c>
      <c r="M18" s="30">
        <v>0</v>
      </c>
      <c r="N18" s="30">
        <v>0</v>
      </c>
      <c r="O18" s="11">
        <f t="shared" si="2"/>
        <v>565</v>
      </c>
      <c r="P18" s="11">
        <f t="shared" si="2"/>
        <v>0</v>
      </c>
    </row>
    <row r="19" spans="1:16" ht="66" x14ac:dyDescent="0.25">
      <c r="A19" s="54">
        <v>2</v>
      </c>
      <c r="B19" s="54" t="s">
        <v>2</v>
      </c>
      <c r="C19" s="5" t="s">
        <v>99</v>
      </c>
      <c r="D19" s="5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v>0</v>
      </c>
      <c r="N19" s="29">
        <v>0</v>
      </c>
      <c r="O19" s="11">
        <f t="shared" si="2"/>
        <v>0</v>
      </c>
      <c r="P19" s="11">
        <f t="shared" si="2"/>
        <v>0</v>
      </c>
    </row>
    <row r="20" spans="1:16" ht="49.5" x14ac:dyDescent="0.25">
      <c r="A20" s="64"/>
      <c r="B20" s="64"/>
      <c r="C20" s="5" t="s">
        <v>94</v>
      </c>
      <c r="D20" s="5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1612</v>
      </c>
      <c r="N20" s="28">
        <v>419</v>
      </c>
      <c r="O20" s="11">
        <f t="shared" si="2"/>
        <v>1612</v>
      </c>
      <c r="P20" s="11">
        <f t="shared" si="2"/>
        <v>419</v>
      </c>
    </row>
    <row r="21" spans="1:16" ht="49.5" x14ac:dyDescent="0.25">
      <c r="A21" s="55"/>
      <c r="B21" s="55"/>
      <c r="C21" s="5" t="s">
        <v>29</v>
      </c>
      <c r="D21" s="5">
        <v>10</v>
      </c>
      <c r="E21" s="28">
        <v>0</v>
      </c>
      <c r="F21" s="28">
        <v>0</v>
      </c>
      <c r="G21" s="28">
        <v>15</v>
      </c>
      <c r="H21" s="28">
        <v>719</v>
      </c>
      <c r="I21" s="28">
        <v>0</v>
      </c>
      <c r="J21" s="28">
        <v>0</v>
      </c>
      <c r="K21" s="28">
        <v>2</v>
      </c>
      <c r="L21" s="28">
        <v>297</v>
      </c>
      <c r="M21" s="28">
        <v>8</v>
      </c>
      <c r="N21" s="28">
        <v>419</v>
      </c>
      <c r="O21" s="11">
        <f t="shared" si="2"/>
        <v>25</v>
      </c>
      <c r="P21" s="11">
        <f t="shared" si="2"/>
        <v>1435</v>
      </c>
    </row>
    <row r="22" spans="1:16" ht="49.5" x14ac:dyDescent="0.25">
      <c r="A22" s="5">
        <v>3</v>
      </c>
      <c r="B22" s="5" t="s">
        <v>3</v>
      </c>
      <c r="C22" s="5" t="s">
        <v>30</v>
      </c>
      <c r="D22" s="5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5">
        <f t="shared" si="2"/>
        <v>0</v>
      </c>
      <c r="P22" s="5">
        <f t="shared" si="2"/>
        <v>0</v>
      </c>
    </row>
    <row r="23" spans="1:16" s="4" customFormat="1" ht="49.5" x14ac:dyDescent="0.25">
      <c r="A23" s="5">
        <v>4</v>
      </c>
      <c r="B23" s="5" t="s">
        <v>4</v>
      </c>
      <c r="C23" s="5" t="s">
        <v>30</v>
      </c>
      <c r="D23" s="5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5">
        <f t="shared" si="2"/>
        <v>0</v>
      </c>
      <c r="P23" s="5">
        <f t="shared" si="2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28">
        <v>0</v>
      </c>
      <c r="F24" s="28">
        <v>0</v>
      </c>
      <c r="G24" s="28">
        <v>18</v>
      </c>
      <c r="H24" s="28">
        <v>866</v>
      </c>
      <c r="I24" s="28">
        <v>6</v>
      </c>
      <c r="J24" s="28">
        <v>470</v>
      </c>
      <c r="K24" s="28">
        <v>18</v>
      </c>
      <c r="L24" s="28">
        <v>1235</v>
      </c>
      <c r="M24" s="28">
        <v>5</v>
      </c>
      <c r="N24" s="28">
        <v>218</v>
      </c>
      <c r="O24" s="5">
        <f t="shared" si="2"/>
        <v>47</v>
      </c>
      <c r="P24" s="5">
        <f t="shared" si="2"/>
        <v>2789</v>
      </c>
    </row>
    <row r="25" spans="1:16" ht="33" x14ac:dyDescent="0.25">
      <c r="A25" s="54">
        <v>7</v>
      </c>
      <c r="B25" s="54" t="s">
        <v>70</v>
      </c>
      <c r="C25" s="5" t="s">
        <v>31</v>
      </c>
      <c r="D25" s="5">
        <v>10</v>
      </c>
      <c r="E25" s="28">
        <v>0</v>
      </c>
      <c r="F25" s="28">
        <v>0</v>
      </c>
      <c r="G25" s="28">
        <v>18</v>
      </c>
      <c r="H25" s="28">
        <v>866</v>
      </c>
      <c r="I25" s="28">
        <v>6</v>
      </c>
      <c r="J25" s="28">
        <v>470</v>
      </c>
      <c r="K25" s="28">
        <v>18</v>
      </c>
      <c r="L25" s="28">
        <v>1235</v>
      </c>
      <c r="M25" s="28">
        <v>5</v>
      </c>
      <c r="N25" s="28">
        <v>218</v>
      </c>
      <c r="O25" s="5">
        <f t="shared" si="2"/>
        <v>47</v>
      </c>
      <c r="P25" s="5">
        <f t="shared" si="2"/>
        <v>2789</v>
      </c>
    </row>
    <row r="26" spans="1:16" ht="33" x14ac:dyDescent="0.25">
      <c r="A26" s="64"/>
      <c r="B26" s="64"/>
      <c r="C26" s="5" t="s">
        <v>91</v>
      </c>
      <c r="D26" s="5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5">
        <f t="shared" si="2"/>
        <v>0</v>
      </c>
      <c r="P26" s="5">
        <f t="shared" si="2"/>
        <v>0</v>
      </c>
    </row>
    <row r="27" spans="1:16" ht="49.5" x14ac:dyDescent="0.25">
      <c r="A27" s="64"/>
      <c r="B27" s="64"/>
      <c r="C27" s="12" t="s">
        <v>71</v>
      </c>
      <c r="D27" s="5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>
        <v>0</v>
      </c>
      <c r="N27" s="14">
        <v>0</v>
      </c>
      <c r="O27" s="5">
        <f t="shared" si="2"/>
        <v>0</v>
      </c>
      <c r="P27" s="5">
        <f t="shared" si="2"/>
        <v>0</v>
      </c>
    </row>
    <row r="28" spans="1:16" ht="33" x14ac:dyDescent="0.25">
      <c r="A28" s="55"/>
      <c r="B28" s="55"/>
      <c r="C28" s="14" t="s">
        <v>92</v>
      </c>
      <c r="D28" s="5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13</v>
      </c>
      <c r="L28" s="43">
        <v>52</v>
      </c>
      <c r="M28" s="43">
        <v>0</v>
      </c>
      <c r="N28" s="43">
        <v>0</v>
      </c>
      <c r="O28" s="43">
        <f t="shared" si="2"/>
        <v>13</v>
      </c>
      <c r="P28" s="43">
        <f t="shared" si="2"/>
        <v>52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8">
        <v>0</v>
      </c>
      <c r="F29" s="28">
        <v>0</v>
      </c>
      <c r="G29" s="28">
        <v>18</v>
      </c>
      <c r="H29" s="28">
        <v>866</v>
      </c>
      <c r="I29" s="28">
        <v>6</v>
      </c>
      <c r="J29" s="28">
        <v>470</v>
      </c>
      <c r="K29" s="28">
        <v>18</v>
      </c>
      <c r="L29" s="28">
        <v>1235</v>
      </c>
      <c r="M29" s="28">
        <v>8</v>
      </c>
      <c r="N29" s="28">
        <v>419</v>
      </c>
      <c r="O29" s="5">
        <f t="shared" si="2"/>
        <v>50</v>
      </c>
      <c r="P29" s="5">
        <f t="shared" si="2"/>
        <v>2990</v>
      </c>
    </row>
    <row r="30" spans="1:16" s="4" customFormat="1" ht="49.5" x14ac:dyDescent="0.25">
      <c r="A30" s="5">
        <v>9</v>
      </c>
      <c r="B30" s="5" t="s">
        <v>73</v>
      </c>
      <c r="C30" s="5" t="s">
        <v>74</v>
      </c>
      <c r="D30" s="5">
        <v>20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5">
        <f>SUM(E30,G30,I30,K30,M30)</f>
        <v>0</v>
      </c>
      <c r="P30" s="5">
        <f t="shared" si="2"/>
        <v>0</v>
      </c>
    </row>
    <row r="31" spans="1:16" ht="46.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9.7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8">
        <v>218</v>
      </c>
      <c r="O32" s="5">
        <f t="shared" ref="O32:P34" si="5">SUM(E32,G32,I32,K32,M32)</f>
        <v>1</v>
      </c>
      <c r="P32" s="5">
        <f t="shared" si="5"/>
        <v>218</v>
      </c>
    </row>
    <row r="33" spans="1:16" ht="33" x14ac:dyDescent="0.25">
      <c r="A33" s="54">
        <v>12</v>
      </c>
      <c r="B33" s="54" t="s">
        <v>86</v>
      </c>
      <c r="C33" s="5" t="s">
        <v>87</v>
      </c>
      <c r="D33" s="5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5">
        <f t="shared" si="5"/>
        <v>0</v>
      </c>
      <c r="P33" s="5">
        <f t="shared" si="5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8">
        <v>0</v>
      </c>
      <c r="F34" s="28">
        <v>0</v>
      </c>
      <c r="G34" s="28">
        <v>0</v>
      </c>
      <c r="H34" s="28">
        <v>0</v>
      </c>
      <c r="I34" s="28">
        <v>15</v>
      </c>
      <c r="J34" s="28">
        <v>300</v>
      </c>
      <c r="K34" s="28">
        <v>0</v>
      </c>
      <c r="L34" s="28">
        <v>0</v>
      </c>
      <c r="M34" s="28">
        <v>0</v>
      </c>
      <c r="N34" s="28">
        <v>0</v>
      </c>
      <c r="O34" s="5">
        <f t="shared" si="5"/>
        <v>15</v>
      </c>
      <c r="P34" s="5">
        <f t="shared" si="5"/>
        <v>300</v>
      </c>
    </row>
    <row r="35" spans="1:16" ht="16.5" hidden="1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65</v>
      </c>
      <c r="P35" s="66"/>
    </row>
    <row r="36" spans="1:16" ht="16.5" hidden="1" x14ac:dyDescent="0.25">
      <c r="A36" s="59"/>
      <c r="B36" s="59"/>
      <c r="C36" s="59"/>
      <c r="D36" s="59"/>
      <c r="E36" s="65" t="s">
        <v>181</v>
      </c>
      <c r="F36" s="66"/>
      <c r="G36" s="65" t="s">
        <v>182</v>
      </c>
      <c r="H36" s="66"/>
      <c r="I36" s="65" t="s">
        <v>183</v>
      </c>
      <c r="J36" s="66"/>
      <c r="K36" s="65" t="s">
        <v>184</v>
      </c>
      <c r="L36" s="66"/>
      <c r="M36" s="65" t="s">
        <v>185</v>
      </c>
      <c r="N36" s="66"/>
      <c r="O36" s="65" t="s">
        <v>118</v>
      </c>
      <c r="P36" s="66"/>
    </row>
    <row r="37" spans="1:16" ht="49.5" hidden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hidden="1" x14ac:dyDescent="0.25">
      <c r="A38" s="54">
        <v>1</v>
      </c>
      <c r="B38" s="54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hidden="1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1" si="6">SUM(E39,G39,I39,K39,M39)</f>
        <v>0</v>
      </c>
      <c r="P39" s="5">
        <f t="shared" si="6"/>
        <v>0</v>
      </c>
    </row>
    <row r="40" spans="1:16" ht="33" hidden="1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hidden="1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s="4" customFormat="1" ht="49.5" hidden="1" x14ac:dyDescent="0.25">
      <c r="A42" s="54">
        <v>2</v>
      </c>
      <c r="B42" s="54" t="s">
        <v>7</v>
      </c>
      <c r="C42" s="5" t="s">
        <v>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ht="45" hidden="1" customHeight="1" x14ac:dyDescent="0.25">
      <c r="A43" s="64"/>
      <c r="B43" s="64"/>
      <c r="C43" s="5" t="s">
        <v>37</v>
      </c>
      <c r="D43" s="5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33" hidden="1" x14ac:dyDescent="0.25">
      <c r="A44" s="64"/>
      <c r="B44" s="64"/>
      <c r="C44" s="14" t="s">
        <v>81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9.5" hidden="1" x14ac:dyDescent="0.25">
      <c r="A45" s="64"/>
      <c r="B45" s="64"/>
      <c r="C45" s="5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66" hidden="1" x14ac:dyDescent="0.25">
      <c r="A46" s="55"/>
      <c r="B46" s="55"/>
      <c r="C46" s="5" t="s">
        <v>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9.5" hidden="1" x14ac:dyDescent="0.25">
      <c r="A47" s="54">
        <v>3</v>
      </c>
      <c r="B47" s="54" t="s">
        <v>8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66" hidden="1" x14ac:dyDescent="0.25">
      <c r="A48" s="55"/>
      <c r="B48" s="55"/>
      <c r="C48" s="5" t="s">
        <v>79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0" hidden="1" customHeight="1" x14ac:dyDescent="0.25">
      <c r="A49" s="54">
        <v>4</v>
      </c>
      <c r="B49" s="54" t="s">
        <v>9</v>
      </c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3" hidden="1" x14ac:dyDescent="0.25">
      <c r="A50" s="55"/>
      <c r="B50" s="55"/>
      <c r="C50" s="5" t="s">
        <v>40</v>
      </c>
      <c r="D50" s="5" t="s">
        <v>76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ht="30" hidden="1" customHeight="1" x14ac:dyDescent="0.25">
      <c r="A51" s="54">
        <v>5</v>
      </c>
      <c r="B51" s="54" t="s">
        <v>10</v>
      </c>
      <c r="C51" s="5" t="s">
        <v>41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6"/>
        <v>0</v>
      </c>
      <c r="P51" s="5">
        <f t="shared" si="6"/>
        <v>0</v>
      </c>
    </row>
    <row r="52" spans="1:16" ht="49.5" hidden="1" x14ac:dyDescent="0.25">
      <c r="A52" s="64"/>
      <c r="B52" s="64"/>
      <c r="C52" s="5" t="s">
        <v>42</v>
      </c>
      <c r="D52" s="5" t="s">
        <v>83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6"/>
        <v>0</v>
      </c>
      <c r="P52" s="5">
        <f t="shared" si="6"/>
        <v>0</v>
      </c>
    </row>
    <row r="53" spans="1:16" ht="30" hidden="1" customHeight="1" x14ac:dyDescent="0.25">
      <c r="A53" s="64"/>
      <c r="B53" s="64"/>
      <c r="C53" s="5" t="s">
        <v>43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6"/>
        <v>0</v>
      </c>
      <c r="P53" s="5">
        <f t="shared" si="6"/>
        <v>0</v>
      </c>
    </row>
    <row r="54" spans="1:16" ht="49.5" hidden="1" x14ac:dyDescent="0.25">
      <c r="A54" s="64"/>
      <c r="B54" s="64"/>
      <c r="C54" s="5" t="s">
        <v>44</v>
      </c>
      <c r="D54" s="5" t="s">
        <v>83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6"/>
        <v>0</v>
      </c>
      <c r="P54" s="5">
        <f t="shared" si="6"/>
        <v>0</v>
      </c>
    </row>
    <row r="55" spans="1:16" ht="66" hidden="1" x14ac:dyDescent="0.25">
      <c r="A55" s="55"/>
      <c r="B55" s="55"/>
      <c r="C55" s="5" t="s">
        <v>45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6"/>
        <v>0</v>
      </c>
      <c r="P55" s="5">
        <f t="shared" si="6"/>
        <v>0</v>
      </c>
    </row>
    <row r="56" spans="1:16" ht="33" hidden="1" x14ac:dyDescent="0.25">
      <c r="A56" s="54">
        <v>6</v>
      </c>
      <c r="B56" s="54" t="s">
        <v>11</v>
      </c>
      <c r="C56" s="5" t="s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6"/>
        <v>0</v>
      </c>
      <c r="P56" s="5">
        <f t="shared" si="6"/>
        <v>0</v>
      </c>
    </row>
    <row r="57" spans="1:16" ht="49.5" hidden="1" x14ac:dyDescent="0.25">
      <c r="A57" s="64"/>
      <c r="B57" s="64"/>
      <c r="C57" s="5" t="s">
        <v>47</v>
      </c>
      <c r="D57" s="5" t="s">
        <v>84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6"/>
        <v>0</v>
      </c>
      <c r="P57" s="5">
        <f t="shared" si="6"/>
        <v>0</v>
      </c>
    </row>
    <row r="58" spans="1:16" ht="99" hidden="1" x14ac:dyDescent="0.25">
      <c r="A58" s="64"/>
      <c r="B58" s="64"/>
      <c r="C58" s="5" t="s">
        <v>48</v>
      </c>
      <c r="D58" s="5" t="s">
        <v>84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6"/>
        <v>0</v>
      </c>
      <c r="P58" s="5">
        <f t="shared" si="6"/>
        <v>0</v>
      </c>
    </row>
    <row r="59" spans="1:16" ht="66" hidden="1" x14ac:dyDescent="0.25">
      <c r="A59" s="64"/>
      <c r="B59" s="64"/>
      <c r="C59" s="5" t="s">
        <v>49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6"/>
        <v>0</v>
      </c>
      <c r="P59" s="5">
        <f t="shared" si="6"/>
        <v>0</v>
      </c>
    </row>
    <row r="60" spans="1:16" ht="66" hidden="1" x14ac:dyDescent="0.25">
      <c r="A60" s="55"/>
      <c r="B60" s="55"/>
      <c r="C60" s="5" t="s">
        <v>50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6"/>
        <v>0</v>
      </c>
      <c r="P60" s="5">
        <f t="shared" si="6"/>
        <v>0</v>
      </c>
    </row>
    <row r="61" spans="1:16" ht="49.5" hidden="1" x14ac:dyDescent="0.25">
      <c r="A61" s="5">
        <v>7</v>
      </c>
      <c r="B61" s="5" t="s">
        <v>12</v>
      </c>
      <c r="C61" s="5" t="s">
        <v>51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6"/>
        <v>0</v>
      </c>
      <c r="P61" s="5">
        <f t="shared" si="6"/>
        <v>0</v>
      </c>
    </row>
    <row r="62" spans="1:16" ht="16.5" x14ac:dyDescent="0.25">
      <c r="D62" s="5"/>
    </row>
  </sheetData>
  <mergeCells count="71">
    <mergeCell ref="A38:A41"/>
    <mergeCell ref="B38:B41"/>
    <mergeCell ref="A42:A46"/>
    <mergeCell ref="B42:B46"/>
    <mergeCell ref="A47:A48"/>
    <mergeCell ref="B47:B48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5:F35"/>
    <mergeCell ref="G35:H35"/>
    <mergeCell ref="A25:A28"/>
    <mergeCell ref="B25:B28"/>
    <mergeCell ref="A33:A34"/>
    <mergeCell ref="B33:B34"/>
    <mergeCell ref="A35:A37"/>
    <mergeCell ref="B35:B37"/>
    <mergeCell ref="A12:A14"/>
    <mergeCell ref="B12:B14"/>
    <mergeCell ref="C12:C14"/>
    <mergeCell ref="C35:C37"/>
    <mergeCell ref="D35:D37"/>
    <mergeCell ref="O3:P3"/>
    <mergeCell ref="A2:A4"/>
    <mergeCell ref="B2:B4"/>
    <mergeCell ref="A6:A7"/>
    <mergeCell ref="B6:B7"/>
    <mergeCell ref="E3:F3"/>
    <mergeCell ref="G3:H3"/>
    <mergeCell ref="I3:J3"/>
    <mergeCell ref="K3:L3"/>
    <mergeCell ref="M3:N3"/>
    <mergeCell ref="A51:A55"/>
    <mergeCell ref="B51:B55"/>
    <mergeCell ref="A56:A60"/>
    <mergeCell ref="B56:B60"/>
    <mergeCell ref="K12:L12"/>
    <mergeCell ref="A15:A18"/>
    <mergeCell ref="B15:B18"/>
    <mergeCell ref="A19:A21"/>
    <mergeCell ref="B19:B21"/>
    <mergeCell ref="A49:A50"/>
    <mergeCell ref="B49:B50"/>
    <mergeCell ref="D12:D14"/>
    <mergeCell ref="E12:F12"/>
    <mergeCell ref="G12:H12"/>
    <mergeCell ref="I12:J12"/>
    <mergeCell ref="E13:F13"/>
    <mergeCell ref="A1:Q1"/>
    <mergeCell ref="C2:C4"/>
    <mergeCell ref="M12:N12"/>
    <mergeCell ref="O12:P12"/>
    <mergeCell ref="K13:L13"/>
    <mergeCell ref="M13:N13"/>
    <mergeCell ref="O13:P13"/>
    <mergeCell ref="G13:H13"/>
    <mergeCell ref="I13:J13"/>
    <mergeCell ref="D2:D4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124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3" ySplit="3" topLeftCell="E12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2" max="2" width="27.85546875" customWidth="1"/>
    <col min="3" max="3" width="17.42578125" customWidth="1"/>
    <col min="4" max="4" width="18.85546875" customWidth="1"/>
    <col min="6" max="6" width="14.7109375" customWidth="1"/>
    <col min="8" max="8" width="17.7109375" customWidth="1"/>
    <col min="10" max="10" width="13.5703125" customWidth="1"/>
    <col min="12" max="12" width="15.140625" customWidth="1"/>
    <col min="14" max="14" width="16.7109375" customWidth="1"/>
    <col min="16" max="16" width="14.57031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hidden="1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66</v>
      </c>
      <c r="P2" s="53"/>
    </row>
    <row r="3" spans="1:17" ht="91.5" hidden="1" customHeight="1" x14ac:dyDescent="0.25">
      <c r="A3" s="50"/>
      <c r="B3" s="50"/>
      <c r="C3" s="50"/>
      <c r="D3" s="50"/>
      <c r="E3" s="52" t="s">
        <v>202</v>
      </c>
      <c r="F3" s="53"/>
      <c r="G3" s="52" t="s">
        <v>203</v>
      </c>
      <c r="H3" s="53"/>
      <c r="I3" s="52" t="s">
        <v>207</v>
      </c>
      <c r="J3" s="53"/>
      <c r="K3" s="52" t="s">
        <v>186</v>
      </c>
      <c r="L3" s="53"/>
      <c r="M3" s="52" t="s">
        <v>187</v>
      </c>
      <c r="N3" s="53"/>
      <c r="O3" s="52" t="s">
        <v>124</v>
      </c>
      <c r="P3" s="53"/>
    </row>
    <row r="4" spans="1:17" ht="49.5" hidden="1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hidden="1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10">
        <f>N5</f>
        <v>0</v>
      </c>
    </row>
    <row r="6" spans="1:17" ht="49.5" hidden="1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7" s="4" customFormat="1" ht="49.5" hidden="1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7" ht="48.75" hidden="1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7" ht="37.5" hidden="1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>
        <f t="shared" si="0"/>
        <v>0</v>
      </c>
      <c r="P9" s="10">
        <f t="shared" ref="P9:P11" si="1">N9</f>
        <v>0</v>
      </c>
    </row>
    <row r="10" spans="1:17" ht="33" hidden="1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7" ht="62.25" hidden="1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7" ht="15" customHeight="1" x14ac:dyDescent="0.25">
      <c r="A12" s="61" t="s">
        <v>0</v>
      </c>
      <c r="B12" s="61" t="s">
        <v>54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66</v>
      </c>
      <c r="P12" s="57"/>
    </row>
    <row r="13" spans="1:17" ht="16.5" x14ac:dyDescent="0.25">
      <c r="A13" s="62"/>
      <c r="B13" s="62"/>
      <c r="C13" s="62"/>
      <c r="D13" s="62"/>
      <c r="E13" s="56" t="s">
        <v>202</v>
      </c>
      <c r="F13" s="57"/>
      <c r="G13" s="56" t="s">
        <v>203</v>
      </c>
      <c r="H13" s="57"/>
      <c r="I13" s="56" t="s">
        <v>204</v>
      </c>
      <c r="J13" s="57"/>
      <c r="K13" s="56" t="s">
        <v>205</v>
      </c>
      <c r="L13" s="57"/>
      <c r="M13" s="56" t="s">
        <v>206</v>
      </c>
      <c r="N13" s="57"/>
      <c r="O13" s="56" t="s">
        <v>124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5" customHeight="1" x14ac:dyDescent="0.25">
      <c r="A15" s="54">
        <v>1</v>
      </c>
      <c r="B15" s="54" t="s">
        <v>1</v>
      </c>
      <c r="C15" s="5" t="s">
        <v>26</v>
      </c>
      <c r="D15" s="5"/>
      <c r="E15" s="29"/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>
        <f t="shared" ref="O15:P30" si="2">SUM(E15,G15,I15,K15,M15)</f>
        <v>0</v>
      </c>
      <c r="P15" s="29">
        <f t="shared" si="2"/>
        <v>0</v>
      </c>
    </row>
    <row r="16" spans="1:17" s="4" customFormat="1" ht="49.5" x14ac:dyDescent="0.25">
      <c r="A16" s="64"/>
      <c r="B16" s="64"/>
      <c r="C16" s="5" t="s">
        <v>67</v>
      </c>
      <c r="D16" s="5"/>
      <c r="E16" s="29"/>
      <c r="F16" s="29"/>
      <c r="G16" s="29"/>
      <c r="H16" s="29"/>
      <c r="I16" s="29">
        <v>40</v>
      </c>
      <c r="J16" s="29"/>
      <c r="K16" s="29"/>
      <c r="L16" s="29"/>
      <c r="M16" s="29"/>
      <c r="N16" s="29"/>
      <c r="O16" s="29">
        <f t="shared" si="2"/>
        <v>40</v>
      </c>
      <c r="P16" s="29">
        <f t="shared" si="2"/>
        <v>0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29">
        <v>66</v>
      </c>
      <c r="F17" s="29">
        <v>0</v>
      </c>
      <c r="G17" s="29">
        <v>0</v>
      </c>
      <c r="H17" s="29">
        <v>0</v>
      </c>
      <c r="I17" s="29">
        <v>32</v>
      </c>
      <c r="J17" s="29">
        <v>0</v>
      </c>
      <c r="K17" s="29">
        <v>0</v>
      </c>
      <c r="L17" s="29">
        <v>0</v>
      </c>
      <c r="M17" s="29"/>
      <c r="N17" s="29"/>
      <c r="O17" s="29">
        <f t="shared" si="2"/>
        <v>98</v>
      </c>
      <c r="P17" s="29">
        <f t="shared" si="2"/>
        <v>0</v>
      </c>
    </row>
    <row r="18" spans="1:16" ht="49.5" x14ac:dyDescent="0.25">
      <c r="A18" s="55"/>
      <c r="B18" s="55"/>
      <c r="C18" s="5" t="s">
        <v>28</v>
      </c>
      <c r="D18" s="5" t="s">
        <v>75</v>
      </c>
      <c r="E18" s="29">
        <v>0</v>
      </c>
      <c r="F18" s="29">
        <v>0</v>
      </c>
      <c r="G18" s="29">
        <v>0</v>
      </c>
      <c r="H18" s="29">
        <v>0</v>
      </c>
      <c r="I18" s="29">
        <v>185</v>
      </c>
      <c r="J18" s="29">
        <v>0</v>
      </c>
      <c r="K18" s="29">
        <v>0</v>
      </c>
      <c r="L18" s="29">
        <v>0</v>
      </c>
      <c r="M18" s="29"/>
      <c r="N18" s="29"/>
      <c r="O18" s="29">
        <f t="shared" si="2"/>
        <v>185</v>
      </c>
      <c r="P18" s="29">
        <f t="shared" si="2"/>
        <v>0</v>
      </c>
    </row>
    <row r="19" spans="1:16" ht="66" x14ac:dyDescent="0.25">
      <c r="A19" s="54">
        <v>2</v>
      </c>
      <c r="B19" s="54" t="s">
        <v>2</v>
      </c>
      <c r="C19" s="5" t="s">
        <v>99</v>
      </c>
      <c r="D19" s="5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5">
        <v>0</v>
      </c>
      <c r="N19" s="5">
        <v>0</v>
      </c>
      <c r="O19" s="11">
        <f t="shared" si="2"/>
        <v>0</v>
      </c>
      <c r="P19" s="11">
        <f t="shared" si="2"/>
        <v>0</v>
      </c>
    </row>
    <row r="20" spans="1:16" ht="49.5" x14ac:dyDescent="0.25">
      <c r="A20" s="64"/>
      <c r="B20" s="64"/>
      <c r="C20" s="5" t="s">
        <v>94</v>
      </c>
      <c r="D20" s="5"/>
      <c r="E20" s="28">
        <v>1200</v>
      </c>
      <c r="F20" s="28">
        <v>385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">
        <v>0</v>
      </c>
      <c r="N20" s="5">
        <v>0</v>
      </c>
      <c r="O20" s="11">
        <f t="shared" si="2"/>
        <v>1200</v>
      </c>
      <c r="P20" s="11">
        <f t="shared" si="2"/>
        <v>385</v>
      </c>
    </row>
    <row r="21" spans="1:16" ht="49.5" x14ac:dyDescent="0.25">
      <c r="A21" s="55"/>
      <c r="B21" s="55"/>
      <c r="C21" s="5" t="s">
        <v>29</v>
      </c>
      <c r="D21" s="5">
        <v>10</v>
      </c>
      <c r="E21" s="28">
        <v>4</v>
      </c>
      <c r="F21" s="28">
        <v>770</v>
      </c>
      <c r="G21" s="28">
        <v>7</v>
      </c>
      <c r="H21" s="28">
        <v>498</v>
      </c>
      <c r="I21" s="28">
        <v>0</v>
      </c>
      <c r="J21" s="28">
        <v>0</v>
      </c>
      <c r="K21" s="28">
        <v>0</v>
      </c>
      <c r="L21" s="28">
        <v>0</v>
      </c>
      <c r="M21" s="5">
        <v>0</v>
      </c>
      <c r="N21" s="5">
        <v>0</v>
      </c>
      <c r="O21" s="11">
        <f t="shared" si="2"/>
        <v>11</v>
      </c>
      <c r="P21" s="11">
        <f t="shared" si="2"/>
        <v>1268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">
        <v>0</v>
      </c>
      <c r="N22" s="5">
        <v>0</v>
      </c>
      <c r="O22" s="5">
        <f t="shared" si="2"/>
        <v>0</v>
      </c>
      <c r="P22" s="5">
        <f t="shared" si="2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5">
        <v>0</v>
      </c>
      <c r="N23" s="5">
        <v>0</v>
      </c>
      <c r="O23" s="5">
        <f t="shared" si="2"/>
        <v>0</v>
      </c>
      <c r="P23" s="5">
        <f t="shared" si="2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28">
        <v>6</v>
      </c>
      <c r="F24" s="28">
        <v>1190</v>
      </c>
      <c r="G24" s="28">
        <v>4</v>
      </c>
      <c r="H24" s="28">
        <v>482</v>
      </c>
      <c r="I24" s="28">
        <v>2</v>
      </c>
      <c r="J24" s="28">
        <v>505</v>
      </c>
      <c r="K24" s="28">
        <v>0</v>
      </c>
      <c r="L24" s="28">
        <v>0</v>
      </c>
      <c r="M24" s="5">
        <v>0</v>
      </c>
      <c r="N24" s="5">
        <v>0</v>
      </c>
      <c r="O24" s="5">
        <f t="shared" si="2"/>
        <v>12</v>
      </c>
      <c r="P24" s="5">
        <f t="shared" si="2"/>
        <v>2177</v>
      </c>
    </row>
    <row r="25" spans="1:16" ht="33" x14ac:dyDescent="0.25">
      <c r="A25" s="54">
        <v>7</v>
      </c>
      <c r="B25" s="54" t="s">
        <v>70</v>
      </c>
      <c r="C25" s="5" t="s">
        <v>31</v>
      </c>
      <c r="D25" s="5">
        <v>10</v>
      </c>
      <c r="E25" s="28">
        <v>6</v>
      </c>
      <c r="F25" s="28">
        <v>1190</v>
      </c>
      <c r="G25" s="28">
        <v>13</v>
      </c>
      <c r="H25" s="28">
        <v>980</v>
      </c>
      <c r="I25" s="28">
        <v>2</v>
      </c>
      <c r="J25" s="28">
        <v>505</v>
      </c>
      <c r="K25" s="28">
        <v>0</v>
      </c>
      <c r="L25" s="28">
        <v>0</v>
      </c>
      <c r="M25" s="5">
        <v>0</v>
      </c>
      <c r="N25" s="5">
        <v>0</v>
      </c>
      <c r="O25" s="5">
        <f t="shared" si="2"/>
        <v>21</v>
      </c>
      <c r="P25" s="5">
        <f t="shared" si="2"/>
        <v>2675</v>
      </c>
    </row>
    <row r="26" spans="1:16" ht="33" x14ac:dyDescent="0.25">
      <c r="A26" s="64"/>
      <c r="B26" s="64"/>
      <c r="C26" s="5" t="s">
        <v>91</v>
      </c>
      <c r="D26" s="5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5">
        <v>0</v>
      </c>
      <c r="N26" s="5">
        <v>0</v>
      </c>
      <c r="O26" s="5">
        <f t="shared" si="2"/>
        <v>0</v>
      </c>
      <c r="P26" s="5">
        <f t="shared" si="2"/>
        <v>0</v>
      </c>
    </row>
    <row r="27" spans="1:16" ht="49.5" x14ac:dyDescent="0.25">
      <c r="A27" s="64"/>
      <c r="B27" s="64"/>
      <c r="C27" s="12" t="s">
        <v>71</v>
      </c>
      <c r="D27" s="5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5">
        <v>0</v>
      </c>
      <c r="N27" s="29">
        <v>0</v>
      </c>
      <c r="O27" s="5">
        <f t="shared" si="2"/>
        <v>0</v>
      </c>
      <c r="P27" s="5">
        <f t="shared" si="2"/>
        <v>0</v>
      </c>
    </row>
    <row r="28" spans="1:16" ht="33" x14ac:dyDescent="0.25">
      <c r="A28" s="55"/>
      <c r="B28" s="55"/>
      <c r="C28" s="14" t="s">
        <v>92</v>
      </c>
      <c r="D28" s="5"/>
      <c r="E28" s="28">
        <v>0</v>
      </c>
      <c r="F28" s="28">
        <v>0</v>
      </c>
      <c r="G28" s="28">
        <v>25</v>
      </c>
      <c r="H28" s="28">
        <v>100</v>
      </c>
      <c r="I28" s="28">
        <v>65</v>
      </c>
      <c r="J28" s="28">
        <v>260</v>
      </c>
      <c r="K28" s="28">
        <v>25</v>
      </c>
      <c r="L28" s="28">
        <v>100</v>
      </c>
      <c r="M28" s="5">
        <v>0</v>
      </c>
      <c r="N28" s="5">
        <v>0</v>
      </c>
      <c r="O28" s="5">
        <f t="shared" si="2"/>
        <v>115</v>
      </c>
      <c r="P28" s="5">
        <f t="shared" si="2"/>
        <v>460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8">
        <v>8</v>
      </c>
      <c r="F29" s="28">
        <v>1575</v>
      </c>
      <c r="G29" s="28">
        <v>12</v>
      </c>
      <c r="H29" s="28">
        <v>980</v>
      </c>
      <c r="I29" s="28">
        <v>2</v>
      </c>
      <c r="J29" s="28">
        <v>505</v>
      </c>
      <c r="K29" s="28">
        <v>0</v>
      </c>
      <c r="L29" s="28">
        <v>0</v>
      </c>
      <c r="M29" s="5">
        <v>0</v>
      </c>
      <c r="N29" s="5">
        <v>0</v>
      </c>
      <c r="O29" s="5">
        <f t="shared" si="2"/>
        <v>22</v>
      </c>
      <c r="P29" s="5">
        <f t="shared" si="2"/>
        <v>3060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5">
        <v>0</v>
      </c>
      <c r="N30" s="5">
        <v>0</v>
      </c>
      <c r="O30" s="5">
        <f t="shared" si="2"/>
        <v>0</v>
      </c>
      <c r="P30" s="5">
        <f t="shared" si="2"/>
        <v>0</v>
      </c>
    </row>
    <row r="31" spans="1:16" ht="45.7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5">
        <v>0</v>
      </c>
      <c r="N31" s="5">
        <v>0</v>
      </c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40.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5">
        <v>0</v>
      </c>
      <c r="N32" s="5">
        <v>0</v>
      </c>
      <c r="O32" s="5">
        <f t="shared" ref="O32:P34" si="5">SUM(E32,G32,I32,K32,M32)</f>
        <v>0</v>
      </c>
      <c r="P32" s="5">
        <f t="shared" si="5"/>
        <v>0</v>
      </c>
    </row>
    <row r="33" spans="1:16" ht="33" x14ac:dyDescent="0.25">
      <c r="A33" s="54">
        <v>12</v>
      </c>
      <c r="B33" s="54" t="s">
        <v>86</v>
      </c>
      <c r="C33" s="5" t="s">
        <v>87</v>
      </c>
      <c r="D33" s="5"/>
      <c r="E33" s="28">
        <v>0</v>
      </c>
      <c r="F33" s="28">
        <v>0</v>
      </c>
      <c r="G33" s="29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5">
        <v>0</v>
      </c>
      <c r="N33" s="5">
        <v>0</v>
      </c>
      <c r="O33" s="5">
        <f t="shared" si="5"/>
        <v>0</v>
      </c>
      <c r="P33" s="5">
        <f t="shared" si="5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8">
        <v>1</v>
      </c>
      <c r="F34" s="28">
        <v>20</v>
      </c>
      <c r="G34" s="29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5">
        <v>0</v>
      </c>
      <c r="N34" s="5">
        <v>0</v>
      </c>
      <c r="O34" s="5">
        <f t="shared" si="5"/>
        <v>1</v>
      </c>
      <c r="P34" s="5">
        <f t="shared" si="5"/>
        <v>20</v>
      </c>
    </row>
    <row r="35" spans="1:16" ht="16.5" hidden="1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66</v>
      </c>
      <c r="P35" s="66"/>
    </row>
    <row r="36" spans="1:16" ht="16.5" hidden="1" x14ac:dyDescent="0.25">
      <c r="A36" s="59"/>
      <c r="B36" s="59"/>
      <c r="C36" s="59"/>
      <c r="D36" s="59"/>
      <c r="E36" s="65" t="s">
        <v>119</v>
      </c>
      <c r="F36" s="66"/>
      <c r="G36" s="65" t="s">
        <v>120</v>
      </c>
      <c r="H36" s="66"/>
      <c r="I36" s="65" t="s">
        <v>122</v>
      </c>
      <c r="J36" s="66"/>
      <c r="K36" s="65" t="s">
        <v>121</v>
      </c>
      <c r="L36" s="66"/>
      <c r="M36" s="65" t="s">
        <v>123</v>
      </c>
      <c r="N36" s="66"/>
      <c r="O36" s="65" t="s">
        <v>124</v>
      </c>
      <c r="P36" s="66"/>
    </row>
    <row r="37" spans="1:16" ht="49.5" hidden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hidden="1" x14ac:dyDescent="0.25">
      <c r="A38" s="54">
        <v>1</v>
      </c>
      <c r="B38" s="54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hidden="1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1" si="6">SUM(E39,G39,I39,K39,M39)</f>
        <v>0</v>
      </c>
      <c r="P39" s="5">
        <f t="shared" si="6"/>
        <v>0</v>
      </c>
    </row>
    <row r="40" spans="1:16" ht="33" hidden="1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hidden="1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s="4" customFormat="1" ht="49.5" hidden="1" x14ac:dyDescent="0.25">
      <c r="A42" s="54">
        <v>2</v>
      </c>
      <c r="B42" s="54" t="s">
        <v>7</v>
      </c>
      <c r="C42" s="5" t="s">
        <v>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ht="45" hidden="1" customHeight="1" x14ac:dyDescent="0.25">
      <c r="A43" s="64"/>
      <c r="B43" s="64"/>
      <c r="C43" s="5" t="s">
        <v>37</v>
      </c>
      <c r="D43" s="5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33" hidden="1" x14ac:dyDescent="0.25">
      <c r="A44" s="64"/>
      <c r="B44" s="64"/>
      <c r="C44" s="14" t="s">
        <v>81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9.5" hidden="1" x14ac:dyDescent="0.25">
      <c r="A45" s="64"/>
      <c r="B45" s="64"/>
      <c r="C45" s="5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66" hidden="1" x14ac:dyDescent="0.25">
      <c r="A46" s="55"/>
      <c r="B46" s="55"/>
      <c r="C46" s="5" t="s">
        <v>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9.5" hidden="1" x14ac:dyDescent="0.25">
      <c r="A47" s="54">
        <v>3</v>
      </c>
      <c r="B47" s="54" t="s">
        <v>8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66" hidden="1" x14ac:dyDescent="0.25">
      <c r="A48" s="55"/>
      <c r="B48" s="55"/>
      <c r="C48" s="5" t="s">
        <v>79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0" hidden="1" customHeight="1" x14ac:dyDescent="0.25">
      <c r="A49" s="54">
        <v>4</v>
      </c>
      <c r="B49" s="54" t="s">
        <v>9</v>
      </c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60.75" hidden="1" customHeight="1" x14ac:dyDescent="0.25">
      <c r="A50" s="55"/>
      <c r="B50" s="55"/>
      <c r="C50" s="5" t="s">
        <v>40</v>
      </c>
      <c r="D50" s="5" t="s">
        <v>76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ht="72" hidden="1" customHeight="1" x14ac:dyDescent="0.25">
      <c r="A51" s="54">
        <v>5</v>
      </c>
      <c r="B51" s="54" t="s">
        <v>10</v>
      </c>
      <c r="C51" s="5" t="s">
        <v>41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6"/>
        <v>0</v>
      </c>
      <c r="P51" s="5">
        <f t="shared" si="6"/>
        <v>0</v>
      </c>
    </row>
    <row r="52" spans="1:16" ht="49.5" hidden="1" x14ac:dyDescent="0.25">
      <c r="A52" s="64"/>
      <c r="B52" s="64"/>
      <c r="C52" s="5" t="s">
        <v>42</v>
      </c>
      <c r="D52" s="5" t="s">
        <v>83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6"/>
        <v>0</v>
      </c>
      <c r="P52" s="5">
        <f t="shared" si="6"/>
        <v>0</v>
      </c>
    </row>
    <row r="53" spans="1:16" ht="30" hidden="1" customHeight="1" x14ac:dyDescent="0.25">
      <c r="A53" s="64"/>
      <c r="B53" s="64"/>
      <c r="C53" s="5" t="s">
        <v>43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6"/>
        <v>0</v>
      </c>
      <c r="P53" s="5">
        <f t="shared" si="6"/>
        <v>0</v>
      </c>
    </row>
    <row r="54" spans="1:16" ht="49.5" hidden="1" x14ac:dyDescent="0.25">
      <c r="A54" s="64"/>
      <c r="B54" s="64"/>
      <c r="C54" s="5" t="s">
        <v>44</v>
      </c>
      <c r="D54" s="5" t="s">
        <v>83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6"/>
        <v>0</v>
      </c>
      <c r="P54" s="5">
        <f t="shared" si="6"/>
        <v>0</v>
      </c>
    </row>
    <row r="55" spans="1:16" ht="66" hidden="1" x14ac:dyDescent="0.25">
      <c r="A55" s="55"/>
      <c r="B55" s="55"/>
      <c r="C55" s="5" t="s">
        <v>45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6"/>
        <v>0</v>
      </c>
      <c r="P55" s="5">
        <f t="shared" si="6"/>
        <v>0</v>
      </c>
    </row>
    <row r="56" spans="1:16" ht="33" hidden="1" x14ac:dyDescent="0.25">
      <c r="A56" s="54">
        <v>6</v>
      </c>
      <c r="B56" s="54" t="s">
        <v>11</v>
      </c>
      <c r="C56" s="5" t="s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6"/>
        <v>0</v>
      </c>
      <c r="P56" s="5">
        <f t="shared" si="6"/>
        <v>0</v>
      </c>
    </row>
    <row r="57" spans="1:16" ht="49.5" hidden="1" x14ac:dyDescent="0.25">
      <c r="A57" s="64"/>
      <c r="B57" s="64"/>
      <c r="C57" s="5" t="s">
        <v>47</v>
      </c>
      <c r="D57" s="5" t="s">
        <v>84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6"/>
        <v>0</v>
      </c>
      <c r="P57" s="5">
        <f t="shared" si="6"/>
        <v>0</v>
      </c>
    </row>
    <row r="58" spans="1:16" ht="82.5" hidden="1" x14ac:dyDescent="0.25">
      <c r="A58" s="64"/>
      <c r="B58" s="64"/>
      <c r="C58" s="5" t="s">
        <v>48</v>
      </c>
      <c r="D58" s="5" t="s">
        <v>84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6"/>
        <v>0</v>
      </c>
      <c r="P58" s="5">
        <f t="shared" si="6"/>
        <v>0</v>
      </c>
    </row>
    <row r="59" spans="1:16" ht="66" hidden="1" x14ac:dyDescent="0.25">
      <c r="A59" s="64"/>
      <c r="B59" s="64"/>
      <c r="C59" s="5" t="s">
        <v>49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6"/>
        <v>0</v>
      </c>
      <c r="P59" s="5">
        <f t="shared" si="6"/>
        <v>0</v>
      </c>
    </row>
    <row r="60" spans="1:16" ht="66" hidden="1" x14ac:dyDescent="0.25">
      <c r="A60" s="55"/>
      <c r="B60" s="55"/>
      <c r="C60" s="5" t="s">
        <v>50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6"/>
        <v>0</v>
      </c>
      <c r="P60" s="5">
        <f t="shared" si="6"/>
        <v>0</v>
      </c>
    </row>
    <row r="61" spans="1:16" ht="49.5" hidden="1" x14ac:dyDescent="0.25">
      <c r="A61" s="5">
        <v>7</v>
      </c>
      <c r="B61" s="5" t="s">
        <v>12</v>
      </c>
      <c r="C61" s="5" t="s">
        <v>51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6"/>
        <v>0</v>
      </c>
      <c r="P61" s="5">
        <f t="shared" si="6"/>
        <v>0</v>
      </c>
    </row>
    <row r="62" spans="1:16" ht="16.5" x14ac:dyDescent="0.25">
      <c r="D62" s="5"/>
    </row>
  </sheetData>
  <mergeCells count="71">
    <mergeCell ref="A51:A55"/>
    <mergeCell ref="B51:B55"/>
    <mergeCell ref="A56:A60"/>
    <mergeCell ref="B56:B60"/>
    <mergeCell ref="A42:A46"/>
    <mergeCell ref="B42:B46"/>
    <mergeCell ref="A47:A48"/>
    <mergeCell ref="B47:B48"/>
    <mergeCell ref="A49:A50"/>
    <mergeCell ref="B49:B50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K12:L12"/>
    <mergeCell ref="D12:D14"/>
    <mergeCell ref="I35:J35"/>
    <mergeCell ref="K35:L35"/>
    <mergeCell ref="A1:Q1"/>
    <mergeCell ref="B6:B7"/>
    <mergeCell ref="A12:A14"/>
    <mergeCell ref="B12:B14"/>
    <mergeCell ref="C12:C14"/>
    <mergeCell ref="M12:N12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M2:N2"/>
    <mergeCell ref="O2:P2"/>
    <mergeCell ref="E3:F3"/>
    <mergeCell ref="G3:H3"/>
    <mergeCell ref="I3:J3"/>
    <mergeCell ref="K3:L3"/>
    <mergeCell ref="M3:N3"/>
    <mergeCell ref="O3:P3"/>
    <mergeCell ref="D2:D4"/>
    <mergeCell ref="E2:F2"/>
    <mergeCell ref="G2:H2"/>
    <mergeCell ref="I2:J2"/>
    <mergeCell ref="K2:L2"/>
    <mergeCell ref="A38:A41"/>
    <mergeCell ref="B38:B41"/>
    <mergeCell ref="A2:A4"/>
    <mergeCell ref="B2:B4"/>
    <mergeCell ref="C2:C4"/>
    <mergeCell ref="A33:A34"/>
    <mergeCell ref="B33:B34"/>
    <mergeCell ref="A35:A37"/>
    <mergeCell ref="B35:B37"/>
    <mergeCell ref="A15:A18"/>
    <mergeCell ref="B15:B18"/>
    <mergeCell ref="A19:A21"/>
    <mergeCell ref="B19:B21"/>
    <mergeCell ref="A25:A28"/>
    <mergeCell ref="B25:B28"/>
    <mergeCell ref="A6:A7"/>
  </mergeCells>
  <pageMargins left="0.7" right="0.7" top="0.75" bottom="0.75" header="0.3" footer="0.3"/>
  <pageSetup paperSize="124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zoomScale="57" zoomScaleNormal="5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0" sqref="H10"/>
    </sheetView>
  </sheetViews>
  <sheetFormatPr baseColWidth="10" defaultRowHeight="15" x14ac:dyDescent="0.25"/>
  <cols>
    <col min="2" max="2" width="21.7109375" customWidth="1"/>
    <col min="3" max="3" width="19.140625" customWidth="1"/>
    <col min="4" max="4" width="13.7109375" style="4" customWidth="1"/>
    <col min="5" max="5" width="14.85546875" customWidth="1"/>
    <col min="7" max="7" width="18.42578125" customWidth="1"/>
    <col min="9" max="9" width="16.140625" customWidth="1"/>
    <col min="11" max="11" width="14.5703125" customWidth="1"/>
    <col min="13" max="13" width="16.5703125" customWidth="1"/>
    <col min="15" max="15" width="18.140625" customWidth="1"/>
    <col min="17" max="17" width="15.85546875" customWidth="1"/>
    <col min="19" max="19" width="17.85546875" customWidth="1"/>
    <col min="21" max="21" width="19.85546875" customWidth="1"/>
    <col min="23" max="23" width="16.5703125" customWidth="1"/>
    <col min="25" max="25" width="17.28515625" customWidth="1"/>
    <col min="27" max="27" width="15.85546875" customWidth="1"/>
    <col min="29" max="29" width="14.140625" customWidth="1"/>
  </cols>
  <sheetData>
    <row r="1" spans="1:29" ht="16.5" x14ac:dyDescent="0.25">
      <c r="A1" s="75">
        <v>2018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5" customHeight="1" x14ac:dyDescent="0.25">
      <c r="A2" s="87" t="s">
        <v>0</v>
      </c>
      <c r="B2" s="87" t="s">
        <v>55</v>
      </c>
      <c r="C2" s="87" t="s">
        <v>15</v>
      </c>
      <c r="D2" s="79" t="s">
        <v>68</v>
      </c>
      <c r="E2" s="80"/>
      <c r="F2" s="79" t="s">
        <v>23</v>
      </c>
      <c r="G2" s="80"/>
      <c r="H2" s="79" t="s">
        <v>56</v>
      </c>
      <c r="I2" s="80"/>
      <c r="J2" s="79" t="s">
        <v>57</v>
      </c>
      <c r="K2" s="80"/>
      <c r="L2" s="79" t="s">
        <v>58</v>
      </c>
      <c r="M2" s="80"/>
      <c r="N2" s="79" t="s">
        <v>59</v>
      </c>
      <c r="O2" s="80"/>
      <c r="P2" s="79" t="s">
        <v>60</v>
      </c>
      <c r="Q2" s="80"/>
      <c r="R2" s="79" t="s">
        <v>61</v>
      </c>
      <c r="S2" s="80"/>
      <c r="T2" s="79" t="s">
        <v>62</v>
      </c>
      <c r="U2" s="80"/>
      <c r="V2" s="79" t="s">
        <v>63</v>
      </c>
      <c r="W2" s="80"/>
      <c r="X2" s="79" t="s">
        <v>64</v>
      </c>
      <c r="Y2" s="80"/>
      <c r="Z2" s="79" t="s">
        <v>65</v>
      </c>
      <c r="AA2" s="80"/>
      <c r="AB2" s="79" t="s">
        <v>66</v>
      </c>
      <c r="AC2" s="80"/>
    </row>
    <row r="3" spans="1:29" ht="15" customHeight="1" x14ac:dyDescent="0.25">
      <c r="A3" s="87"/>
      <c r="B3" s="87"/>
      <c r="C3" s="87"/>
      <c r="D3" s="83"/>
      <c r="E3" s="84"/>
      <c r="F3" s="81"/>
      <c r="G3" s="82"/>
      <c r="H3" s="81"/>
      <c r="I3" s="82"/>
      <c r="J3" s="81"/>
      <c r="K3" s="82"/>
      <c r="L3" s="81"/>
      <c r="M3" s="82"/>
      <c r="N3" s="81"/>
      <c r="O3" s="82"/>
      <c r="P3" s="81"/>
      <c r="Q3" s="82"/>
      <c r="R3" s="81"/>
      <c r="S3" s="82"/>
      <c r="T3" s="81"/>
      <c r="U3" s="82"/>
      <c r="V3" s="81"/>
      <c r="W3" s="82"/>
      <c r="X3" s="81"/>
      <c r="Y3" s="82"/>
      <c r="Z3" s="81"/>
      <c r="AA3" s="82"/>
      <c r="AB3" s="81"/>
      <c r="AC3" s="82"/>
    </row>
    <row r="4" spans="1:29" ht="49.5" x14ac:dyDescent="0.25">
      <c r="A4" s="87"/>
      <c r="B4" s="87"/>
      <c r="C4" s="87"/>
      <c r="D4" s="15" t="s">
        <v>17</v>
      </c>
      <c r="E4" s="15" t="s">
        <v>18</v>
      </c>
      <c r="F4" s="15" t="s">
        <v>24</v>
      </c>
      <c r="G4" s="15" t="s">
        <v>25</v>
      </c>
      <c r="H4" s="15" t="s">
        <v>24</v>
      </c>
      <c r="I4" s="15" t="s">
        <v>25</v>
      </c>
      <c r="J4" s="15" t="s">
        <v>24</v>
      </c>
      <c r="K4" s="15" t="s">
        <v>25</v>
      </c>
      <c r="L4" s="15" t="s">
        <v>24</v>
      </c>
      <c r="M4" s="15" t="s">
        <v>25</v>
      </c>
      <c r="N4" s="15" t="s">
        <v>24</v>
      </c>
      <c r="O4" s="15" t="s">
        <v>25</v>
      </c>
      <c r="P4" s="15" t="s">
        <v>24</v>
      </c>
      <c r="Q4" s="15" t="s">
        <v>25</v>
      </c>
      <c r="R4" s="15" t="s">
        <v>24</v>
      </c>
      <c r="S4" s="15" t="s">
        <v>25</v>
      </c>
      <c r="T4" s="15" t="s">
        <v>24</v>
      </c>
      <c r="U4" s="15" t="s">
        <v>25</v>
      </c>
      <c r="V4" s="15" t="s">
        <v>24</v>
      </c>
      <c r="W4" s="15" t="s">
        <v>25</v>
      </c>
      <c r="X4" s="15" t="s">
        <v>24</v>
      </c>
      <c r="Y4" s="15" t="s">
        <v>25</v>
      </c>
      <c r="Z4" s="15" t="s">
        <v>24</v>
      </c>
      <c r="AA4" s="15" t="s">
        <v>25</v>
      </c>
      <c r="AB4" s="15" t="s">
        <v>24</v>
      </c>
      <c r="AC4" s="15" t="s">
        <v>25</v>
      </c>
    </row>
    <row r="5" spans="1:29" ht="45" customHeight="1" x14ac:dyDescent="0.25">
      <c r="A5" s="5">
        <v>1</v>
      </c>
      <c r="B5" s="5" t="s">
        <v>13</v>
      </c>
      <c r="C5" s="5" t="s">
        <v>52</v>
      </c>
      <c r="D5" s="6">
        <f>SUM(F5+H5+J5+L5+N5+P5+R5+T5+V5+X5+Z5+AB5)</f>
        <v>0</v>
      </c>
      <c r="E5" s="6">
        <f>SUM(G5+I5+K5+M5+O5+Q5+S5+U5+W5+Y5+AA5+AC5)</f>
        <v>0</v>
      </c>
      <c r="F5" s="8">
        <f>Enero!P5</f>
        <v>0</v>
      </c>
      <c r="G5" s="8">
        <f>Enero!Q5</f>
        <v>0</v>
      </c>
      <c r="H5" s="8">
        <f>Febrero!O5</f>
        <v>0</v>
      </c>
      <c r="I5" s="8">
        <f>Febrero!P5</f>
        <v>0</v>
      </c>
      <c r="J5" s="8">
        <f>Marzo!O5</f>
        <v>0</v>
      </c>
      <c r="K5" s="8">
        <f>Marzo!P5</f>
        <v>0</v>
      </c>
      <c r="L5" s="8">
        <f>Abril!O5</f>
        <v>0</v>
      </c>
      <c r="M5" s="8">
        <f>Abril!P5</f>
        <v>0</v>
      </c>
      <c r="N5" s="8">
        <f>Mayo!O5</f>
        <v>0</v>
      </c>
      <c r="O5" s="8">
        <f>Mayo!P5</f>
        <v>0</v>
      </c>
      <c r="P5" s="8">
        <f>Junio!O5</f>
        <v>0</v>
      </c>
      <c r="Q5" s="8">
        <f>Junio!P5</f>
        <v>0</v>
      </c>
      <c r="R5" s="8">
        <f>Julio!O5</f>
        <v>0</v>
      </c>
      <c r="S5" s="8">
        <f>Julio!P5</f>
        <v>0</v>
      </c>
      <c r="T5" s="8">
        <f>Agosto!O5</f>
        <v>0</v>
      </c>
      <c r="U5" s="8">
        <f>Agosto!P5</f>
        <v>0</v>
      </c>
      <c r="V5" s="8">
        <f>Septiembre!O5</f>
        <v>0</v>
      </c>
      <c r="W5" s="8">
        <f>Septiembre!P5</f>
        <v>0</v>
      </c>
      <c r="X5" s="8">
        <f>Octubre!O5</f>
        <v>0</v>
      </c>
      <c r="Y5" s="8">
        <f>Octubre!P5</f>
        <v>0</v>
      </c>
      <c r="Z5" s="8">
        <f>Noviembre!O5</f>
        <v>0</v>
      </c>
      <c r="AA5" s="8">
        <f>Noviembre!P5</f>
        <v>0</v>
      </c>
      <c r="AB5" s="8">
        <f>Diciembre!O5</f>
        <v>0</v>
      </c>
      <c r="AC5" s="8">
        <f>Diciembre!P5</f>
        <v>0</v>
      </c>
    </row>
    <row r="6" spans="1:29" s="2" customFormat="1" ht="33" x14ac:dyDescent="0.25">
      <c r="A6" s="54">
        <v>2</v>
      </c>
      <c r="B6" s="54" t="s">
        <v>14</v>
      </c>
      <c r="C6" s="5" t="s">
        <v>96</v>
      </c>
      <c r="D6" s="9">
        <f>SUM(F6+H6+J6+L6+N6+P6+R6+T6+V6+X6+Z6+AB6)</f>
        <v>0</v>
      </c>
      <c r="E6" s="9">
        <f>SUM(G6+I6+K6+M6+O6+Q6+S6+U6+W6+Y6+AA6+AC6)</f>
        <v>0</v>
      </c>
      <c r="F6" s="10">
        <f>Enero!P6</f>
        <v>0</v>
      </c>
      <c r="G6" s="10">
        <f>Enero!Q6</f>
        <v>0</v>
      </c>
      <c r="H6" s="10">
        <f>Febrero!O6</f>
        <v>0</v>
      </c>
      <c r="I6" s="10">
        <f>Febrero!P6</f>
        <v>0</v>
      </c>
      <c r="J6" s="10">
        <f>Marzo!O6</f>
        <v>0</v>
      </c>
      <c r="K6" s="10">
        <f>Marzo!P6</f>
        <v>0</v>
      </c>
      <c r="L6" s="10">
        <f>Abril!O6</f>
        <v>0</v>
      </c>
      <c r="M6" s="10">
        <f>Abril!P6</f>
        <v>0</v>
      </c>
      <c r="N6" s="10">
        <f>Mayo!O6</f>
        <v>0</v>
      </c>
      <c r="O6" s="10">
        <f>Mayo!P6</f>
        <v>0</v>
      </c>
      <c r="P6" s="10">
        <f>Junio!O6</f>
        <v>0</v>
      </c>
      <c r="Q6" s="10">
        <f>Junio!P6</f>
        <v>0</v>
      </c>
      <c r="R6" s="10">
        <f>Julio!O6</f>
        <v>0</v>
      </c>
      <c r="S6" s="10">
        <f>Julio!P6</f>
        <v>0</v>
      </c>
      <c r="T6" s="10">
        <f>Agosto!O6</f>
        <v>0</v>
      </c>
      <c r="U6" s="10">
        <f>Agosto!P6</f>
        <v>0</v>
      </c>
      <c r="V6" s="10">
        <f>Septiembre!O6</f>
        <v>0</v>
      </c>
      <c r="W6" s="10">
        <f>Septiembre!P6</f>
        <v>0</v>
      </c>
      <c r="X6" s="10">
        <f>Octubre!O6</f>
        <v>0</v>
      </c>
      <c r="Y6" s="10">
        <f>Octubre!P6</f>
        <v>0</v>
      </c>
      <c r="Z6" s="10">
        <f>Noviembre!O6</f>
        <v>0</v>
      </c>
      <c r="AA6" s="10">
        <f>Noviembre!P6</f>
        <v>0</v>
      </c>
      <c r="AB6" s="10">
        <f>Diciembre!O6</f>
        <v>0</v>
      </c>
      <c r="AC6" s="10">
        <f>Diciembre!P6</f>
        <v>0</v>
      </c>
    </row>
    <row r="7" spans="1:29" s="2" customFormat="1" ht="49.5" x14ac:dyDescent="0.25">
      <c r="A7" s="55"/>
      <c r="B7" s="55"/>
      <c r="C7" s="13" t="s">
        <v>97</v>
      </c>
      <c r="D7" s="9">
        <f>SUM(F7+H7+J7+L7+N7+P7+R7+T7+V7+X7+Z7+AB7)</f>
        <v>0</v>
      </c>
      <c r="E7" s="9">
        <f>SUM(F7+H7+J7+L7+N7+P7+R7+T7+V7+X7+Z7+AB7)</f>
        <v>0</v>
      </c>
      <c r="F7" s="10">
        <f>Enero!P7</f>
        <v>0</v>
      </c>
      <c r="G7" s="10">
        <f>Enero!Q7</f>
        <v>0</v>
      </c>
      <c r="H7" s="10">
        <f>Febrero!O7</f>
        <v>0</v>
      </c>
      <c r="I7" s="10">
        <f>Febrero!P7</f>
        <v>0</v>
      </c>
      <c r="J7" s="10">
        <f>Marzo!O7</f>
        <v>0</v>
      </c>
      <c r="K7" s="10">
        <f>Marzo!P7</f>
        <v>0</v>
      </c>
      <c r="L7" s="10">
        <f>Abril!O7</f>
        <v>0</v>
      </c>
      <c r="M7" s="10">
        <f>Abril!P7</f>
        <v>0</v>
      </c>
      <c r="N7" s="10">
        <f>Mayo!O7</f>
        <v>0</v>
      </c>
      <c r="O7" s="10">
        <f>Mayo!P7</f>
        <v>0</v>
      </c>
      <c r="P7" s="10">
        <f>Junio!O7</f>
        <v>0</v>
      </c>
      <c r="Q7" s="10">
        <f>Junio!P7</f>
        <v>0</v>
      </c>
      <c r="R7" s="10">
        <f>Julio!O7</f>
        <v>0</v>
      </c>
      <c r="S7" s="10">
        <f>Julio!P7</f>
        <v>0</v>
      </c>
      <c r="T7" s="10">
        <f>Agosto!O7</f>
        <v>0</v>
      </c>
      <c r="U7" s="10">
        <f>Agosto!P7</f>
        <v>0</v>
      </c>
      <c r="V7" s="10">
        <f>Septiembre!O7</f>
        <v>0</v>
      </c>
      <c r="W7" s="10">
        <f>Septiembre!P7</f>
        <v>0</v>
      </c>
      <c r="X7" s="10">
        <f>Octubre!O7</f>
        <v>0</v>
      </c>
      <c r="Y7" s="10">
        <f>Octubre!P7</f>
        <v>0</v>
      </c>
      <c r="Z7" s="10">
        <f>Noviembre!O7</f>
        <v>0</v>
      </c>
      <c r="AA7" s="10">
        <f>Noviembre!P7</f>
        <v>0</v>
      </c>
      <c r="AB7" s="10">
        <f>Diciembre!O7</f>
        <v>0</v>
      </c>
      <c r="AC7" s="10">
        <f>Diciembre!P7</f>
        <v>0</v>
      </c>
    </row>
    <row r="8" spans="1:29" s="2" customFormat="1" ht="66" x14ac:dyDescent="0.25">
      <c r="A8" s="5">
        <v>3</v>
      </c>
      <c r="B8" s="5" t="s">
        <v>85</v>
      </c>
      <c r="C8" s="5" t="s">
        <v>52</v>
      </c>
      <c r="D8" s="6">
        <f>SUM(F8+H8+J8+L8+N8+P8+R8+T8+V8+X8+Z8+AB8)</f>
        <v>0</v>
      </c>
      <c r="E8" s="6">
        <f>SUM(G8+I8+K8+M8+O8+Q8+S8+U8+W8+Y8+AA8+AC8)</f>
        <v>0</v>
      </c>
      <c r="F8" s="8">
        <f>Enero!P8</f>
        <v>0</v>
      </c>
      <c r="G8" s="8">
        <f>Enero!Q8</f>
        <v>0</v>
      </c>
      <c r="H8" s="8">
        <f>Febrero!O8</f>
        <v>0</v>
      </c>
      <c r="I8" s="8">
        <f>Febrero!P8</f>
        <v>0</v>
      </c>
      <c r="J8" s="8">
        <f>Marzo!O8</f>
        <v>0</v>
      </c>
      <c r="K8" s="8">
        <f>Marzo!P8</f>
        <v>0</v>
      </c>
      <c r="L8" s="8">
        <f>Abril!O8</f>
        <v>0</v>
      </c>
      <c r="M8" s="8">
        <f>Abril!P8</f>
        <v>0</v>
      </c>
      <c r="N8" s="8">
        <f>Mayo!O8</f>
        <v>0</v>
      </c>
      <c r="O8" s="8">
        <f>Mayo!P8</f>
        <v>0</v>
      </c>
      <c r="P8" s="8">
        <f>Junio!O8</f>
        <v>0</v>
      </c>
      <c r="Q8" s="8">
        <f>Junio!P8</f>
        <v>0</v>
      </c>
      <c r="R8" s="8">
        <f>Julio!O8</f>
        <v>0</v>
      </c>
      <c r="S8" s="8">
        <f>Julio!P8</f>
        <v>0</v>
      </c>
      <c r="T8" s="8">
        <f>Agosto!O8</f>
        <v>0</v>
      </c>
      <c r="U8" s="8">
        <f>Agosto!P8</f>
        <v>0</v>
      </c>
      <c r="V8" s="8">
        <f>Septiembre!O8</f>
        <v>0</v>
      </c>
      <c r="W8" s="8">
        <f>Septiembre!P8</f>
        <v>0</v>
      </c>
      <c r="X8" s="8">
        <f>Octubre!O8</f>
        <v>0</v>
      </c>
      <c r="Y8" s="8">
        <f>Octubre!P8</f>
        <v>0</v>
      </c>
      <c r="Z8" s="8">
        <f>Noviembre!O8</f>
        <v>0</v>
      </c>
      <c r="AA8" s="8">
        <f>Noviembre!P8</f>
        <v>0</v>
      </c>
      <c r="AB8" s="8">
        <f>Diciembre!O8</f>
        <v>0</v>
      </c>
      <c r="AC8" s="8">
        <f>Diciembre!P8</f>
        <v>0</v>
      </c>
    </row>
    <row r="9" spans="1:29" s="2" customFormat="1" ht="33" x14ac:dyDescent="0.25">
      <c r="A9" s="5">
        <v>4</v>
      </c>
      <c r="B9" s="5" t="s">
        <v>103</v>
      </c>
      <c r="C9" s="5" t="s">
        <v>39</v>
      </c>
      <c r="D9" s="6">
        <f>SUM(F9+H9+J9+L9+N9+P9+R9+T9+V9+X9+Z9+AB9)</f>
        <v>0</v>
      </c>
      <c r="E9" s="6">
        <f>SUM(G9+I9+K9+M9+O9+Q9+S9+U9+W9+Y9+AA9+AC9)</f>
        <v>0</v>
      </c>
      <c r="F9" s="8">
        <f>Enero!P9</f>
        <v>0</v>
      </c>
      <c r="G9" s="8">
        <f>Enero!Q9</f>
        <v>0</v>
      </c>
      <c r="H9" s="8">
        <f>Febrero!O9</f>
        <v>0</v>
      </c>
      <c r="I9" s="8">
        <f>Febrero!P9</f>
        <v>0</v>
      </c>
      <c r="J9" s="8">
        <f>Marzo!O9</f>
        <v>0</v>
      </c>
      <c r="K9" s="8">
        <f>Marzo!P9</f>
        <v>0</v>
      </c>
      <c r="L9" s="8">
        <f>Abril!O9</f>
        <v>0</v>
      </c>
      <c r="M9" s="8">
        <f>Abril!P9</f>
        <v>0</v>
      </c>
      <c r="N9" s="8">
        <f>Mayo!O9</f>
        <v>0</v>
      </c>
      <c r="O9" s="8">
        <f>Mayo!P9</f>
        <v>0</v>
      </c>
      <c r="P9" s="8">
        <f>Junio!O9</f>
        <v>0</v>
      </c>
      <c r="Q9" s="8">
        <f>Junio!P9</f>
        <v>0</v>
      </c>
      <c r="R9" s="8">
        <f>Julio!O9</f>
        <v>0</v>
      </c>
      <c r="S9" s="8">
        <f>Julio!P9</f>
        <v>0</v>
      </c>
      <c r="T9" s="8">
        <f>Agosto!O9</f>
        <v>0</v>
      </c>
      <c r="U9" s="8">
        <f>Agosto!P9</f>
        <v>0</v>
      </c>
      <c r="V9" s="8">
        <f>Septiembre!O9</f>
        <v>0</v>
      </c>
      <c r="W9" s="8">
        <f>Septiembre!P9</f>
        <v>0</v>
      </c>
      <c r="X9" s="8">
        <f>Octubre!O9</f>
        <v>0</v>
      </c>
      <c r="Y9" s="8">
        <f>Octubre!P9</f>
        <v>0</v>
      </c>
      <c r="Z9" s="8">
        <f>Noviembre!O9</f>
        <v>0</v>
      </c>
      <c r="AA9" s="8">
        <f>Noviembre!P9</f>
        <v>0</v>
      </c>
      <c r="AB9" s="8">
        <f>Diciembre!O9</f>
        <v>0</v>
      </c>
      <c r="AC9" s="8">
        <f>Diciembre!P9</f>
        <v>0</v>
      </c>
    </row>
    <row r="10" spans="1:29" s="2" customFormat="1" ht="49.5" x14ac:dyDescent="0.25">
      <c r="A10" s="5">
        <v>5</v>
      </c>
      <c r="B10" s="5" t="s">
        <v>104</v>
      </c>
      <c r="C10" s="5" t="s">
        <v>105</v>
      </c>
      <c r="D10" s="6">
        <f>SUM(F10+H10+J10+L10+N10+P10+R10+T10+V10+X10+Z10+AB10)</f>
        <v>0</v>
      </c>
      <c r="E10" s="6">
        <f>SUM(G10+I10+K10+M10+O10+Q10+S10+U10+W10+Y10+AA10+AC10)</f>
        <v>0</v>
      </c>
      <c r="F10" s="8">
        <f>Enero!P10</f>
        <v>0</v>
      </c>
      <c r="G10" s="8">
        <f>Enero!Q10</f>
        <v>0</v>
      </c>
      <c r="H10" s="8">
        <f>Febrero!O10</f>
        <v>0</v>
      </c>
      <c r="I10" s="8">
        <f>Febrero!P10</f>
        <v>0</v>
      </c>
      <c r="J10" s="8">
        <f>Marzo!O10</f>
        <v>0</v>
      </c>
      <c r="K10" s="8">
        <f>Marzo!P10</f>
        <v>0</v>
      </c>
      <c r="L10" s="8">
        <f>Abril!O10</f>
        <v>0</v>
      </c>
      <c r="M10" s="8">
        <f>Abril!P10</f>
        <v>0</v>
      </c>
      <c r="N10" s="8">
        <f>Mayo!O10</f>
        <v>0</v>
      </c>
      <c r="O10" s="8">
        <f>Mayo!P10</f>
        <v>0</v>
      </c>
      <c r="P10" s="8">
        <f>Junio!O10</f>
        <v>0</v>
      </c>
      <c r="Q10" s="8">
        <f>Junio!P10</f>
        <v>0</v>
      </c>
      <c r="R10" s="8">
        <f>Julio!O10</f>
        <v>0</v>
      </c>
      <c r="S10" s="8">
        <f>Julio!P10</f>
        <v>0</v>
      </c>
      <c r="T10" s="8">
        <f>Agosto!O10</f>
        <v>0</v>
      </c>
      <c r="U10" s="8">
        <f>Agosto!P10</f>
        <v>0</v>
      </c>
      <c r="V10" s="8">
        <f>Septiembre!O10</f>
        <v>0</v>
      </c>
      <c r="W10" s="8">
        <f>Septiembre!P10</f>
        <v>0</v>
      </c>
      <c r="X10" s="8">
        <f>Octubre!O10</f>
        <v>0</v>
      </c>
      <c r="Y10" s="8">
        <f>Octubre!P10</f>
        <v>0</v>
      </c>
      <c r="Z10" s="8">
        <f>Noviembre!O10</f>
        <v>0</v>
      </c>
      <c r="AA10" s="8">
        <f>Noviembre!P10</f>
        <v>0</v>
      </c>
      <c r="AB10" s="8">
        <f>Diciembre!O10</f>
        <v>0</v>
      </c>
      <c r="AC10" s="8">
        <f>Diciembre!P10</f>
        <v>0</v>
      </c>
    </row>
    <row r="11" spans="1:29" s="4" customFormat="1" ht="90" customHeight="1" x14ac:dyDescent="0.25">
      <c r="A11" s="5">
        <v>6</v>
      </c>
      <c r="B11" s="5" t="s">
        <v>101</v>
      </c>
      <c r="C11" s="5" t="s">
        <v>102</v>
      </c>
      <c r="D11" s="6">
        <f>SUM(F11+H11+J11+L11+N11+P11+R11+T11+V11+X11+Z11+AB11)</f>
        <v>0</v>
      </c>
      <c r="E11" s="6">
        <f>(G11+I11+K11+M11+O11+Q11+S11+U11+W11+Y11+AA11+AC11)</f>
        <v>0</v>
      </c>
      <c r="F11" s="8">
        <f>Enero!P11</f>
        <v>0</v>
      </c>
      <c r="G11" s="8">
        <f>Enero!Q11</f>
        <v>0</v>
      </c>
      <c r="H11" s="8">
        <f>Febrero!O11</f>
        <v>0</v>
      </c>
      <c r="I11" s="8">
        <f>Febrero!P11</f>
        <v>0</v>
      </c>
      <c r="J11" s="8">
        <f>Marzo!O11</f>
        <v>0</v>
      </c>
      <c r="K11" s="8">
        <f>Marzo!P11</f>
        <v>0</v>
      </c>
      <c r="L11" s="8">
        <f>Abril!O11</f>
        <v>0</v>
      </c>
      <c r="M11" s="8">
        <f>Abril!P11</f>
        <v>0</v>
      </c>
      <c r="N11" s="8">
        <f>Mayo!O11</f>
        <v>0</v>
      </c>
      <c r="O11" s="8">
        <f>Mayo!P11</f>
        <v>0</v>
      </c>
      <c r="P11" s="8">
        <f>Junio!O11</f>
        <v>0</v>
      </c>
      <c r="Q11" s="8">
        <f>Junio!P11</f>
        <v>0</v>
      </c>
      <c r="R11" s="8">
        <f>Julio!O11</f>
        <v>0</v>
      </c>
      <c r="S11" s="8">
        <f>Julio!P11</f>
        <v>0</v>
      </c>
      <c r="T11" s="8">
        <f>Agosto!O11</f>
        <v>0</v>
      </c>
      <c r="U11" s="8">
        <f>Agosto!P11</f>
        <v>0</v>
      </c>
      <c r="V11" s="8">
        <f>Septiembre!O11</f>
        <v>0</v>
      </c>
      <c r="W11" s="8">
        <f>Septiembre!P11</f>
        <v>0</v>
      </c>
      <c r="X11" s="8">
        <f>Octubre!O11</f>
        <v>0</v>
      </c>
      <c r="Y11" s="8">
        <f>Octubre!P11</f>
        <v>0</v>
      </c>
      <c r="Z11" s="8">
        <f>Noviembre!O11</f>
        <v>0</v>
      </c>
      <c r="AA11" s="8">
        <f>Noviembre!P11</f>
        <v>0</v>
      </c>
      <c r="AB11" s="8">
        <f>Diciembre!O11</f>
        <v>0</v>
      </c>
      <c r="AC11" s="8">
        <f>Diciembre!P11</f>
        <v>0</v>
      </c>
    </row>
    <row r="12" spans="1:29" ht="15" customHeight="1" x14ac:dyDescent="0.25">
      <c r="A12" s="61" t="s">
        <v>0</v>
      </c>
      <c r="B12" s="61" t="s">
        <v>54</v>
      </c>
      <c r="C12" s="61" t="s">
        <v>15</v>
      </c>
      <c r="D12" s="71" t="s">
        <v>68</v>
      </c>
      <c r="E12" s="72"/>
      <c r="F12" s="71" t="s">
        <v>23</v>
      </c>
      <c r="G12" s="72"/>
      <c r="H12" s="71" t="s">
        <v>56</v>
      </c>
      <c r="I12" s="72"/>
      <c r="J12" s="71" t="s">
        <v>57</v>
      </c>
      <c r="K12" s="72"/>
      <c r="L12" s="71" t="s">
        <v>58</v>
      </c>
      <c r="M12" s="72"/>
      <c r="N12" s="71" t="s">
        <v>59</v>
      </c>
      <c r="O12" s="72"/>
      <c r="P12" s="71" t="s">
        <v>60</v>
      </c>
      <c r="Q12" s="72"/>
      <c r="R12" s="71" t="s">
        <v>61</v>
      </c>
      <c r="S12" s="72"/>
      <c r="T12" s="71" t="s">
        <v>62</v>
      </c>
      <c r="U12" s="72"/>
      <c r="V12" s="71" t="s">
        <v>63</v>
      </c>
      <c r="W12" s="72"/>
      <c r="X12" s="71" t="s">
        <v>64</v>
      </c>
      <c r="Y12" s="72"/>
      <c r="Z12" s="71" t="s">
        <v>65</v>
      </c>
      <c r="AA12" s="72"/>
      <c r="AB12" s="71" t="s">
        <v>66</v>
      </c>
      <c r="AC12" s="72"/>
    </row>
    <row r="13" spans="1:29" ht="15" customHeight="1" x14ac:dyDescent="0.25">
      <c r="A13" s="62"/>
      <c r="B13" s="62"/>
      <c r="C13" s="62"/>
      <c r="D13" s="77"/>
      <c r="E13" s="78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  <c r="R13" s="73"/>
      <c r="S13" s="74"/>
      <c r="T13" s="73"/>
      <c r="U13" s="74"/>
      <c r="V13" s="73"/>
      <c r="W13" s="74"/>
      <c r="X13" s="73"/>
      <c r="Y13" s="74"/>
      <c r="Z13" s="73"/>
      <c r="AA13" s="74"/>
      <c r="AB13" s="73"/>
      <c r="AC13" s="74"/>
    </row>
    <row r="14" spans="1:29" ht="49.5" x14ac:dyDescent="0.25">
      <c r="A14" s="63"/>
      <c r="B14" s="63"/>
      <c r="C14" s="63"/>
      <c r="D14" s="16" t="s">
        <v>17</v>
      </c>
      <c r="E14" s="16" t="s">
        <v>18</v>
      </c>
      <c r="F14" s="16" t="s">
        <v>24</v>
      </c>
      <c r="G14" s="16" t="s">
        <v>25</v>
      </c>
      <c r="H14" s="16" t="s">
        <v>24</v>
      </c>
      <c r="I14" s="16" t="s">
        <v>25</v>
      </c>
      <c r="J14" s="16" t="s">
        <v>24</v>
      </c>
      <c r="K14" s="16" t="s">
        <v>25</v>
      </c>
      <c r="L14" s="16" t="s">
        <v>24</v>
      </c>
      <c r="M14" s="16" t="s">
        <v>25</v>
      </c>
      <c r="N14" s="16" t="s">
        <v>24</v>
      </c>
      <c r="O14" s="16" t="s">
        <v>25</v>
      </c>
      <c r="P14" s="16" t="s">
        <v>24</v>
      </c>
      <c r="Q14" s="16" t="s">
        <v>25</v>
      </c>
      <c r="R14" s="16" t="s">
        <v>24</v>
      </c>
      <c r="S14" s="16" t="s">
        <v>25</v>
      </c>
      <c r="T14" s="16" t="s">
        <v>24</v>
      </c>
      <c r="U14" s="16" t="s">
        <v>25</v>
      </c>
      <c r="V14" s="16" t="s">
        <v>24</v>
      </c>
      <c r="W14" s="16" t="s">
        <v>25</v>
      </c>
      <c r="X14" s="16" t="s">
        <v>24</v>
      </c>
      <c r="Y14" s="16" t="s">
        <v>25</v>
      </c>
      <c r="Z14" s="16" t="s">
        <v>24</v>
      </c>
      <c r="AA14" s="16" t="s">
        <v>25</v>
      </c>
      <c r="AB14" s="16" t="s">
        <v>24</v>
      </c>
      <c r="AC14" s="16" t="s">
        <v>25</v>
      </c>
    </row>
    <row r="15" spans="1:29" ht="51.75" customHeight="1" x14ac:dyDescent="0.25">
      <c r="A15" s="54">
        <v>1</v>
      </c>
      <c r="B15" s="54" t="s">
        <v>1</v>
      </c>
      <c r="C15" s="5" t="s">
        <v>26</v>
      </c>
      <c r="D15" s="5">
        <f>SUM(F15+H15+J15+L15+N15+P15+R15+T15+V15+X15+Z15+AB15)</f>
        <v>358</v>
      </c>
      <c r="E15" s="5">
        <f>SUM(G15+I15+K15+M15+O15+Q15+S15+U15+W15+Y15+AA15+AC15)</f>
        <v>5360</v>
      </c>
      <c r="F15" s="5">
        <f>Enero!P15</f>
        <v>46</v>
      </c>
      <c r="G15" s="5">
        <f>Enero!Q15</f>
        <v>230</v>
      </c>
      <c r="H15" s="5">
        <f>Febrero!O15</f>
        <v>46</v>
      </c>
      <c r="I15" s="5">
        <f>Febrero!P15</f>
        <v>1716</v>
      </c>
      <c r="J15" s="5">
        <f>Marzo!O15</f>
        <v>47</v>
      </c>
      <c r="K15" s="5">
        <f>Marzo!P15</f>
        <v>1733</v>
      </c>
      <c r="L15" s="5">
        <f>Abril!O15</f>
        <v>19</v>
      </c>
      <c r="M15" s="5">
        <f>Abril!P15</f>
        <v>681</v>
      </c>
      <c r="N15" s="5">
        <f>Mayo!O15</f>
        <v>53</v>
      </c>
      <c r="O15" s="5">
        <f>Mayo!P15</f>
        <v>265</v>
      </c>
      <c r="P15" s="5">
        <f>Junio!O15</f>
        <v>32</v>
      </c>
      <c r="Q15" s="5">
        <f>Junio!P15</f>
        <v>160</v>
      </c>
      <c r="R15" s="5">
        <f>Julio!O15</f>
        <v>45</v>
      </c>
      <c r="S15" s="5">
        <f>Julio!P15</f>
        <v>225</v>
      </c>
      <c r="T15" s="5">
        <f>Agosto!O15</f>
        <v>57</v>
      </c>
      <c r="U15" s="5">
        <f>Agosto!P15</f>
        <v>285</v>
      </c>
      <c r="V15" s="5">
        <f>Septiembre!O15</f>
        <v>13</v>
      </c>
      <c r="W15" s="5">
        <f>Septiembre!P15</f>
        <v>65</v>
      </c>
      <c r="X15" s="5">
        <f>Octubre!O15</f>
        <v>0</v>
      </c>
      <c r="Y15" s="5">
        <f>Octubre!P15</f>
        <v>0</v>
      </c>
      <c r="Z15" s="5">
        <f>Noviembre!O15</f>
        <v>0</v>
      </c>
      <c r="AA15" s="5">
        <f>Noviembre!P15</f>
        <v>0</v>
      </c>
      <c r="AB15" s="5">
        <f>Diciembre!O15</f>
        <v>0</v>
      </c>
      <c r="AC15" s="5">
        <f>Diciembre!P15</f>
        <v>0</v>
      </c>
    </row>
    <row r="16" spans="1:29" ht="44.25" customHeight="1" x14ac:dyDescent="0.25">
      <c r="A16" s="64"/>
      <c r="B16" s="64"/>
      <c r="C16" s="5" t="s">
        <v>67</v>
      </c>
      <c r="D16" s="5" t="e">
        <f>SUM(#REF!,#REF!)</f>
        <v>#REF!</v>
      </c>
      <c r="E16" s="5" t="e">
        <f>SUM(#REF!,#REF!)</f>
        <v>#REF!</v>
      </c>
      <c r="F16" s="5">
        <f>Enero!P16</f>
        <v>46</v>
      </c>
      <c r="G16" s="5">
        <f>Enero!Q16</f>
        <v>230</v>
      </c>
      <c r="H16" s="5">
        <f>Febrero!O16</f>
        <v>46</v>
      </c>
      <c r="I16" s="5">
        <f>Febrero!P16</f>
        <v>1716</v>
      </c>
      <c r="J16" s="5">
        <f>Marzo!O16</f>
        <v>47</v>
      </c>
      <c r="K16" s="5">
        <f>Marzo!P16</f>
        <v>1733</v>
      </c>
      <c r="L16" s="5">
        <f>Abril!O16</f>
        <v>19</v>
      </c>
      <c r="M16" s="5">
        <f>Abril!P16</f>
        <v>681</v>
      </c>
      <c r="N16" s="5">
        <f>Mayo!O16</f>
        <v>53</v>
      </c>
      <c r="O16" s="5">
        <f>Mayo!P16</f>
        <v>265</v>
      </c>
      <c r="P16" s="5">
        <f>Junio!O16</f>
        <v>32</v>
      </c>
      <c r="Q16" s="5">
        <f>Junio!P16</f>
        <v>160</v>
      </c>
      <c r="R16" s="5">
        <f>Julio!O16</f>
        <v>45</v>
      </c>
      <c r="S16" s="5">
        <f>Julio!P16</f>
        <v>225</v>
      </c>
      <c r="T16" s="5">
        <f>Agosto!O16</f>
        <v>57</v>
      </c>
      <c r="U16" s="5">
        <f>Agosto!P16</f>
        <v>285</v>
      </c>
      <c r="V16" s="5">
        <f>Septiembre!O16</f>
        <v>13</v>
      </c>
      <c r="W16" s="5">
        <f>Septiembre!P16</f>
        <v>65</v>
      </c>
      <c r="X16" s="5">
        <f>Octubre!O16</f>
        <v>40</v>
      </c>
      <c r="Y16" s="5">
        <f>Octubre!P16</f>
        <v>0</v>
      </c>
      <c r="Z16" s="5">
        <f>Noviembre!O16</f>
        <v>40</v>
      </c>
      <c r="AA16" s="5">
        <f>Noviembre!P16</f>
        <v>0</v>
      </c>
      <c r="AB16" s="5">
        <f>Diciembre!O16</f>
        <v>40</v>
      </c>
      <c r="AC16" s="5">
        <f>Diciembre!P16</f>
        <v>0</v>
      </c>
    </row>
    <row r="17" spans="1:29" ht="49.5" x14ac:dyDescent="0.25">
      <c r="A17" s="64"/>
      <c r="B17" s="64"/>
      <c r="C17" s="5" t="s">
        <v>27</v>
      </c>
      <c r="D17" s="5" t="e">
        <f>SUM(#REF!,#REF!)</f>
        <v>#REF!</v>
      </c>
      <c r="E17" s="5" t="e">
        <f>SUM(#REF!,#REF!)</f>
        <v>#REF!</v>
      </c>
      <c r="F17" s="5">
        <f>Enero!P17</f>
        <v>290</v>
      </c>
      <c r="G17" s="5">
        <f>Enero!Q17</f>
        <v>0</v>
      </c>
      <c r="H17" s="5">
        <f>Febrero!O17</f>
        <v>801.59999999999991</v>
      </c>
      <c r="I17" s="5">
        <f>Febrero!P17</f>
        <v>0</v>
      </c>
      <c r="J17" s="5">
        <f>Marzo!O17</f>
        <v>665.7</v>
      </c>
      <c r="K17" s="5">
        <f>Marzo!P17</f>
        <v>0</v>
      </c>
      <c r="L17" s="5">
        <f>Abril!O17</f>
        <v>215</v>
      </c>
      <c r="M17" s="5">
        <f>Abril!P17</f>
        <v>0</v>
      </c>
      <c r="N17" s="5">
        <f>Mayo!O17</f>
        <v>291</v>
      </c>
      <c r="O17" s="5">
        <f>Mayo!P17</f>
        <v>0</v>
      </c>
      <c r="P17" s="5">
        <f>Junio!O17</f>
        <v>146</v>
      </c>
      <c r="Q17" s="5">
        <f>Junio!P17</f>
        <v>0</v>
      </c>
      <c r="R17" s="5">
        <f>Julio!O17</f>
        <v>266</v>
      </c>
      <c r="S17" s="5">
        <f>Julio!P17</f>
        <v>0</v>
      </c>
      <c r="T17" s="5">
        <f>Agosto!O17</f>
        <v>1066</v>
      </c>
      <c r="U17" s="5">
        <f>Agosto!P17</f>
        <v>0</v>
      </c>
      <c r="V17" s="5">
        <f>Septiembre!O17</f>
        <v>579</v>
      </c>
      <c r="W17" s="5">
        <f>Septiembre!P17</f>
        <v>0</v>
      </c>
      <c r="X17" s="5">
        <f>Octubre!O17</f>
        <v>381</v>
      </c>
      <c r="Y17" s="5">
        <f>Octubre!P17</f>
        <v>0</v>
      </c>
      <c r="Z17" s="5">
        <f>Noviembre!O17</f>
        <v>252</v>
      </c>
      <c r="AA17" s="5">
        <f>Noviembre!P17</f>
        <v>0</v>
      </c>
      <c r="AB17" s="5">
        <f>Diciembre!O17</f>
        <v>98</v>
      </c>
      <c r="AC17" s="5">
        <f>Diciembre!P17</f>
        <v>0</v>
      </c>
    </row>
    <row r="18" spans="1:29" ht="49.5" x14ac:dyDescent="0.25">
      <c r="A18" s="55"/>
      <c r="B18" s="55"/>
      <c r="C18" s="5" t="s">
        <v>28</v>
      </c>
      <c r="D18" s="5" t="e">
        <f>SUM(#REF!,#REF!)</f>
        <v>#REF!</v>
      </c>
      <c r="E18" s="5" t="e">
        <f>SUM(#REF!,#REF!)</f>
        <v>#REF!</v>
      </c>
      <c r="F18" s="5">
        <f>Enero!P18</f>
        <v>0</v>
      </c>
      <c r="G18" s="5">
        <f>Enero!Q18</f>
        <v>0</v>
      </c>
      <c r="H18" s="5">
        <f>Febrero!O18</f>
        <v>1200</v>
      </c>
      <c r="I18" s="5">
        <f>Febrero!P18</f>
        <v>0</v>
      </c>
      <c r="J18" s="5">
        <f>Marzo!O18</f>
        <v>0</v>
      </c>
      <c r="K18" s="5">
        <f>Marzo!P18</f>
        <v>0</v>
      </c>
      <c r="L18" s="5">
        <f>Abril!O18</f>
        <v>0</v>
      </c>
      <c r="M18" s="5">
        <f>Abril!P18</f>
        <v>0</v>
      </c>
      <c r="N18" s="5">
        <f>Mayo!O18</f>
        <v>590</v>
      </c>
      <c r="O18" s="5">
        <f>Mayo!P18</f>
        <v>0</v>
      </c>
      <c r="P18" s="5">
        <f>Junio!O18</f>
        <v>455</v>
      </c>
      <c r="Q18" s="5">
        <f>Junio!P18</f>
        <v>0</v>
      </c>
      <c r="R18" s="5">
        <f>Julio!O18</f>
        <v>0</v>
      </c>
      <c r="S18" s="5">
        <f>Julio!P18</f>
        <v>0</v>
      </c>
      <c r="T18" s="5">
        <f>Agosto!O18</f>
        <v>2360</v>
      </c>
      <c r="U18" s="5">
        <f>Agosto!P18</f>
        <v>0</v>
      </c>
      <c r="V18" s="5">
        <f>Septiembre!O18</f>
        <v>579</v>
      </c>
      <c r="W18" s="5">
        <f>Septiembre!P18</f>
        <v>0</v>
      </c>
      <c r="X18" s="5">
        <f>Octubre!O18</f>
        <v>0</v>
      </c>
      <c r="Y18" s="5">
        <f>Octubre!P18</f>
        <v>0</v>
      </c>
      <c r="Z18" s="5">
        <f>Noviembre!O18</f>
        <v>565</v>
      </c>
      <c r="AA18" s="5">
        <f>Noviembre!P18</f>
        <v>0</v>
      </c>
      <c r="AB18" s="5">
        <f>Diciembre!O18</f>
        <v>185</v>
      </c>
      <c r="AC18" s="5">
        <f>Diciembre!P18</f>
        <v>0</v>
      </c>
    </row>
    <row r="19" spans="1:29" s="4" customFormat="1" ht="66" x14ac:dyDescent="0.25">
      <c r="A19" s="54">
        <v>2</v>
      </c>
      <c r="B19" s="54" t="s">
        <v>2</v>
      </c>
      <c r="C19" s="5" t="s">
        <v>99</v>
      </c>
      <c r="D19" s="5" t="e">
        <f>SUM(#REF!,#REF!)</f>
        <v>#REF!</v>
      </c>
      <c r="E19" s="5" t="e">
        <f>SUM(#REF!,#REF!)</f>
        <v>#REF!</v>
      </c>
      <c r="F19" s="5">
        <f>Enero!P19</f>
        <v>0</v>
      </c>
      <c r="G19" s="5">
        <f>Enero!Q19</f>
        <v>0</v>
      </c>
      <c r="H19" s="5">
        <f>Febrero!O19</f>
        <v>62</v>
      </c>
      <c r="I19" s="5">
        <f>Febrero!P19</f>
        <v>248</v>
      </c>
      <c r="J19" s="5">
        <f>Marzo!O19</f>
        <v>15</v>
      </c>
      <c r="K19" s="5">
        <f>Marzo!P19</f>
        <v>60</v>
      </c>
      <c r="L19" s="5">
        <f>Abril!O19</f>
        <v>0</v>
      </c>
      <c r="M19" s="5">
        <f>Abril!P19</f>
        <v>0</v>
      </c>
      <c r="N19" s="5">
        <f>Mayo!O19</f>
        <v>0</v>
      </c>
      <c r="O19" s="5">
        <f>Mayo!P19</f>
        <v>0</v>
      </c>
      <c r="P19" s="5">
        <f>Junio!O19</f>
        <v>380</v>
      </c>
      <c r="Q19" s="5">
        <f>Junio!P19</f>
        <v>1520</v>
      </c>
      <c r="R19" s="5">
        <f>Julio!O19</f>
        <v>9</v>
      </c>
      <c r="S19" s="5">
        <f>Julio!P19</f>
        <v>36</v>
      </c>
      <c r="T19" s="5">
        <f>Agosto!O19</f>
        <v>10</v>
      </c>
      <c r="U19" s="5">
        <f>Agosto!P19</f>
        <v>40</v>
      </c>
      <c r="V19" s="5">
        <f>Septiembre!O19</f>
        <v>0</v>
      </c>
      <c r="W19" s="5">
        <f>Septiembre!P19</f>
        <v>0</v>
      </c>
      <c r="X19" s="5">
        <f>Octubre!O19</f>
        <v>0</v>
      </c>
      <c r="Y19" s="5">
        <f>Octubre!P19</f>
        <v>0</v>
      </c>
      <c r="Z19" s="5">
        <f>Noviembre!O19</f>
        <v>0</v>
      </c>
      <c r="AA19" s="5">
        <f>Noviembre!P19</f>
        <v>0</v>
      </c>
      <c r="AB19" s="5">
        <f>Diciembre!O19</f>
        <v>0</v>
      </c>
      <c r="AC19" s="5">
        <f>Diciembre!P19</f>
        <v>0</v>
      </c>
    </row>
    <row r="20" spans="1:29" s="4" customFormat="1" ht="49.5" x14ac:dyDescent="0.25">
      <c r="A20" s="64"/>
      <c r="B20" s="64"/>
      <c r="C20" s="5" t="s">
        <v>94</v>
      </c>
      <c r="D20" s="5" t="e">
        <f>SUM(#REF!,#REF!)</f>
        <v>#REF!</v>
      </c>
      <c r="E20" s="5" t="e">
        <f>SUM(#REF!,#REF!)</f>
        <v>#REF!</v>
      </c>
      <c r="F20" s="5">
        <f>Enero!P20</f>
        <v>11620</v>
      </c>
      <c r="G20" s="5">
        <f>Enero!Q20</f>
        <v>2966</v>
      </c>
      <c r="H20" s="5">
        <f>Febrero!O20</f>
        <v>21200</v>
      </c>
      <c r="I20" s="5">
        <f>Febrero!P20</f>
        <v>5132</v>
      </c>
      <c r="J20" s="5">
        <f>Marzo!O20</f>
        <v>18400</v>
      </c>
      <c r="K20" s="5">
        <f>Marzo!P20</f>
        <v>6204</v>
      </c>
      <c r="L20" s="5">
        <f>Abril!O20</f>
        <v>3400</v>
      </c>
      <c r="M20" s="5">
        <f>Abril!P20</f>
        <v>1106</v>
      </c>
      <c r="N20" s="5">
        <f>Mayo!O20</f>
        <v>4200</v>
      </c>
      <c r="O20" s="5">
        <f>Mayo!P20</f>
        <v>871</v>
      </c>
      <c r="P20" s="5">
        <f>Junio!O20</f>
        <v>2100</v>
      </c>
      <c r="Q20" s="5">
        <f>Junio!P20</f>
        <v>436</v>
      </c>
      <c r="R20" s="5">
        <f>Julio!O20</f>
        <v>0</v>
      </c>
      <c r="S20" s="5">
        <f>Julio!P20</f>
        <v>0</v>
      </c>
      <c r="T20" s="5">
        <f>Agosto!O20</f>
        <v>0</v>
      </c>
      <c r="U20" s="5">
        <f>Agosto!P20</f>
        <v>0</v>
      </c>
      <c r="V20" s="5">
        <f>Septiembre!O20</f>
        <v>0</v>
      </c>
      <c r="W20" s="5">
        <f>Septiembre!P20</f>
        <v>0</v>
      </c>
      <c r="X20" s="5">
        <f>Octubre!O20</f>
        <v>150</v>
      </c>
      <c r="Y20" s="5">
        <f>Octubre!P20</f>
        <v>240</v>
      </c>
      <c r="Z20" s="5">
        <f>Noviembre!O20</f>
        <v>1612</v>
      </c>
      <c r="AA20" s="5">
        <f>Noviembre!P20</f>
        <v>419</v>
      </c>
      <c r="AB20" s="5">
        <f>Diciembre!O20</f>
        <v>1200</v>
      </c>
      <c r="AC20" s="5">
        <f>Diciembre!P20</f>
        <v>385</v>
      </c>
    </row>
    <row r="21" spans="1:29" ht="60" customHeight="1" x14ac:dyDescent="0.25">
      <c r="A21" s="55"/>
      <c r="B21" s="55"/>
      <c r="C21" s="5" t="s">
        <v>29</v>
      </c>
      <c r="D21" s="5" t="e">
        <f>SUM(#REF!,#REF!)</f>
        <v>#REF!</v>
      </c>
      <c r="E21" s="5" t="e">
        <f>SUM(#REF!,#REF!)</f>
        <v>#REF!</v>
      </c>
      <c r="F21" s="5">
        <f>Enero!P21</f>
        <v>25</v>
      </c>
      <c r="G21" s="5">
        <f>Enero!Q21</f>
        <v>3584</v>
      </c>
      <c r="H21" s="5">
        <f>Febrero!O21</f>
        <v>54</v>
      </c>
      <c r="I21" s="5">
        <f>Febrero!P21</f>
        <v>7537</v>
      </c>
      <c r="J21" s="5">
        <f>Marzo!O21</f>
        <v>43</v>
      </c>
      <c r="K21" s="5">
        <f>Marzo!P21</f>
        <v>6638</v>
      </c>
      <c r="L21" s="5">
        <f>Abril!O21</f>
        <v>8</v>
      </c>
      <c r="M21" s="5">
        <f>Abril!P21</f>
        <v>1106</v>
      </c>
      <c r="N21" s="5">
        <f>Mayo!O21</f>
        <v>10</v>
      </c>
      <c r="O21" s="5">
        <f>Mayo!P21</f>
        <v>871</v>
      </c>
      <c r="P21" s="5">
        <f>Junio!O21</f>
        <v>7</v>
      </c>
      <c r="Q21" s="5">
        <f>Junio!P21</f>
        <v>640</v>
      </c>
      <c r="R21" s="5">
        <f>Julio!O21</f>
        <v>44</v>
      </c>
      <c r="S21" s="5">
        <f>Julio!P21</f>
        <v>835</v>
      </c>
      <c r="T21" s="5">
        <f>Agosto!O21</f>
        <v>15</v>
      </c>
      <c r="U21" s="5">
        <f>Agosto!P21</f>
        <v>334</v>
      </c>
      <c r="V21" s="5">
        <f>Septiembre!O21</f>
        <v>6</v>
      </c>
      <c r="W21" s="5">
        <f>Septiembre!P21</f>
        <v>318</v>
      </c>
      <c r="X21" s="5">
        <f>Octubre!O21</f>
        <v>14</v>
      </c>
      <c r="Y21" s="5">
        <f>Octubre!P21</f>
        <v>1581</v>
      </c>
      <c r="Z21" s="5">
        <f>Noviembre!O21</f>
        <v>25</v>
      </c>
      <c r="AA21" s="5">
        <f>Noviembre!P21</f>
        <v>1435</v>
      </c>
      <c r="AB21" s="5">
        <f>Diciembre!O21</f>
        <v>11</v>
      </c>
      <c r="AC21" s="5">
        <f>Diciembre!P21</f>
        <v>1268</v>
      </c>
    </row>
    <row r="22" spans="1:29" ht="33" x14ac:dyDescent="0.25">
      <c r="A22" s="5">
        <v>3</v>
      </c>
      <c r="B22" s="5" t="s">
        <v>3</v>
      </c>
      <c r="C22" s="5" t="s">
        <v>30</v>
      </c>
      <c r="D22" s="5" t="e">
        <f>SUM(#REF!,#REF!)</f>
        <v>#REF!</v>
      </c>
      <c r="E22" s="5" t="e">
        <f>SUM(#REF!,#REF!)</f>
        <v>#REF!</v>
      </c>
      <c r="F22" s="5">
        <f>Enero!P22</f>
        <v>1</v>
      </c>
      <c r="G22" s="5">
        <f>Enero!Q22</f>
        <v>208</v>
      </c>
      <c r="H22" s="5">
        <f>Febrero!O22</f>
        <v>0</v>
      </c>
      <c r="I22" s="5">
        <f>Febrero!P22</f>
        <v>0</v>
      </c>
      <c r="J22" s="5">
        <f>Marzo!O22</f>
        <v>1</v>
      </c>
      <c r="K22" s="5">
        <f>Marzo!P22</f>
        <v>58</v>
      </c>
      <c r="L22" s="5">
        <f>Abril!O22</f>
        <v>0</v>
      </c>
      <c r="M22" s="5">
        <f>Abril!P22</f>
        <v>0</v>
      </c>
      <c r="N22" s="5">
        <f>Mayo!O22</f>
        <v>0</v>
      </c>
      <c r="O22" s="5">
        <f>Mayo!P22</f>
        <v>0</v>
      </c>
      <c r="P22" s="5">
        <f>Junio!O22</f>
        <v>0</v>
      </c>
      <c r="Q22" s="5">
        <f>Junio!P22</f>
        <v>0</v>
      </c>
      <c r="R22" s="5">
        <f>Julio!O22</f>
        <v>0</v>
      </c>
      <c r="S22" s="5">
        <f>Julio!P22</f>
        <v>0</v>
      </c>
      <c r="T22" s="5">
        <f>Agosto!O22</f>
        <v>1</v>
      </c>
      <c r="U22" s="5">
        <f>Agosto!P22</f>
        <v>60</v>
      </c>
      <c r="V22" s="5">
        <f>Septiembre!O22</f>
        <v>2</v>
      </c>
      <c r="W22" s="5">
        <f>Septiembre!P22</f>
        <v>95</v>
      </c>
      <c r="X22" s="5">
        <f>Octubre!O22</f>
        <v>0</v>
      </c>
      <c r="Y22" s="5">
        <f>Octubre!P22</f>
        <v>0</v>
      </c>
      <c r="Z22" s="5">
        <f>Noviembre!O22</f>
        <v>0</v>
      </c>
      <c r="AA22" s="5">
        <f>Noviembre!P22</f>
        <v>0</v>
      </c>
      <c r="AB22" s="5">
        <f>Diciembre!O22</f>
        <v>0</v>
      </c>
      <c r="AC22" s="5">
        <f>Diciembre!P22</f>
        <v>0</v>
      </c>
    </row>
    <row r="23" spans="1:29" ht="49.5" x14ac:dyDescent="0.25">
      <c r="A23" s="5">
        <v>4</v>
      </c>
      <c r="B23" s="5" t="s">
        <v>4</v>
      </c>
      <c r="C23" s="5" t="s">
        <v>30</v>
      </c>
      <c r="D23" s="5" t="e">
        <f>SUM(#REF!,#REF!)</f>
        <v>#REF!</v>
      </c>
      <c r="E23" s="5" t="e">
        <f>SUM(#REF!,#REF!)</f>
        <v>#REF!</v>
      </c>
      <c r="F23" s="5">
        <f>Enero!P23</f>
        <v>0</v>
      </c>
      <c r="G23" s="5">
        <f>Enero!Q23</f>
        <v>0</v>
      </c>
      <c r="H23" s="5">
        <f>Febrero!O23</f>
        <v>0</v>
      </c>
      <c r="I23" s="5">
        <f>Febrero!P23</f>
        <v>0</v>
      </c>
      <c r="J23" s="5">
        <f>Marzo!O23</f>
        <v>0</v>
      </c>
      <c r="K23" s="5">
        <f>Marzo!P23</f>
        <v>0</v>
      </c>
      <c r="L23" s="5">
        <f>Abril!O23</f>
        <v>0</v>
      </c>
      <c r="M23" s="5">
        <f>Abril!P23</f>
        <v>0</v>
      </c>
      <c r="N23" s="5">
        <f>Mayo!O23</f>
        <v>0</v>
      </c>
      <c r="O23" s="5">
        <f>Mayo!P23</f>
        <v>0</v>
      </c>
      <c r="P23" s="5">
        <f>Junio!O23</f>
        <v>0</v>
      </c>
      <c r="Q23" s="5">
        <f>Junio!P23</f>
        <v>0</v>
      </c>
      <c r="R23" s="5">
        <f>Julio!O23</f>
        <v>0</v>
      </c>
      <c r="S23" s="5">
        <f>Julio!P23</f>
        <v>0</v>
      </c>
      <c r="T23" s="5">
        <f>Agosto!O23</f>
        <v>0</v>
      </c>
      <c r="U23" s="5">
        <f>Agosto!P23</f>
        <v>0</v>
      </c>
      <c r="V23" s="5">
        <f>Septiembre!O23</f>
        <v>0</v>
      </c>
      <c r="W23" s="5">
        <f>Septiembre!P23</f>
        <v>0</v>
      </c>
      <c r="X23" s="5">
        <f>Octubre!O23</f>
        <v>0</v>
      </c>
      <c r="Y23" s="5">
        <f>Octubre!P23</f>
        <v>0</v>
      </c>
      <c r="Z23" s="5">
        <f>Noviembre!O23</f>
        <v>0</v>
      </c>
      <c r="AA23" s="5">
        <f>Noviembre!P23</f>
        <v>0</v>
      </c>
      <c r="AB23" s="5">
        <f>Diciembre!O23</f>
        <v>0</v>
      </c>
      <c r="AC23" s="5">
        <f>Diciembre!P23</f>
        <v>0</v>
      </c>
    </row>
    <row r="24" spans="1:29" ht="33" x14ac:dyDescent="0.25">
      <c r="A24" s="5">
        <v>6</v>
      </c>
      <c r="B24" s="5" t="s">
        <v>69</v>
      </c>
      <c r="C24" s="5" t="s">
        <v>31</v>
      </c>
      <c r="D24" s="5" t="e">
        <f>SUM(#REF!,#REF!)</f>
        <v>#REF!</v>
      </c>
      <c r="E24" s="5" t="e">
        <f>SUM(#REF!,#REF!)</f>
        <v>#REF!</v>
      </c>
      <c r="F24" s="5">
        <f>Enero!P24</f>
        <v>30</v>
      </c>
      <c r="G24" s="5">
        <f>Enero!Q24</f>
        <v>1530</v>
      </c>
      <c r="H24" s="5">
        <f>Febrero!O24</f>
        <v>36</v>
      </c>
      <c r="I24" s="5">
        <f>Febrero!P24</f>
        <v>3493</v>
      </c>
      <c r="J24" s="5">
        <f>Marzo!O24</f>
        <v>19</v>
      </c>
      <c r="K24" s="5">
        <f>Marzo!P24</f>
        <v>3128</v>
      </c>
      <c r="L24" s="5">
        <f>Abril!O24</f>
        <v>14</v>
      </c>
      <c r="M24" s="5">
        <f>Abril!P24</f>
        <v>1287</v>
      </c>
      <c r="N24" s="5">
        <f>Mayo!O24</f>
        <v>100</v>
      </c>
      <c r="O24" s="5">
        <f>Mayo!P24</f>
        <v>5584</v>
      </c>
      <c r="P24" s="5">
        <f>Junio!O24</f>
        <v>7</v>
      </c>
      <c r="Q24" s="5">
        <f>Junio!P24</f>
        <v>1221</v>
      </c>
      <c r="R24" s="5">
        <f>Julio!O24</f>
        <v>66</v>
      </c>
      <c r="S24" s="5">
        <f>Julio!P24</f>
        <v>1063</v>
      </c>
      <c r="T24" s="5">
        <f>Agosto!O24</f>
        <v>30</v>
      </c>
      <c r="U24" s="5">
        <f>Agosto!P24</f>
        <v>415</v>
      </c>
      <c r="V24" s="5">
        <f>Septiembre!O24</f>
        <v>6</v>
      </c>
      <c r="W24" s="5">
        <f>Septiembre!P24</f>
        <v>318</v>
      </c>
      <c r="X24" s="5">
        <f>Octubre!O24</f>
        <v>78</v>
      </c>
      <c r="Y24" s="5">
        <f>Octubre!P24</f>
        <v>3312</v>
      </c>
      <c r="Z24" s="5">
        <f>Noviembre!O24</f>
        <v>47</v>
      </c>
      <c r="AA24" s="5">
        <f>Noviembre!P24</f>
        <v>2789</v>
      </c>
      <c r="AB24" s="5">
        <f>Diciembre!O24</f>
        <v>12</v>
      </c>
      <c r="AC24" s="5">
        <f>Diciembre!P24</f>
        <v>2177</v>
      </c>
    </row>
    <row r="25" spans="1:29" ht="33" x14ac:dyDescent="0.25">
      <c r="A25" s="54">
        <v>7</v>
      </c>
      <c r="B25" s="54" t="s">
        <v>70</v>
      </c>
      <c r="C25" s="5" t="s">
        <v>31</v>
      </c>
      <c r="D25" s="5" t="e">
        <f>SUM(#REF!,#REF!)</f>
        <v>#REF!</v>
      </c>
      <c r="E25" s="5" t="e">
        <f>SUM(#REF!,#REF!)</f>
        <v>#REF!</v>
      </c>
      <c r="F25" s="5">
        <f>Enero!P25</f>
        <v>48</v>
      </c>
      <c r="G25" s="5">
        <f>Enero!Q25</f>
        <v>4407</v>
      </c>
      <c r="H25" s="5">
        <f>Febrero!O25</f>
        <v>60</v>
      </c>
      <c r="I25" s="5">
        <f>Febrero!P25</f>
        <v>9745</v>
      </c>
      <c r="J25" s="5">
        <f>Marzo!O25</f>
        <v>55</v>
      </c>
      <c r="K25" s="5">
        <f>Marzo!P25</f>
        <v>9657</v>
      </c>
      <c r="L25" s="5">
        <v>0</v>
      </c>
      <c r="M25" s="5">
        <f>Abril!P25</f>
        <v>2197</v>
      </c>
      <c r="N25" s="5">
        <f>Mayo!O25</f>
        <v>88</v>
      </c>
      <c r="O25" s="5">
        <f>Mayo!P25</f>
        <v>5036</v>
      </c>
      <c r="P25" s="5">
        <f>Junio!O25</f>
        <v>3</v>
      </c>
      <c r="Q25" s="5">
        <f>Junio!P25</f>
        <v>290</v>
      </c>
      <c r="R25" s="5">
        <f>Julio!O25</f>
        <v>60</v>
      </c>
      <c r="S25" s="5">
        <f>Julio!P25</f>
        <v>944</v>
      </c>
      <c r="T25" s="5">
        <f>Agosto!O25</f>
        <v>26</v>
      </c>
      <c r="U25" s="5">
        <f>Agosto!P25</f>
        <v>377</v>
      </c>
      <c r="V25" s="5">
        <f>Septiembre!O25</f>
        <v>4</v>
      </c>
      <c r="W25" s="5">
        <f>Septiembre!P25</f>
        <v>95</v>
      </c>
      <c r="X25" s="5">
        <f>Octubre!O25</f>
        <v>78</v>
      </c>
      <c r="Y25" s="5">
        <f>Octubre!P25</f>
        <v>3312</v>
      </c>
      <c r="Z25" s="5">
        <f>Noviembre!O25</f>
        <v>47</v>
      </c>
      <c r="AA25" s="5">
        <f>Noviembre!P25</f>
        <v>2789</v>
      </c>
      <c r="AB25" s="5">
        <f>Diciembre!O25</f>
        <v>21</v>
      </c>
      <c r="AC25" s="5">
        <f>Diciembre!P25</f>
        <v>2675</v>
      </c>
    </row>
    <row r="26" spans="1:29" ht="33" x14ac:dyDescent="0.25">
      <c r="A26" s="64"/>
      <c r="B26" s="64"/>
      <c r="C26" s="5" t="s">
        <v>91</v>
      </c>
      <c r="D26" s="5" t="e">
        <f>SUM(#REF!,#REF!)</f>
        <v>#REF!</v>
      </c>
      <c r="E26" s="5" t="e">
        <f>SUM(#REF!,#REF!)</f>
        <v>#REF!</v>
      </c>
      <c r="F26" s="5">
        <f>Enero!P26</f>
        <v>0</v>
      </c>
      <c r="G26" s="5">
        <f>Enero!Q26</f>
        <v>0</v>
      </c>
      <c r="H26" s="5">
        <f>Febrero!O26</f>
        <v>0</v>
      </c>
      <c r="I26" s="5">
        <f>Febrero!P26</f>
        <v>0</v>
      </c>
      <c r="J26" s="5">
        <f>Marzo!O26</f>
        <v>0</v>
      </c>
      <c r="K26" s="5">
        <f>Marzo!P26</f>
        <v>0</v>
      </c>
      <c r="L26" s="5">
        <f>Abril!O26</f>
        <v>0</v>
      </c>
      <c r="M26" s="5">
        <f>Abril!P26</f>
        <v>0</v>
      </c>
      <c r="N26" s="5">
        <f>Mayo!O26</f>
        <v>0</v>
      </c>
      <c r="O26" s="5">
        <f>Mayo!P26</f>
        <v>0</v>
      </c>
      <c r="P26" s="5">
        <f>Junio!O26</f>
        <v>0</v>
      </c>
      <c r="Q26" s="5">
        <f>Junio!P26</f>
        <v>0</v>
      </c>
      <c r="R26" s="5">
        <f>Julio!O26</f>
        <v>0</v>
      </c>
      <c r="S26" s="5">
        <f>Julio!P26</f>
        <v>0</v>
      </c>
      <c r="T26" s="5">
        <f>Agosto!O26</f>
        <v>0</v>
      </c>
      <c r="U26" s="5">
        <f>Agosto!P26</f>
        <v>0</v>
      </c>
      <c r="V26" s="5">
        <f>Septiembre!O26</f>
        <v>0</v>
      </c>
      <c r="W26" s="5">
        <f>Septiembre!P26</f>
        <v>0</v>
      </c>
      <c r="X26" s="5">
        <f>Octubre!O26</f>
        <v>0</v>
      </c>
      <c r="Y26" s="5">
        <f>Octubre!P26</f>
        <v>0</v>
      </c>
      <c r="Z26" s="5">
        <f>Noviembre!O26</f>
        <v>0</v>
      </c>
      <c r="AA26" s="5">
        <f>Noviembre!P26</f>
        <v>0</v>
      </c>
      <c r="AB26" s="5">
        <f>Diciembre!O26</f>
        <v>0</v>
      </c>
      <c r="AC26" s="5">
        <f>Diciembre!P26</f>
        <v>0</v>
      </c>
    </row>
    <row r="27" spans="1:29" s="4" customFormat="1" ht="49.5" x14ac:dyDescent="0.25">
      <c r="A27" s="64"/>
      <c r="B27" s="64"/>
      <c r="C27" s="12" t="s">
        <v>71</v>
      </c>
      <c r="D27" s="5" t="e">
        <f>SUM(#REF!,#REF!)</f>
        <v>#REF!</v>
      </c>
      <c r="E27" s="5" t="e">
        <f>SUM(#REF!,#REF!)</f>
        <v>#REF!</v>
      </c>
      <c r="F27" s="5">
        <f>Enero!P27</f>
        <v>0</v>
      </c>
      <c r="G27" s="5">
        <f>Enero!Q27</f>
        <v>0</v>
      </c>
      <c r="H27" s="5">
        <f>Febrero!O27</f>
        <v>0</v>
      </c>
      <c r="I27" s="5">
        <f>Febrero!P27</f>
        <v>0</v>
      </c>
      <c r="J27" s="5">
        <f>Marzo!O27</f>
        <v>0</v>
      </c>
      <c r="K27" s="5">
        <f>Marzo!P27</f>
        <v>0</v>
      </c>
      <c r="L27" s="5">
        <f>Abril!O27</f>
        <v>0</v>
      </c>
      <c r="M27" s="5">
        <f>Abril!P27</f>
        <v>0</v>
      </c>
      <c r="N27" s="5">
        <f>Mayo!O27</f>
        <v>0</v>
      </c>
      <c r="O27" s="5">
        <f>Mayo!P27</f>
        <v>0</v>
      </c>
      <c r="P27" s="5">
        <f>Junio!O27</f>
        <v>0</v>
      </c>
      <c r="Q27" s="5">
        <f>Junio!P27</f>
        <v>0</v>
      </c>
      <c r="R27" s="5">
        <f>Julio!O27</f>
        <v>200</v>
      </c>
      <c r="S27" s="5">
        <f>Julio!P27</f>
        <v>800</v>
      </c>
      <c r="T27" s="5">
        <f>Agosto!O27</f>
        <v>85</v>
      </c>
      <c r="U27" s="5">
        <f>Agosto!P27</f>
        <v>340</v>
      </c>
      <c r="V27" s="5">
        <f>Septiembre!O27</f>
        <v>200</v>
      </c>
      <c r="W27" s="5">
        <f>Septiembre!P27</f>
        <v>800</v>
      </c>
      <c r="X27" s="5">
        <f>Octubre!O27</f>
        <v>0</v>
      </c>
      <c r="Y27" s="5">
        <f>Octubre!P27</f>
        <v>0</v>
      </c>
      <c r="Z27" s="5">
        <f>Noviembre!O27</f>
        <v>0</v>
      </c>
      <c r="AA27" s="5">
        <f>Noviembre!P27</f>
        <v>0</v>
      </c>
      <c r="AB27" s="5">
        <f>Diciembre!O27</f>
        <v>0</v>
      </c>
      <c r="AC27" s="5">
        <f>Diciembre!P27</f>
        <v>0</v>
      </c>
    </row>
    <row r="28" spans="1:29" s="4" customFormat="1" ht="33" x14ac:dyDescent="0.25">
      <c r="A28" s="55"/>
      <c r="B28" s="55"/>
      <c r="C28" s="14" t="s">
        <v>92</v>
      </c>
      <c r="D28" s="5" t="e">
        <f>SUM(#REF!,#REF!)</f>
        <v>#REF!</v>
      </c>
      <c r="E28" s="5" t="e">
        <f>SUM(#REF!,#REF!)</f>
        <v>#REF!</v>
      </c>
      <c r="F28" s="5">
        <f>Enero!P28</f>
        <v>71</v>
      </c>
      <c r="G28" s="5">
        <f>Enero!Q28</f>
        <v>284</v>
      </c>
      <c r="H28" s="5">
        <f>Febrero!O28</f>
        <v>4</v>
      </c>
      <c r="I28" s="5">
        <f>Febrero!P28</f>
        <v>16</v>
      </c>
      <c r="J28" s="5">
        <f>Marzo!O28</f>
        <v>56</v>
      </c>
      <c r="K28" s="5">
        <f>Marzo!P28</f>
        <v>224</v>
      </c>
      <c r="L28" s="5">
        <f>Abril!O28</f>
        <v>30</v>
      </c>
      <c r="M28" s="5">
        <f>Abril!P28</f>
        <v>120</v>
      </c>
      <c r="N28" s="5">
        <f>Mayo!O28</f>
        <v>59</v>
      </c>
      <c r="O28" s="5">
        <f>Mayo!P28</f>
        <v>236</v>
      </c>
      <c r="P28" s="5">
        <f>Junio!O28</f>
        <v>67</v>
      </c>
      <c r="Q28" s="5">
        <f>Junio!P28</f>
        <v>268</v>
      </c>
      <c r="R28" s="5">
        <f>Julio!O28</f>
        <v>5</v>
      </c>
      <c r="S28" s="5">
        <f>Julio!P28</f>
        <v>20</v>
      </c>
      <c r="T28" s="5">
        <f>Agosto!O28</f>
        <v>10</v>
      </c>
      <c r="U28" s="5">
        <f>Agosto!P28</f>
        <v>40</v>
      </c>
      <c r="V28" s="5">
        <f>Septiembre!O28</f>
        <v>0</v>
      </c>
      <c r="W28" s="5">
        <f>Septiembre!P28</f>
        <v>0</v>
      </c>
      <c r="X28" s="5">
        <f>Octubre!O28</f>
        <v>90</v>
      </c>
      <c r="Y28" s="5">
        <f>Octubre!P28</f>
        <v>360</v>
      </c>
      <c r="Z28" s="5">
        <f>Noviembre!O28</f>
        <v>13</v>
      </c>
      <c r="AA28" s="5">
        <f>Noviembre!P28</f>
        <v>52</v>
      </c>
      <c r="AB28" s="5">
        <f>Diciembre!O28</f>
        <v>115</v>
      </c>
      <c r="AC28" s="5">
        <f>Diciembre!P28</f>
        <v>460</v>
      </c>
    </row>
    <row r="29" spans="1:29" ht="33" x14ac:dyDescent="0.25">
      <c r="A29" s="5">
        <v>8</v>
      </c>
      <c r="B29" s="5" t="s">
        <v>72</v>
      </c>
      <c r="C29" s="5" t="s">
        <v>31</v>
      </c>
      <c r="D29" s="5" t="e">
        <f>SUM(#REF!,#REF!)</f>
        <v>#REF!</v>
      </c>
      <c r="E29" s="5" t="e">
        <f>SUM(#REF!,#REF!)</f>
        <v>#REF!</v>
      </c>
      <c r="F29" s="5">
        <f>Enero!P29</f>
        <v>50</v>
      </c>
      <c r="G29" s="5">
        <f>Enero!Q29</f>
        <v>4520</v>
      </c>
      <c r="H29" s="5">
        <f>Febrero!O29</f>
        <v>60</v>
      </c>
      <c r="I29" s="5">
        <f>Febrero!P29</f>
        <v>9745</v>
      </c>
      <c r="J29" s="5">
        <f>Marzo!O29</f>
        <v>61</v>
      </c>
      <c r="K29" s="5">
        <f>Marzo!P29</f>
        <v>10544</v>
      </c>
      <c r="L29" s="5">
        <f>Abril!O29</f>
        <v>28</v>
      </c>
      <c r="M29" s="5">
        <f>Abril!P29</f>
        <v>3073</v>
      </c>
      <c r="N29" s="5">
        <f>Mayo!O29</f>
        <v>100</v>
      </c>
      <c r="O29" s="5">
        <f>Mayo!P29</f>
        <v>5584</v>
      </c>
      <c r="P29" s="5">
        <f>Junio!O29</f>
        <v>12</v>
      </c>
      <c r="Q29" s="5">
        <f>Junio!P29</f>
        <v>1571</v>
      </c>
      <c r="R29" s="5">
        <f>Julio!O29</f>
        <v>68</v>
      </c>
      <c r="S29" s="5">
        <f>Julio!P29</f>
        <v>1112</v>
      </c>
      <c r="T29" s="5">
        <f>Agosto!O29</f>
        <v>33</v>
      </c>
      <c r="U29" s="5">
        <f>Agosto!P29</f>
        <v>453</v>
      </c>
      <c r="V29" s="5">
        <f>Septiembre!O29</f>
        <v>6</v>
      </c>
      <c r="W29" s="5">
        <f>Septiembre!P29</f>
        <v>318</v>
      </c>
      <c r="X29" s="5">
        <f>Octubre!O29</f>
        <v>77</v>
      </c>
      <c r="Y29" s="5">
        <f>Octubre!P29</f>
        <v>3173</v>
      </c>
      <c r="Z29" s="5">
        <f>Noviembre!O29</f>
        <v>50</v>
      </c>
      <c r="AA29" s="5">
        <f>Noviembre!P29</f>
        <v>2990</v>
      </c>
      <c r="AB29" s="5">
        <f>Diciembre!O29</f>
        <v>22</v>
      </c>
      <c r="AC29" s="5">
        <f>Diciembre!P29</f>
        <v>3060</v>
      </c>
    </row>
    <row r="30" spans="1:29" ht="33" x14ac:dyDescent="0.25">
      <c r="A30" s="5">
        <v>9</v>
      </c>
      <c r="B30" s="5" t="s">
        <v>73</v>
      </c>
      <c r="C30" s="5" t="s">
        <v>74</v>
      </c>
      <c r="D30" s="5" t="e">
        <f>SUM(#REF!,#REF!)</f>
        <v>#REF!</v>
      </c>
      <c r="E30" s="5" t="e">
        <f>SUM(#REF!,#REF!)</f>
        <v>#REF!</v>
      </c>
      <c r="F30" s="5">
        <f>Enero!P30</f>
        <v>0</v>
      </c>
      <c r="G30" s="5">
        <f>Enero!Q30</f>
        <v>0</v>
      </c>
      <c r="H30" s="5">
        <f>Febrero!O30</f>
        <v>0</v>
      </c>
      <c r="I30" s="5">
        <f>Febrero!P30</f>
        <v>0</v>
      </c>
      <c r="J30" s="5">
        <f>Marzo!O30</f>
        <v>0</v>
      </c>
      <c r="K30" s="5">
        <f>Marzo!P30</f>
        <v>0</v>
      </c>
      <c r="L30" s="5">
        <f>Abril!O30</f>
        <v>0</v>
      </c>
      <c r="M30" s="5">
        <f>Abril!P30</f>
        <v>0</v>
      </c>
      <c r="N30" s="5">
        <f>Mayo!O30</f>
        <v>0</v>
      </c>
      <c r="O30" s="5">
        <f>Mayo!P30</f>
        <v>0</v>
      </c>
      <c r="P30" s="5">
        <f>Junio!O30</f>
        <v>0</v>
      </c>
      <c r="Q30" s="5">
        <f>Junio!P30</f>
        <v>0</v>
      </c>
      <c r="R30" s="5">
        <f>Julio!O30</f>
        <v>0</v>
      </c>
      <c r="S30" s="5">
        <f>Julio!P30</f>
        <v>0</v>
      </c>
      <c r="T30" s="5">
        <f>Agosto!O30</f>
        <v>0</v>
      </c>
      <c r="U30" s="5">
        <f>Agosto!P30</f>
        <v>0</v>
      </c>
      <c r="V30" s="5">
        <f>Septiembre!O30</f>
        <v>0</v>
      </c>
      <c r="W30" s="5">
        <f>Septiembre!P30</f>
        <v>0</v>
      </c>
      <c r="X30" s="5">
        <f>Octubre!O30</f>
        <v>0</v>
      </c>
      <c r="Y30" s="5">
        <f>Octubre!P30</f>
        <v>0</v>
      </c>
      <c r="Z30" s="5">
        <f>Noviembre!O30</f>
        <v>0</v>
      </c>
      <c r="AA30" s="5">
        <f>Noviembre!P30</f>
        <v>0</v>
      </c>
      <c r="AB30" s="5">
        <f>Diciembre!O30</f>
        <v>0</v>
      </c>
      <c r="AC30" s="5">
        <f>Diciembre!P30</f>
        <v>0</v>
      </c>
    </row>
    <row r="31" spans="1:29" ht="49.5" x14ac:dyDescent="0.25">
      <c r="A31" s="5">
        <v>10</v>
      </c>
      <c r="B31" s="5" t="s">
        <v>100</v>
      </c>
      <c r="C31" s="5" t="s">
        <v>29</v>
      </c>
      <c r="D31" s="5" t="e">
        <f>SUM(#REF!,#REF!)</f>
        <v>#REF!</v>
      </c>
      <c r="E31" s="5" t="e">
        <f>SUM(#REF!,#REF!)</f>
        <v>#REF!</v>
      </c>
      <c r="F31" s="5">
        <f>Enero!P31</f>
        <v>0</v>
      </c>
      <c r="G31" s="5">
        <f>Enero!Q31</f>
        <v>0</v>
      </c>
      <c r="H31" s="5">
        <f>Febrero!O31</f>
        <v>0</v>
      </c>
      <c r="I31" s="5">
        <f>Febrero!P31</f>
        <v>0</v>
      </c>
      <c r="J31" s="5">
        <f>Marzo!O31</f>
        <v>0</v>
      </c>
      <c r="K31" s="5">
        <f>Marzo!P31</f>
        <v>0</v>
      </c>
      <c r="L31" s="5">
        <f>Abril!O31</f>
        <v>0</v>
      </c>
      <c r="M31" s="5">
        <f>Abril!P31</f>
        <v>0</v>
      </c>
      <c r="N31" s="5">
        <f>Mayo!O31</f>
        <v>0</v>
      </c>
      <c r="O31" s="5">
        <f>Mayo!P31</f>
        <v>0</v>
      </c>
      <c r="P31" s="5">
        <f>Junio!O31</f>
        <v>0</v>
      </c>
      <c r="Q31" s="5">
        <f>Junio!P31</f>
        <v>0</v>
      </c>
      <c r="R31" s="5">
        <f>Julio!O31</f>
        <v>0</v>
      </c>
      <c r="S31" s="5">
        <f>Julio!P31</f>
        <v>0</v>
      </c>
      <c r="T31" s="5">
        <f>Agosto!O31</f>
        <v>0</v>
      </c>
      <c r="U31" s="5">
        <f>Agosto!P31</f>
        <v>0</v>
      </c>
      <c r="V31" s="5">
        <f>Septiembre!O31</f>
        <v>0</v>
      </c>
      <c r="W31" s="5">
        <f>Septiembre!P31</f>
        <v>0</v>
      </c>
      <c r="X31" s="5">
        <f>Octubre!O31</f>
        <v>0</v>
      </c>
      <c r="Y31" s="5">
        <f>Octubre!P31</f>
        <v>0</v>
      </c>
      <c r="Z31" s="5">
        <f>Noviembre!O31</f>
        <v>0</v>
      </c>
      <c r="AA31" s="5">
        <f>Noviembre!P31</f>
        <v>0</v>
      </c>
      <c r="AB31" s="5">
        <f>Diciembre!O31</f>
        <v>0</v>
      </c>
      <c r="AC31" s="5">
        <f>Diciembre!P31</f>
        <v>0</v>
      </c>
    </row>
    <row r="32" spans="1:29" ht="33" x14ac:dyDescent="0.25">
      <c r="A32" s="5">
        <v>11</v>
      </c>
      <c r="B32" s="5" t="s">
        <v>5</v>
      </c>
      <c r="C32" s="5" t="s">
        <v>32</v>
      </c>
      <c r="D32" s="5" t="e">
        <f>SUM(#REF!,#REF!)</f>
        <v>#REF!</v>
      </c>
      <c r="E32" s="5" t="e">
        <f>SUM(#REF!,#REF!)</f>
        <v>#REF!</v>
      </c>
      <c r="F32" s="5">
        <f>Enero!P32</f>
        <v>1</v>
      </c>
      <c r="G32" s="5">
        <f>Enero!Q32</f>
        <v>208</v>
      </c>
      <c r="H32" s="5">
        <f>Febrero!O32</f>
        <v>0</v>
      </c>
      <c r="I32" s="5">
        <f>Febrero!P32</f>
        <v>0</v>
      </c>
      <c r="J32" s="5">
        <f>Marzo!O32</f>
        <v>1</v>
      </c>
      <c r="K32" s="5">
        <f>Marzo!P32</f>
        <v>450</v>
      </c>
      <c r="L32" s="5">
        <f>Abril!O32</f>
        <v>2</v>
      </c>
      <c r="M32" s="5">
        <f>Abril!P32</f>
        <v>600</v>
      </c>
      <c r="N32" s="5">
        <f>Mayo!O32</f>
        <v>0</v>
      </c>
      <c r="O32" s="5">
        <f>Mayo!P32</f>
        <v>0</v>
      </c>
      <c r="P32" s="5">
        <f>Junio!O32</f>
        <v>1</v>
      </c>
      <c r="Q32" s="5">
        <f>Junio!P32</f>
        <v>290</v>
      </c>
      <c r="R32" s="5">
        <f>Julio!O32</f>
        <v>1</v>
      </c>
      <c r="S32" s="5">
        <f>Julio!P32</f>
        <v>800</v>
      </c>
      <c r="T32" s="5">
        <f>Agosto!O32</f>
        <v>1</v>
      </c>
      <c r="U32" s="5">
        <f>Agosto!P32</f>
        <v>340</v>
      </c>
      <c r="V32" s="5">
        <f>Septiembre!O32</f>
        <v>1</v>
      </c>
      <c r="W32" s="5">
        <f>Septiembre!P32</f>
        <v>800</v>
      </c>
      <c r="X32" s="5">
        <f>Octubre!O32</f>
        <v>1</v>
      </c>
      <c r="Y32" s="5">
        <f>Octubre!P32</f>
        <v>240</v>
      </c>
      <c r="Z32" s="5">
        <f>Noviembre!O32</f>
        <v>1</v>
      </c>
      <c r="AA32" s="5">
        <f>Noviembre!P32</f>
        <v>218</v>
      </c>
      <c r="AB32" s="5">
        <f>Diciembre!O32</f>
        <v>0</v>
      </c>
      <c r="AC32" s="5">
        <f>Diciembre!P32</f>
        <v>0</v>
      </c>
    </row>
    <row r="33" spans="1:29" s="4" customFormat="1" ht="33" x14ac:dyDescent="0.25">
      <c r="A33" s="54">
        <v>12</v>
      </c>
      <c r="B33" s="54" t="s">
        <v>86</v>
      </c>
      <c r="C33" s="5" t="s">
        <v>87</v>
      </c>
      <c r="D33" s="5" t="e">
        <f>SUM(#REF!,#REF!)</f>
        <v>#REF!</v>
      </c>
      <c r="E33" s="5" t="e">
        <f>SUM(#REF!,#REF!)</f>
        <v>#REF!</v>
      </c>
      <c r="F33" s="5">
        <f>Enero!P33</f>
        <v>1</v>
      </c>
      <c r="G33" s="5">
        <f>Enero!Q33</f>
        <v>20</v>
      </c>
      <c r="H33" s="5">
        <f>Febrero!O33</f>
        <v>0</v>
      </c>
      <c r="I33" s="5">
        <f>Febrero!P33</f>
        <v>0</v>
      </c>
      <c r="J33" s="5">
        <f>Marzo!O33</f>
        <v>0</v>
      </c>
      <c r="K33" s="5">
        <f>Marzo!P33</f>
        <v>0</v>
      </c>
      <c r="L33" s="5">
        <f>Abril!O33</f>
        <v>0</v>
      </c>
      <c r="M33" s="5">
        <f>Abril!P33</f>
        <v>0</v>
      </c>
      <c r="N33" s="5">
        <f>Mayo!O33</f>
        <v>0</v>
      </c>
      <c r="O33" s="5">
        <f>Mayo!P33</f>
        <v>0</v>
      </c>
      <c r="P33" s="5" t="str">
        <f>Junio!O33</f>
        <v xml:space="preserve"> </v>
      </c>
      <c r="Q33" s="5" t="str">
        <f>Junio!P33</f>
        <v xml:space="preserve"> </v>
      </c>
      <c r="R33" s="5">
        <f>Julio!O33</f>
        <v>0</v>
      </c>
      <c r="S33" s="5">
        <f>Julio!P33</f>
        <v>0</v>
      </c>
      <c r="T33" s="5">
        <f>Agosto!O33</f>
        <v>0</v>
      </c>
      <c r="U33" s="5">
        <f>Agosto!P33</f>
        <v>0</v>
      </c>
      <c r="V33" s="5">
        <f>Septiembre!O33</f>
        <v>0</v>
      </c>
      <c r="W33" s="5">
        <f>Septiembre!P33</f>
        <v>0</v>
      </c>
      <c r="X33" s="5">
        <f>Octubre!O33</f>
        <v>0</v>
      </c>
      <c r="Y33" s="5">
        <f>Octubre!P33</f>
        <v>0</v>
      </c>
      <c r="Z33" s="5">
        <f>Noviembre!O33</f>
        <v>0</v>
      </c>
      <c r="AA33" s="5">
        <f>Noviembre!P33</f>
        <v>0</v>
      </c>
      <c r="AB33" s="5">
        <f>Diciembre!O33</f>
        <v>0</v>
      </c>
      <c r="AC33" s="5">
        <f>Diciembre!P33</f>
        <v>0</v>
      </c>
    </row>
    <row r="34" spans="1:29" s="4" customFormat="1" ht="33" x14ac:dyDescent="0.25">
      <c r="A34" s="55"/>
      <c r="B34" s="55"/>
      <c r="C34" s="5" t="s">
        <v>88</v>
      </c>
      <c r="D34" s="5" t="e">
        <f>SUM(#REF!,#REF!)</f>
        <v>#REF!</v>
      </c>
      <c r="E34" s="5" t="e">
        <f>SUM(#REF!,#REF!)</f>
        <v>#REF!</v>
      </c>
      <c r="F34" s="5">
        <f>Enero!P34</f>
        <v>2</v>
      </c>
      <c r="G34" s="5">
        <f>Enero!Q34</f>
        <v>40</v>
      </c>
      <c r="H34" s="5">
        <f>Febrero!O34</f>
        <v>0</v>
      </c>
      <c r="I34" s="5">
        <f>Febrero!P34</f>
        <v>0</v>
      </c>
      <c r="J34" s="5">
        <f>Marzo!O34</f>
        <v>2</v>
      </c>
      <c r="K34" s="5">
        <f>Marzo!P34</f>
        <v>40</v>
      </c>
      <c r="L34" s="5">
        <f>Abril!O34</f>
        <v>0</v>
      </c>
      <c r="M34" s="5">
        <f>Abril!P34</f>
        <v>0</v>
      </c>
      <c r="N34" s="5">
        <f>Mayo!O34</f>
        <v>4</v>
      </c>
      <c r="O34" s="5">
        <f>Mayo!P34</f>
        <v>20</v>
      </c>
      <c r="P34" s="5">
        <f>Junio!O34</f>
        <v>29</v>
      </c>
      <c r="Q34" s="5">
        <f>Junio!P34</f>
        <v>580</v>
      </c>
      <c r="R34" s="5">
        <f>Julio!O34</f>
        <v>21</v>
      </c>
      <c r="S34" s="5">
        <f>Julio!P34</f>
        <v>420</v>
      </c>
      <c r="T34" s="5">
        <f>Agosto!O34</f>
        <v>16</v>
      </c>
      <c r="U34" s="5">
        <f>Agosto!P34</f>
        <v>320</v>
      </c>
      <c r="V34" s="5">
        <f>Septiembre!O34</f>
        <v>7</v>
      </c>
      <c r="W34" s="5">
        <f>Septiembre!P34</f>
        <v>140</v>
      </c>
      <c r="X34" s="5">
        <f>Octubre!O34</f>
        <v>2</v>
      </c>
      <c r="Y34" s="5">
        <f>Octubre!P34</f>
        <v>40</v>
      </c>
      <c r="Z34" s="5">
        <f>Noviembre!O34</f>
        <v>15</v>
      </c>
      <c r="AA34" s="5">
        <f>Noviembre!P34</f>
        <v>300</v>
      </c>
      <c r="AB34" s="5">
        <f>Diciembre!O34</f>
        <v>1</v>
      </c>
      <c r="AC34" s="5">
        <f>Diciembre!P34</f>
        <v>20</v>
      </c>
    </row>
    <row r="35" spans="1:29" ht="15" customHeight="1" x14ac:dyDescent="0.25">
      <c r="A35" s="88" t="s">
        <v>0</v>
      </c>
      <c r="B35" s="88" t="s">
        <v>53</v>
      </c>
      <c r="C35" s="88" t="s">
        <v>15</v>
      </c>
      <c r="D35" s="67" t="s">
        <v>68</v>
      </c>
      <c r="E35" s="68"/>
      <c r="F35" s="67" t="s">
        <v>23</v>
      </c>
      <c r="G35" s="68"/>
      <c r="H35" s="67" t="s">
        <v>56</v>
      </c>
      <c r="I35" s="68"/>
      <c r="J35" s="67" t="s">
        <v>57</v>
      </c>
      <c r="K35" s="68"/>
      <c r="L35" s="67" t="s">
        <v>58</v>
      </c>
      <c r="M35" s="68"/>
      <c r="N35" s="67" t="s">
        <v>59</v>
      </c>
      <c r="O35" s="68"/>
      <c r="P35" s="67" t="s">
        <v>60</v>
      </c>
      <c r="Q35" s="68"/>
      <c r="R35" s="67" t="s">
        <v>61</v>
      </c>
      <c r="S35" s="68"/>
      <c r="T35" s="67" t="s">
        <v>62</v>
      </c>
      <c r="U35" s="68"/>
      <c r="V35" s="67" t="s">
        <v>63</v>
      </c>
      <c r="W35" s="68"/>
      <c r="X35" s="67" t="s">
        <v>64</v>
      </c>
      <c r="Y35" s="68"/>
      <c r="Z35" s="67" t="s">
        <v>65</v>
      </c>
      <c r="AA35" s="68"/>
      <c r="AB35" s="67" t="s">
        <v>66</v>
      </c>
      <c r="AC35" s="68"/>
    </row>
    <row r="36" spans="1:29" ht="15" customHeight="1" x14ac:dyDescent="0.25">
      <c r="A36" s="88"/>
      <c r="B36" s="88"/>
      <c r="C36" s="88"/>
      <c r="D36" s="85"/>
      <c r="E36" s="86"/>
      <c r="F36" s="69"/>
      <c r="G36" s="70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69"/>
      <c r="S36" s="70"/>
      <c r="T36" s="69"/>
      <c r="U36" s="70"/>
      <c r="V36" s="69"/>
      <c r="W36" s="70"/>
      <c r="X36" s="69"/>
      <c r="Y36" s="70"/>
      <c r="Z36" s="69"/>
      <c r="AA36" s="70"/>
      <c r="AB36" s="69"/>
      <c r="AC36" s="70"/>
    </row>
    <row r="37" spans="1:29" ht="49.5" x14ac:dyDescent="0.25">
      <c r="A37" s="88"/>
      <c r="B37" s="88"/>
      <c r="C37" s="88"/>
      <c r="D37" s="17" t="s">
        <v>17</v>
      </c>
      <c r="E37" s="17" t="s">
        <v>18</v>
      </c>
      <c r="F37" s="17" t="s">
        <v>24</v>
      </c>
      <c r="G37" s="17" t="s">
        <v>25</v>
      </c>
      <c r="H37" s="17" t="s">
        <v>24</v>
      </c>
      <c r="I37" s="17" t="s">
        <v>25</v>
      </c>
      <c r="J37" s="17" t="s">
        <v>24</v>
      </c>
      <c r="K37" s="17" t="s">
        <v>25</v>
      </c>
      <c r="L37" s="17" t="s">
        <v>24</v>
      </c>
      <c r="M37" s="17" t="s">
        <v>25</v>
      </c>
      <c r="N37" s="17" t="s">
        <v>24</v>
      </c>
      <c r="O37" s="17" t="s">
        <v>25</v>
      </c>
      <c r="P37" s="17" t="s">
        <v>24</v>
      </c>
      <c r="Q37" s="17" t="s">
        <v>25</v>
      </c>
      <c r="R37" s="17" t="s">
        <v>24</v>
      </c>
      <c r="S37" s="17" t="s">
        <v>25</v>
      </c>
      <c r="T37" s="17" t="s">
        <v>24</v>
      </c>
      <c r="U37" s="17" t="s">
        <v>25</v>
      </c>
      <c r="V37" s="17" t="s">
        <v>24</v>
      </c>
      <c r="W37" s="17" t="s">
        <v>25</v>
      </c>
      <c r="X37" s="17" t="s">
        <v>24</v>
      </c>
      <c r="Y37" s="17" t="s">
        <v>25</v>
      </c>
      <c r="Z37" s="17" t="s">
        <v>24</v>
      </c>
      <c r="AA37" s="17" t="s">
        <v>25</v>
      </c>
      <c r="AB37" s="17" t="s">
        <v>24</v>
      </c>
      <c r="AC37" s="17" t="s">
        <v>25</v>
      </c>
    </row>
    <row r="38" spans="1:29" ht="30" customHeight="1" x14ac:dyDescent="0.25">
      <c r="A38" s="54">
        <v>1</v>
      </c>
      <c r="B38" s="54" t="s">
        <v>6</v>
      </c>
      <c r="C38" s="5" t="s">
        <v>33</v>
      </c>
      <c r="D38" s="5" t="e">
        <f>SUM(#REF!,#REF!)</f>
        <v>#REF!</v>
      </c>
      <c r="E38" s="5" t="e">
        <f>SUM(#REF!,#REF!)</f>
        <v>#REF!</v>
      </c>
      <c r="F38" s="5">
        <f>Enero!P38</f>
        <v>0</v>
      </c>
      <c r="G38" s="5">
        <f>Enero!Q38</f>
        <v>0</v>
      </c>
      <c r="H38" s="5">
        <f>Febrero!O38</f>
        <v>0</v>
      </c>
      <c r="I38" s="5">
        <f>Febrero!P38</f>
        <v>0</v>
      </c>
      <c r="J38" s="5">
        <f>Marzo!O38</f>
        <v>0</v>
      </c>
      <c r="K38" s="5">
        <f>Marzo!P38</f>
        <v>0</v>
      </c>
      <c r="L38" s="5">
        <f>Abril!O38</f>
        <v>0</v>
      </c>
      <c r="M38" s="5">
        <f>Abril!P38</f>
        <v>0</v>
      </c>
      <c r="N38" s="5">
        <f>Mayo!O38</f>
        <v>0</v>
      </c>
      <c r="O38" s="5">
        <f>Mayo!P38</f>
        <v>0</v>
      </c>
      <c r="P38" s="5">
        <f>Junio!O38</f>
        <v>0</v>
      </c>
      <c r="Q38" s="5">
        <f>Junio!P38</f>
        <v>0</v>
      </c>
      <c r="R38" s="5">
        <f>Julio!O38</f>
        <v>0</v>
      </c>
      <c r="S38" s="5">
        <f>Julio!P38</f>
        <v>0</v>
      </c>
      <c r="T38" s="5">
        <f>Agosto!O38</f>
        <v>20</v>
      </c>
      <c r="U38" s="5">
        <f>Agosto!P38</f>
        <v>20</v>
      </c>
      <c r="V38" s="5">
        <f>Septiembre!O38</f>
        <v>0</v>
      </c>
      <c r="W38" s="5">
        <f>Septiembre!P38</f>
        <v>0</v>
      </c>
      <c r="X38" s="5">
        <f>Octubre!O38</f>
        <v>0</v>
      </c>
      <c r="Y38" s="5">
        <f>Octubre!P38</f>
        <v>0</v>
      </c>
      <c r="Z38" s="5">
        <f>Noviembre!O38</f>
        <v>0</v>
      </c>
      <c r="AA38" s="5">
        <f>Noviembre!P38</f>
        <v>0</v>
      </c>
      <c r="AB38" s="5">
        <f>Diciembre!O38</f>
        <v>0</v>
      </c>
      <c r="AC38" s="5">
        <f>Diciembre!P38</f>
        <v>0</v>
      </c>
    </row>
    <row r="39" spans="1:29" s="4" customFormat="1" ht="30" customHeight="1" x14ac:dyDescent="0.25">
      <c r="A39" s="64"/>
      <c r="B39" s="64"/>
      <c r="C39" s="5" t="s">
        <v>34</v>
      </c>
      <c r="D39" s="5" t="e">
        <f>SUM(#REF!,#REF!)</f>
        <v>#REF!</v>
      </c>
      <c r="E39" s="5" t="e">
        <f>SUM(#REF!,#REF!)</f>
        <v>#REF!</v>
      </c>
      <c r="F39" s="5">
        <f>Enero!P39</f>
        <v>0</v>
      </c>
      <c r="G39" s="5">
        <f>Enero!Q39</f>
        <v>0</v>
      </c>
      <c r="H39" s="5">
        <f>Febrero!O39</f>
        <v>0</v>
      </c>
      <c r="I39" s="5">
        <f>Febrero!P39</f>
        <v>0</v>
      </c>
      <c r="J39" s="5">
        <f>Marzo!O39</f>
        <v>0</v>
      </c>
      <c r="K39" s="5">
        <f>Marzo!P39</f>
        <v>0</v>
      </c>
      <c r="L39" s="5">
        <f>Abril!O39</f>
        <v>0</v>
      </c>
      <c r="M39" s="5">
        <f>Abril!P39</f>
        <v>0</v>
      </c>
      <c r="N39" s="5">
        <f>Mayo!O39</f>
        <v>0</v>
      </c>
      <c r="O39" s="5">
        <f>Mayo!P39</f>
        <v>0</v>
      </c>
      <c r="P39" s="5">
        <f>Junio!O39</f>
        <v>0</v>
      </c>
      <c r="Q39" s="5">
        <f>Junio!P39</f>
        <v>0</v>
      </c>
      <c r="R39" s="5">
        <f>Julio!O39</f>
        <v>0</v>
      </c>
      <c r="S39" s="5">
        <f>Julio!P39</f>
        <v>0</v>
      </c>
      <c r="T39" s="5">
        <f>Agosto!O39</f>
        <v>0</v>
      </c>
      <c r="U39" s="5">
        <f>Agosto!P39</f>
        <v>0</v>
      </c>
      <c r="V39" s="5">
        <f>Septiembre!O39</f>
        <v>0</v>
      </c>
      <c r="W39" s="5">
        <f>Septiembre!P39</f>
        <v>0</v>
      </c>
      <c r="X39" s="5">
        <f>Octubre!O39</f>
        <v>0</v>
      </c>
      <c r="Y39" s="5">
        <f>Octubre!P39</f>
        <v>0</v>
      </c>
      <c r="Z39" s="5">
        <f>Noviembre!O39</f>
        <v>0</v>
      </c>
      <c r="AA39" s="5">
        <f>Noviembre!P39</f>
        <v>0</v>
      </c>
      <c r="AB39" s="5">
        <f>Diciembre!O39</f>
        <v>0</v>
      </c>
      <c r="AC39" s="5">
        <f>Diciembre!P39</f>
        <v>0</v>
      </c>
    </row>
    <row r="40" spans="1:29" ht="33" x14ac:dyDescent="0.25">
      <c r="A40" s="64"/>
      <c r="B40" s="64"/>
      <c r="C40" s="14" t="s">
        <v>80</v>
      </c>
      <c r="D40" s="5" t="e">
        <f>SUM(#REF!,#REF!)</f>
        <v>#REF!</v>
      </c>
      <c r="E40" s="5" t="e">
        <f>SUM(#REF!,#REF!)</f>
        <v>#REF!</v>
      </c>
      <c r="F40" s="5">
        <f>Enero!P40</f>
        <v>0</v>
      </c>
      <c r="G40" s="5">
        <f>Enero!Q40</f>
        <v>0</v>
      </c>
      <c r="H40" s="5">
        <f>Febrero!O40</f>
        <v>0</v>
      </c>
      <c r="I40" s="5">
        <f>Febrero!P40</f>
        <v>0</v>
      </c>
      <c r="J40" s="5">
        <f>Marzo!O40</f>
        <v>0</v>
      </c>
      <c r="K40" s="5">
        <f>Marzo!P40</f>
        <v>0</v>
      </c>
      <c r="L40" s="5">
        <f>Abril!O40</f>
        <v>0</v>
      </c>
      <c r="M40" s="5">
        <f>Abril!P40</f>
        <v>0</v>
      </c>
      <c r="N40" s="5">
        <f>Mayo!O40</f>
        <v>0</v>
      </c>
      <c r="O40" s="5">
        <f>Mayo!P40</f>
        <v>0</v>
      </c>
      <c r="P40" s="5">
        <f>Junio!O40</f>
        <v>0</v>
      </c>
      <c r="Q40" s="5">
        <f>Junio!P40</f>
        <v>0</v>
      </c>
      <c r="R40" s="5">
        <f>Julio!O40</f>
        <v>0</v>
      </c>
      <c r="S40" s="5">
        <f>Julio!P40</f>
        <v>0</v>
      </c>
      <c r="T40" s="5">
        <f>Agosto!O40</f>
        <v>0</v>
      </c>
      <c r="U40" s="5">
        <f>Agosto!P40</f>
        <v>0</v>
      </c>
      <c r="V40" s="5">
        <f>Septiembre!O40</f>
        <v>0</v>
      </c>
      <c r="W40" s="5">
        <f>Septiembre!P40</f>
        <v>0</v>
      </c>
      <c r="X40" s="5">
        <f>Octubre!O40</f>
        <v>0</v>
      </c>
      <c r="Y40" s="5">
        <f>Octubre!P40</f>
        <v>0</v>
      </c>
      <c r="Z40" s="5">
        <f>Noviembre!O40</f>
        <v>0</v>
      </c>
      <c r="AA40" s="5">
        <f>Noviembre!P40</f>
        <v>0</v>
      </c>
      <c r="AB40" s="5">
        <f>Diciembre!O40</f>
        <v>0</v>
      </c>
      <c r="AC40" s="5">
        <f>Diciembre!P40</f>
        <v>0</v>
      </c>
    </row>
    <row r="41" spans="1:29" ht="33" x14ac:dyDescent="0.25">
      <c r="A41" s="64"/>
      <c r="B41" s="64"/>
      <c r="C41" s="5" t="s">
        <v>35</v>
      </c>
      <c r="D41" s="5" t="e">
        <f>SUM(#REF!,#REF!)</f>
        <v>#REF!</v>
      </c>
      <c r="E41" s="5" t="e">
        <f>SUM(#REF!,#REF!)</f>
        <v>#REF!</v>
      </c>
      <c r="F41" s="5">
        <f>Enero!P41</f>
        <v>0</v>
      </c>
      <c r="G41" s="5">
        <f>Enero!Q41</f>
        <v>0</v>
      </c>
      <c r="H41" s="5">
        <f>Febrero!O41</f>
        <v>0</v>
      </c>
      <c r="I41" s="5">
        <f>Febrero!P41</f>
        <v>0</v>
      </c>
      <c r="J41" s="5">
        <f>Marzo!O41</f>
        <v>0</v>
      </c>
      <c r="K41" s="5">
        <f>Marzo!P41</f>
        <v>0</v>
      </c>
      <c r="L41" s="5">
        <f>Abril!O41</f>
        <v>0</v>
      </c>
      <c r="M41" s="5">
        <f>Abril!P41</f>
        <v>0</v>
      </c>
      <c r="N41" s="5">
        <f>Mayo!O41</f>
        <v>0</v>
      </c>
      <c r="O41" s="5">
        <f>Mayo!P41</f>
        <v>0</v>
      </c>
      <c r="P41" s="5">
        <f>Junio!O41</f>
        <v>0</v>
      </c>
      <c r="Q41" s="5">
        <f>Junio!P41</f>
        <v>0</v>
      </c>
      <c r="R41" s="5">
        <f>Julio!O41</f>
        <v>0</v>
      </c>
      <c r="S41" s="5">
        <f>Julio!P41</f>
        <v>0</v>
      </c>
      <c r="T41" s="5">
        <f>Agosto!O41</f>
        <v>0</v>
      </c>
      <c r="U41" s="5">
        <f>Agosto!P41</f>
        <v>0</v>
      </c>
      <c r="V41" s="5">
        <f>Septiembre!O41</f>
        <v>0</v>
      </c>
      <c r="W41" s="5">
        <f>Septiembre!P41</f>
        <v>0</v>
      </c>
      <c r="X41" s="5">
        <f>Octubre!O41</f>
        <v>0</v>
      </c>
      <c r="Y41" s="5">
        <f>Octubre!P41</f>
        <v>0</v>
      </c>
      <c r="Z41" s="5">
        <f>Noviembre!O41</f>
        <v>0</v>
      </c>
      <c r="AA41" s="5">
        <f>Noviembre!P41</f>
        <v>0</v>
      </c>
      <c r="AB41" s="5">
        <f>Diciembre!O41</f>
        <v>0</v>
      </c>
      <c r="AC41" s="5">
        <f>Diciembre!P41</f>
        <v>0</v>
      </c>
    </row>
    <row r="42" spans="1:29" s="4" customFormat="1" ht="82.5" x14ac:dyDescent="0.25">
      <c r="A42" s="55"/>
      <c r="B42" s="55"/>
      <c r="C42" s="5" t="s">
        <v>90</v>
      </c>
      <c r="D42" s="5" t="e">
        <f>SUM(#REF!,#REF!)</f>
        <v>#REF!</v>
      </c>
      <c r="E42" s="5" t="e">
        <f>SUM(#REF!,#REF!)</f>
        <v>#REF!</v>
      </c>
      <c r="F42" s="5">
        <f>Enero!P42</f>
        <v>0</v>
      </c>
      <c r="G42" s="5">
        <f>Enero!Q42</f>
        <v>0</v>
      </c>
      <c r="H42" s="5">
        <f>Febrero!O42</f>
        <v>0</v>
      </c>
      <c r="I42" s="5">
        <f>Febrero!P42</f>
        <v>0</v>
      </c>
      <c r="J42" s="5">
        <f>Marzo!O42</f>
        <v>0</v>
      </c>
      <c r="K42" s="5">
        <f>Marzo!P42</f>
        <v>0</v>
      </c>
      <c r="L42" s="5">
        <f>Abril!O42</f>
        <v>0</v>
      </c>
      <c r="M42" s="5">
        <f>Abril!P42</f>
        <v>0</v>
      </c>
      <c r="N42" s="5">
        <f>Mayo!O42</f>
        <v>0</v>
      </c>
      <c r="O42" s="5">
        <f>Mayo!P42</f>
        <v>0</v>
      </c>
      <c r="P42" s="5">
        <f>Junio!O42</f>
        <v>0</v>
      </c>
      <c r="Q42" s="5">
        <f>Junio!P42</f>
        <v>0</v>
      </c>
      <c r="R42" s="5">
        <f>Julio!O42</f>
        <v>0</v>
      </c>
      <c r="S42" s="5">
        <f>Julio!P42</f>
        <v>0</v>
      </c>
      <c r="T42" s="5">
        <f>Agosto!O42</f>
        <v>0</v>
      </c>
      <c r="U42" s="5">
        <f>Agosto!P42</f>
        <v>0</v>
      </c>
      <c r="V42" s="5">
        <f>Septiembre!O42</f>
        <v>0</v>
      </c>
      <c r="W42" s="5">
        <f>Septiembre!P42</f>
        <v>0</v>
      </c>
      <c r="X42" s="5" t="e">
        <f>Octubre!#REF!</f>
        <v>#REF!</v>
      </c>
      <c r="Y42" s="5" t="e">
        <f>Octubre!#REF!</f>
        <v>#REF!</v>
      </c>
      <c r="Z42" s="5" t="e">
        <f>Noviembre!#REF!</f>
        <v>#REF!</v>
      </c>
      <c r="AA42" s="5" t="e">
        <f>Noviembre!#REF!</f>
        <v>#REF!</v>
      </c>
      <c r="AB42" s="5" t="e">
        <f>Diciembre!#REF!</f>
        <v>#REF!</v>
      </c>
      <c r="AC42" s="5" t="e">
        <f>Diciembre!#REF!</f>
        <v>#REF!</v>
      </c>
    </row>
    <row r="43" spans="1:29" ht="49.5" x14ac:dyDescent="0.25">
      <c r="A43" s="54">
        <v>2</v>
      </c>
      <c r="B43" s="54" t="s">
        <v>7</v>
      </c>
      <c r="C43" s="5" t="s">
        <v>36</v>
      </c>
      <c r="D43" s="5" t="e">
        <f>SUM(#REF!,#REF!)</f>
        <v>#REF!</v>
      </c>
      <c r="E43" s="5" t="e">
        <f>SUM(#REF!,#REF!)</f>
        <v>#REF!</v>
      </c>
      <c r="F43" s="5">
        <f>Enero!P43</f>
        <v>0</v>
      </c>
      <c r="G43" s="5">
        <f>Enero!Q43</f>
        <v>0</v>
      </c>
      <c r="H43" s="5">
        <f>Febrero!O43</f>
        <v>0</v>
      </c>
      <c r="I43" s="5">
        <f>Febrero!P43</f>
        <v>0</v>
      </c>
      <c r="J43" s="5">
        <f>Marzo!O43</f>
        <v>0</v>
      </c>
      <c r="K43" s="5">
        <f>Marzo!P43</f>
        <v>0</v>
      </c>
      <c r="L43" s="5">
        <f>Abril!O43</f>
        <v>0</v>
      </c>
      <c r="M43" s="5">
        <f>Abril!P43</f>
        <v>0</v>
      </c>
      <c r="N43" s="5">
        <f>Mayo!O43</f>
        <v>0</v>
      </c>
      <c r="O43" s="5">
        <f>Mayo!P43</f>
        <v>0</v>
      </c>
      <c r="P43" s="5">
        <f>Junio!O43</f>
        <v>0</v>
      </c>
      <c r="Q43" s="5">
        <f>Junio!P43</f>
        <v>0</v>
      </c>
      <c r="R43" s="5">
        <f>Julio!O43</f>
        <v>0</v>
      </c>
      <c r="S43" s="5">
        <f>Julio!P43</f>
        <v>0</v>
      </c>
      <c r="T43" s="5">
        <f>Agosto!O43</f>
        <v>0</v>
      </c>
      <c r="U43" s="5">
        <f>Agosto!P43</f>
        <v>0</v>
      </c>
      <c r="V43" s="5">
        <f>Septiembre!O43</f>
        <v>0</v>
      </c>
      <c r="W43" s="5">
        <f>Septiembre!P43</f>
        <v>0</v>
      </c>
      <c r="X43" s="5">
        <f>Octubre!O42</f>
        <v>0</v>
      </c>
      <c r="Y43" s="5">
        <f>Octubre!P42</f>
        <v>0</v>
      </c>
      <c r="Z43" s="5">
        <f>Noviembre!O42</f>
        <v>0</v>
      </c>
      <c r="AA43" s="5">
        <f>Noviembre!P42</f>
        <v>0</v>
      </c>
      <c r="AB43" s="5">
        <f>Diciembre!O42</f>
        <v>0</v>
      </c>
      <c r="AC43" s="5">
        <f>Diciembre!P42</f>
        <v>0</v>
      </c>
    </row>
    <row r="44" spans="1:29" ht="49.5" x14ac:dyDescent="0.25">
      <c r="A44" s="64"/>
      <c r="B44" s="64"/>
      <c r="C44" s="5" t="s">
        <v>37</v>
      </c>
      <c r="D44" s="5" t="e">
        <f>SUM(#REF!,#REF!)</f>
        <v>#REF!</v>
      </c>
      <c r="E44" s="5" t="e">
        <f>SUM(#REF!,#REF!)</f>
        <v>#REF!</v>
      </c>
      <c r="F44" s="5">
        <f>Enero!P44</f>
        <v>0</v>
      </c>
      <c r="G44" s="5">
        <f>Enero!Q44</f>
        <v>0</v>
      </c>
      <c r="H44" s="5">
        <f>Febrero!O44</f>
        <v>0</v>
      </c>
      <c r="I44" s="5">
        <f>Febrero!P44</f>
        <v>0</v>
      </c>
      <c r="J44" s="5">
        <f>Marzo!O44</f>
        <v>0</v>
      </c>
      <c r="K44" s="5">
        <f>Marzo!P44</f>
        <v>0</v>
      </c>
      <c r="L44" s="5">
        <f>Abril!O44</f>
        <v>0</v>
      </c>
      <c r="M44" s="5">
        <f>Abril!P44</f>
        <v>0</v>
      </c>
      <c r="N44" s="5">
        <f>Mayo!O44</f>
        <v>0</v>
      </c>
      <c r="O44" s="5">
        <f>Mayo!P44</f>
        <v>0</v>
      </c>
      <c r="P44" s="5">
        <f>Junio!O44</f>
        <v>0</v>
      </c>
      <c r="Q44" s="5">
        <f>Junio!P44</f>
        <v>0</v>
      </c>
      <c r="R44" s="5">
        <f>Julio!O44</f>
        <v>0</v>
      </c>
      <c r="S44" s="5">
        <f>Julio!P44</f>
        <v>0</v>
      </c>
      <c r="T44" s="5">
        <f>Agosto!O44</f>
        <v>0</v>
      </c>
      <c r="U44" s="5">
        <f>Agosto!P44</f>
        <v>0</v>
      </c>
      <c r="V44" s="5">
        <f>Septiembre!O44</f>
        <v>0</v>
      </c>
      <c r="W44" s="5">
        <f>Septiembre!P44</f>
        <v>0</v>
      </c>
      <c r="X44" s="5">
        <f>Octubre!O43</f>
        <v>0</v>
      </c>
      <c r="Y44" s="5">
        <f>Octubre!P43</f>
        <v>0</v>
      </c>
      <c r="Z44" s="5">
        <f>Noviembre!O43</f>
        <v>0</v>
      </c>
      <c r="AA44" s="5">
        <f>Noviembre!P43</f>
        <v>0</v>
      </c>
      <c r="AB44" s="5">
        <f>Diciembre!O43</f>
        <v>0</v>
      </c>
      <c r="AC44" s="5">
        <f>Diciembre!P43</f>
        <v>0</v>
      </c>
    </row>
    <row r="45" spans="1:29" s="4" customFormat="1" ht="33" x14ac:dyDescent="0.25">
      <c r="A45" s="64"/>
      <c r="B45" s="64"/>
      <c r="C45" s="14" t="s">
        <v>81</v>
      </c>
      <c r="D45" s="5" t="e">
        <f>SUM(#REF!,#REF!)</f>
        <v>#REF!</v>
      </c>
      <c r="E45" s="5" t="e">
        <f>SUM(#REF!,#REF!)</f>
        <v>#REF!</v>
      </c>
      <c r="F45" s="5">
        <f>Enero!P45</f>
        <v>0</v>
      </c>
      <c r="G45" s="5">
        <f>Enero!Q45</f>
        <v>0</v>
      </c>
      <c r="H45" s="5">
        <f>Febrero!O45</f>
        <v>0</v>
      </c>
      <c r="I45" s="5">
        <f>Febrero!P45</f>
        <v>0</v>
      </c>
      <c r="J45" s="5">
        <f>Marzo!O45</f>
        <v>0</v>
      </c>
      <c r="K45" s="5">
        <f>Marzo!P45</f>
        <v>0</v>
      </c>
      <c r="L45" s="5">
        <f>Abril!O45</f>
        <v>0</v>
      </c>
      <c r="M45" s="5">
        <f>Abril!P45</f>
        <v>0</v>
      </c>
      <c r="N45" s="5">
        <f>Mayo!O45</f>
        <v>0</v>
      </c>
      <c r="O45" s="5">
        <f>Mayo!P45</f>
        <v>0</v>
      </c>
      <c r="P45" s="5">
        <f>Junio!O45</f>
        <v>0</v>
      </c>
      <c r="Q45" s="5">
        <f>Junio!P45</f>
        <v>0</v>
      </c>
      <c r="R45" s="5">
        <f>Julio!O45</f>
        <v>0</v>
      </c>
      <c r="S45" s="5">
        <f>Julio!P45</f>
        <v>0</v>
      </c>
      <c r="T45" s="5">
        <f>Agosto!O45</f>
        <v>0</v>
      </c>
      <c r="U45" s="5">
        <f>Agosto!P45</f>
        <v>0</v>
      </c>
      <c r="V45" s="5">
        <f>Septiembre!O45</f>
        <v>0</v>
      </c>
      <c r="W45" s="5">
        <f>Septiembre!P45</f>
        <v>0</v>
      </c>
      <c r="X45" s="5">
        <f>Octubre!O44</f>
        <v>0</v>
      </c>
      <c r="Y45" s="5">
        <f>Octubre!P44</f>
        <v>0</v>
      </c>
      <c r="Z45" s="5">
        <f>Noviembre!O44</f>
        <v>0</v>
      </c>
      <c r="AA45" s="5">
        <f>Noviembre!P44</f>
        <v>0</v>
      </c>
      <c r="AB45" s="5">
        <f>Diciembre!O44</f>
        <v>0</v>
      </c>
      <c r="AC45" s="5">
        <f>Diciembre!P44</f>
        <v>0</v>
      </c>
    </row>
    <row r="46" spans="1:29" ht="49.5" x14ac:dyDescent="0.25">
      <c r="A46" s="64"/>
      <c r="B46" s="64"/>
      <c r="C46" s="5" t="s">
        <v>38</v>
      </c>
      <c r="D46" s="5" t="e">
        <f>SUM(#REF!,#REF!)</f>
        <v>#REF!</v>
      </c>
      <c r="E46" s="5" t="e">
        <f>SUM(#REF!,#REF!)</f>
        <v>#REF!</v>
      </c>
      <c r="F46" s="5">
        <f>Enero!P46</f>
        <v>0</v>
      </c>
      <c r="G46" s="5">
        <f>Enero!Q46</f>
        <v>0</v>
      </c>
      <c r="H46" s="5">
        <f>Febrero!O46</f>
        <v>0</v>
      </c>
      <c r="I46" s="5">
        <f>Febrero!P46</f>
        <v>0</v>
      </c>
      <c r="J46" s="5">
        <f>Marzo!O46</f>
        <v>0</v>
      </c>
      <c r="K46" s="5">
        <f>Marzo!P46</f>
        <v>0</v>
      </c>
      <c r="L46" s="5">
        <f>Abril!O46</f>
        <v>0</v>
      </c>
      <c r="M46" s="5">
        <f>Abril!P46</f>
        <v>0</v>
      </c>
      <c r="N46" s="5">
        <f>Mayo!O46</f>
        <v>0</v>
      </c>
      <c r="O46" s="5">
        <f>Mayo!P46</f>
        <v>0</v>
      </c>
      <c r="P46" s="5">
        <f>Junio!O46</f>
        <v>0</v>
      </c>
      <c r="Q46" s="5">
        <f>Junio!P46</f>
        <v>0</v>
      </c>
      <c r="R46" s="5">
        <f>Julio!O46</f>
        <v>0</v>
      </c>
      <c r="S46" s="5">
        <f>Julio!P46</f>
        <v>0</v>
      </c>
      <c r="T46" s="5">
        <f>Agosto!O46</f>
        <v>0</v>
      </c>
      <c r="U46" s="5">
        <f>Agosto!P46</f>
        <v>0</v>
      </c>
      <c r="V46" s="5">
        <f>Septiembre!O46</f>
        <v>0</v>
      </c>
      <c r="W46" s="5">
        <f>Septiembre!P46</f>
        <v>0</v>
      </c>
      <c r="X46" s="5">
        <f>Octubre!O45</f>
        <v>0</v>
      </c>
      <c r="Y46" s="5">
        <f>Octubre!P45</f>
        <v>0</v>
      </c>
      <c r="Z46" s="5">
        <f>Noviembre!O45</f>
        <v>0</v>
      </c>
      <c r="AA46" s="5">
        <f>Noviembre!P45</f>
        <v>0</v>
      </c>
      <c r="AB46" s="5">
        <f>Diciembre!O45</f>
        <v>0</v>
      </c>
      <c r="AC46" s="5">
        <f>Diciembre!P45</f>
        <v>0</v>
      </c>
    </row>
    <row r="47" spans="1:29" s="4" customFormat="1" ht="66" x14ac:dyDescent="0.25">
      <c r="A47" s="55"/>
      <c r="B47" s="55"/>
      <c r="C47" s="5" t="s">
        <v>93</v>
      </c>
      <c r="D47" s="5" t="e">
        <f>SUM(#REF!,#REF!)</f>
        <v>#REF!</v>
      </c>
      <c r="E47" s="5" t="e">
        <f>SUM(#REF!,#REF!)</f>
        <v>#REF!</v>
      </c>
      <c r="F47" s="5">
        <f>Enero!P47</f>
        <v>0</v>
      </c>
      <c r="G47" s="5">
        <f>Enero!Q47</f>
        <v>0</v>
      </c>
      <c r="H47" s="5">
        <f>Febrero!O47</f>
        <v>0</v>
      </c>
      <c r="I47" s="5">
        <f>Febrero!P47</f>
        <v>0</v>
      </c>
      <c r="J47" s="5">
        <f>Marzo!O47</f>
        <v>0</v>
      </c>
      <c r="K47" s="5">
        <f>Marzo!P47</f>
        <v>0</v>
      </c>
      <c r="L47" s="5">
        <f>Abril!O47</f>
        <v>0</v>
      </c>
      <c r="M47" s="5">
        <f>Abril!P47</f>
        <v>0</v>
      </c>
      <c r="N47" s="5">
        <f>Mayo!O47</f>
        <v>0</v>
      </c>
      <c r="O47" s="5">
        <f>Mayo!P47</f>
        <v>0</v>
      </c>
      <c r="P47" s="5">
        <f>Junio!O47</f>
        <v>0</v>
      </c>
      <c r="Q47" s="5">
        <f>Junio!P47</f>
        <v>0</v>
      </c>
      <c r="R47" s="5">
        <f>Julio!O47</f>
        <v>0</v>
      </c>
      <c r="S47" s="5">
        <f>Julio!P47</f>
        <v>0</v>
      </c>
      <c r="T47" s="5">
        <f>Agosto!O47</f>
        <v>0</v>
      </c>
      <c r="U47" s="5">
        <f>Agosto!P47</f>
        <v>0</v>
      </c>
      <c r="V47" s="5">
        <f>Septiembre!O47</f>
        <v>0</v>
      </c>
      <c r="W47" s="5">
        <f>Septiembre!P47</f>
        <v>0</v>
      </c>
      <c r="X47" s="5">
        <f>Octubre!O46</f>
        <v>0</v>
      </c>
      <c r="Y47" s="5">
        <f>Octubre!P46</f>
        <v>0</v>
      </c>
      <c r="Z47" s="5">
        <f>Noviembre!O46</f>
        <v>0</v>
      </c>
      <c r="AA47" s="5">
        <f>Noviembre!P46</f>
        <v>0</v>
      </c>
      <c r="AB47" s="5">
        <f>Diciembre!O46</f>
        <v>0</v>
      </c>
      <c r="AC47" s="5">
        <f>Diciembre!P46</f>
        <v>0</v>
      </c>
    </row>
    <row r="48" spans="1:29" ht="45" customHeight="1" x14ac:dyDescent="0.25">
      <c r="A48" s="54">
        <v>3</v>
      </c>
      <c r="B48" s="54" t="s">
        <v>8</v>
      </c>
      <c r="C48" s="5" t="s">
        <v>78</v>
      </c>
      <c r="D48" s="5" t="e">
        <f>SUM(#REF!,#REF!)</f>
        <v>#REF!</v>
      </c>
      <c r="E48" s="5" t="e">
        <f>SUM(#REF!,#REF!)</f>
        <v>#REF!</v>
      </c>
      <c r="F48" s="5">
        <f>Enero!P48</f>
        <v>0</v>
      </c>
      <c r="G48" s="5">
        <f>Enero!Q48</f>
        <v>0</v>
      </c>
      <c r="H48" s="5">
        <f>Febrero!O48</f>
        <v>0</v>
      </c>
      <c r="I48" s="5">
        <f>Febrero!P48</f>
        <v>0</v>
      </c>
      <c r="J48" s="5">
        <f>Marzo!O48</f>
        <v>0</v>
      </c>
      <c r="K48" s="5">
        <f>Marzo!P48</f>
        <v>0</v>
      </c>
      <c r="L48" s="5">
        <f>Abril!O48</f>
        <v>0</v>
      </c>
      <c r="M48" s="5">
        <f>Abril!P48</f>
        <v>0</v>
      </c>
      <c r="N48" s="5">
        <f>Mayo!O48</f>
        <v>0</v>
      </c>
      <c r="O48" s="5">
        <f>Mayo!P48</f>
        <v>0</v>
      </c>
      <c r="P48" s="5">
        <f>Junio!O48</f>
        <v>0</v>
      </c>
      <c r="Q48" s="5">
        <f>Junio!P48</f>
        <v>0</v>
      </c>
      <c r="R48" s="5">
        <f>Julio!O48</f>
        <v>0</v>
      </c>
      <c r="S48" s="5">
        <f>Julio!P48</f>
        <v>0</v>
      </c>
      <c r="T48" s="5">
        <f>Agosto!O48</f>
        <v>0</v>
      </c>
      <c r="U48" s="5">
        <f>Agosto!P48</f>
        <v>0</v>
      </c>
      <c r="V48" s="5">
        <f>Septiembre!O48</f>
        <v>0</v>
      </c>
      <c r="W48" s="5">
        <f>Septiembre!P48</f>
        <v>0</v>
      </c>
      <c r="X48" s="5">
        <f>Octubre!O47</f>
        <v>0</v>
      </c>
      <c r="Y48" s="5">
        <f>Octubre!P47</f>
        <v>0</v>
      </c>
      <c r="Z48" s="5">
        <f>Noviembre!O47</f>
        <v>0</v>
      </c>
      <c r="AA48" s="5">
        <f>Noviembre!P47</f>
        <v>0</v>
      </c>
      <c r="AB48" s="5">
        <f>Diciembre!O47</f>
        <v>0</v>
      </c>
      <c r="AC48" s="5">
        <f>Diciembre!P47</f>
        <v>0</v>
      </c>
    </row>
    <row r="49" spans="1:29" ht="66" x14ac:dyDescent="0.25">
      <c r="A49" s="55"/>
      <c r="B49" s="55"/>
      <c r="C49" s="5" t="s">
        <v>79</v>
      </c>
      <c r="D49" s="5" t="e">
        <f>SUM(#REF!,#REF!)</f>
        <v>#REF!</v>
      </c>
      <c r="E49" s="5" t="e">
        <f>SUM(#REF!,#REF!)</f>
        <v>#REF!</v>
      </c>
      <c r="F49" s="5">
        <f>Enero!P49</f>
        <v>0</v>
      </c>
      <c r="G49" s="5">
        <f>Enero!Q49</f>
        <v>0</v>
      </c>
      <c r="H49" s="5">
        <f>Febrero!O49</f>
        <v>0</v>
      </c>
      <c r="I49" s="5">
        <f>Febrero!P49</f>
        <v>0</v>
      </c>
      <c r="J49" s="5">
        <f>Marzo!O49</f>
        <v>0</v>
      </c>
      <c r="K49" s="5">
        <f>Marzo!P49</f>
        <v>0</v>
      </c>
      <c r="L49" s="5">
        <f>Abril!O49</f>
        <v>0</v>
      </c>
      <c r="M49" s="5">
        <f>Abril!P49</f>
        <v>0</v>
      </c>
      <c r="N49" s="5">
        <f>Mayo!O49</f>
        <v>0</v>
      </c>
      <c r="O49" s="5">
        <f>Mayo!P49</f>
        <v>0</v>
      </c>
      <c r="P49" s="5">
        <f>Junio!O49</f>
        <v>0</v>
      </c>
      <c r="Q49" s="5">
        <f>Junio!P49</f>
        <v>0</v>
      </c>
      <c r="R49" s="5">
        <f>Julio!O49</f>
        <v>0</v>
      </c>
      <c r="S49" s="5">
        <f>Julio!P49</f>
        <v>0</v>
      </c>
      <c r="T49" s="5">
        <f>Agosto!O49</f>
        <v>0</v>
      </c>
      <c r="U49" s="5">
        <f>Agosto!P49</f>
        <v>0</v>
      </c>
      <c r="V49" s="5">
        <f>Septiembre!O49</f>
        <v>0</v>
      </c>
      <c r="W49" s="5">
        <f>Septiembre!P49</f>
        <v>0</v>
      </c>
      <c r="X49" s="5">
        <f>Octubre!O48</f>
        <v>0</v>
      </c>
      <c r="Y49" s="5">
        <f>Octubre!P48</f>
        <v>0</v>
      </c>
      <c r="Z49" s="5">
        <f>Noviembre!O48</f>
        <v>0</v>
      </c>
      <c r="AA49" s="5">
        <f>Noviembre!P48</f>
        <v>0</v>
      </c>
      <c r="AB49" s="5">
        <f>Diciembre!O48</f>
        <v>0</v>
      </c>
      <c r="AC49" s="5">
        <f>Diciembre!P48</f>
        <v>0</v>
      </c>
    </row>
    <row r="50" spans="1:29" ht="33" x14ac:dyDescent="0.25">
      <c r="A50" s="54">
        <v>4</v>
      </c>
      <c r="B50" s="54" t="s">
        <v>9</v>
      </c>
      <c r="C50" s="5" t="s">
        <v>33</v>
      </c>
      <c r="D50" s="5" t="e">
        <f>SUM(#REF!,#REF!)</f>
        <v>#REF!</v>
      </c>
      <c r="E50" s="5" t="e">
        <f>SUM(#REF!,#REF!)</f>
        <v>#REF!</v>
      </c>
      <c r="F50" s="5">
        <f>Enero!P50</f>
        <v>0</v>
      </c>
      <c r="G50" s="5">
        <f>Enero!Q50</f>
        <v>0</v>
      </c>
      <c r="H50" s="5">
        <f>Febrero!O50</f>
        <v>0</v>
      </c>
      <c r="I50" s="5">
        <f>Febrero!P50</f>
        <v>0</v>
      </c>
      <c r="J50" s="5">
        <f>Marzo!O50</f>
        <v>0</v>
      </c>
      <c r="K50" s="5">
        <f>Marzo!P50</f>
        <v>0</v>
      </c>
      <c r="L50" s="5">
        <f>Abril!O50</f>
        <v>0</v>
      </c>
      <c r="M50" s="5">
        <f>Abril!P50</f>
        <v>0</v>
      </c>
      <c r="N50" s="5">
        <f>Mayo!O50</f>
        <v>0</v>
      </c>
      <c r="O50" s="5">
        <f>Mayo!P50</f>
        <v>0</v>
      </c>
      <c r="P50" s="5">
        <f>Junio!O50</f>
        <v>0</v>
      </c>
      <c r="Q50" s="5">
        <f>Junio!P50</f>
        <v>0</v>
      </c>
      <c r="R50" s="5">
        <f>Julio!O50</f>
        <v>0</v>
      </c>
      <c r="S50" s="5">
        <f>Julio!P50</f>
        <v>0</v>
      </c>
      <c r="T50" s="5">
        <f>Agosto!O50</f>
        <v>0</v>
      </c>
      <c r="U50" s="5">
        <f>Agosto!P50</f>
        <v>0</v>
      </c>
      <c r="V50" s="5">
        <f>Septiembre!O50</f>
        <v>0</v>
      </c>
      <c r="W50" s="5">
        <f>Septiembre!P50</f>
        <v>0</v>
      </c>
      <c r="X50" s="5">
        <f>Octubre!O49</f>
        <v>0</v>
      </c>
      <c r="Y50" s="5">
        <f>Octubre!P49</f>
        <v>0</v>
      </c>
      <c r="Z50" s="5">
        <f>Noviembre!O49</f>
        <v>0</v>
      </c>
      <c r="AA50" s="5">
        <f>Noviembre!P49</f>
        <v>0</v>
      </c>
      <c r="AB50" s="5">
        <f>Diciembre!O49</f>
        <v>0</v>
      </c>
      <c r="AC50" s="5">
        <f>Diciembre!P49</f>
        <v>0</v>
      </c>
    </row>
    <row r="51" spans="1:29" ht="45" customHeight="1" x14ac:dyDescent="0.25">
      <c r="A51" s="55"/>
      <c r="B51" s="55"/>
      <c r="C51" s="5" t="s">
        <v>40</v>
      </c>
      <c r="D51" s="5" t="e">
        <f>SUM(#REF!,#REF!)</f>
        <v>#REF!</v>
      </c>
      <c r="E51" s="5" t="e">
        <f>SUM(#REF!,#REF!)</f>
        <v>#REF!</v>
      </c>
      <c r="F51" s="5">
        <f>Enero!P51</f>
        <v>0</v>
      </c>
      <c r="G51" s="5">
        <f>Enero!Q51</f>
        <v>0</v>
      </c>
      <c r="H51" s="5">
        <f>Febrero!O51</f>
        <v>0</v>
      </c>
      <c r="I51" s="5">
        <f>Febrero!P51</f>
        <v>0</v>
      </c>
      <c r="J51" s="5">
        <f>Marzo!O51</f>
        <v>0</v>
      </c>
      <c r="K51" s="5">
        <f>Marzo!P51</f>
        <v>0</v>
      </c>
      <c r="L51" s="5">
        <f>Abril!O51</f>
        <v>0</v>
      </c>
      <c r="M51" s="5">
        <f>Abril!P51</f>
        <v>0</v>
      </c>
      <c r="N51" s="5">
        <f>Mayo!O51</f>
        <v>0</v>
      </c>
      <c r="O51" s="5">
        <f>Mayo!P51</f>
        <v>0</v>
      </c>
      <c r="P51" s="5">
        <f>Junio!O51</f>
        <v>0</v>
      </c>
      <c r="Q51" s="5">
        <f>Junio!P51</f>
        <v>0</v>
      </c>
      <c r="R51" s="5">
        <f>Julio!O51</f>
        <v>0</v>
      </c>
      <c r="S51" s="5">
        <f>Julio!P51</f>
        <v>0</v>
      </c>
      <c r="T51" s="5">
        <f>Agosto!O51</f>
        <v>0</v>
      </c>
      <c r="U51" s="5">
        <f>Agosto!P51</f>
        <v>0</v>
      </c>
      <c r="V51" s="5">
        <f>Septiembre!O51</f>
        <v>0</v>
      </c>
      <c r="W51" s="5">
        <f>Septiembre!P51</f>
        <v>0</v>
      </c>
      <c r="X51" s="5">
        <f>Octubre!O50</f>
        <v>0</v>
      </c>
      <c r="Y51" s="5">
        <f>Octubre!P50</f>
        <v>0</v>
      </c>
      <c r="Z51" s="5">
        <f>Noviembre!O50</f>
        <v>0</v>
      </c>
      <c r="AA51" s="5">
        <f>Noviembre!P50</f>
        <v>0</v>
      </c>
      <c r="AB51" s="5">
        <f>Diciembre!O50</f>
        <v>0</v>
      </c>
      <c r="AC51" s="5">
        <f>Diciembre!P50</f>
        <v>0</v>
      </c>
    </row>
    <row r="52" spans="1:29" ht="49.5" x14ac:dyDescent="0.25">
      <c r="A52" s="54">
        <v>5</v>
      </c>
      <c r="B52" s="54" t="s">
        <v>10</v>
      </c>
      <c r="C52" s="5" t="s">
        <v>41</v>
      </c>
      <c r="D52" s="5" t="e">
        <f>SUM(#REF!,#REF!)</f>
        <v>#REF!</v>
      </c>
      <c r="E52" s="5" t="e">
        <f>SUM(#REF!,#REF!)</f>
        <v>#REF!</v>
      </c>
      <c r="F52" s="5">
        <f>Enero!P52</f>
        <v>0</v>
      </c>
      <c r="G52" s="5">
        <f>Enero!Q52</f>
        <v>0</v>
      </c>
      <c r="H52" s="5">
        <f>Febrero!O52</f>
        <v>0</v>
      </c>
      <c r="I52" s="5">
        <f>Febrero!P52</f>
        <v>0</v>
      </c>
      <c r="J52" s="5">
        <f>Marzo!O52</f>
        <v>0</v>
      </c>
      <c r="K52" s="5">
        <f>Marzo!P52</f>
        <v>0</v>
      </c>
      <c r="L52" s="5">
        <f>Abril!O52</f>
        <v>0</v>
      </c>
      <c r="M52" s="5">
        <f>Abril!P52</f>
        <v>0</v>
      </c>
      <c r="N52" s="5">
        <f>Mayo!O52</f>
        <v>0</v>
      </c>
      <c r="O52" s="5">
        <f>Mayo!P52</f>
        <v>0</v>
      </c>
      <c r="P52" s="5">
        <f>Junio!O52</f>
        <v>0</v>
      </c>
      <c r="Q52" s="5">
        <f>Junio!P52</f>
        <v>0</v>
      </c>
      <c r="R52" s="5">
        <f>Julio!O52</f>
        <v>0</v>
      </c>
      <c r="S52" s="5">
        <f>Julio!P52</f>
        <v>0</v>
      </c>
      <c r="T52" s="5">
        <f>Agosto!O52</f>
        <v>0</v>
      </c>
      <c r="U52" s="5">
        <f>Agosto!P52</f>
        <v>0</v>
      </c>
      <c r="V52" s="5">
        <f>Septiembre!O52</f>
        <v>0</v>
      </c>
      <c r="W52" s="5">
        <f>Septiembre!P52</f>
        <v>0</v>
      </c>
      <c r="X52" s="5">
        <f>Octubre!O51</f>
        <v>0</v>
      </c>
      <c r="Y52" s="5">
        <f>Octubre!P51</f>
        <v>0</v>
      </c>
      <c r="Z52" s="5">
        <f>Noviembre!O51</f>
        <v>0</v>
      </c>
      <c r="AA52" s="5">
        <f>Noviembre!P51</f>
        <v>0</v>
      </c>
      <c r="AB52" s="5">
        <f>Diciembre!O51</f>
        <v>0</v>
      </c>
      <c r="AC52" s="5">
        <f>Diciembre!P51</f>
        <v>0</v>
      </c>
    </row>
    <row r="53" spans="1:29" ht="49.5" x14ac:dyDescent="0.25">
      <c r="A53" s="64"/>
      <c r="B53" s="64"/>
      <c r="C53" s="5" t="s">
        <v>42</v>
      </c>
      <c r="D53" s="5" t="e">
        <f>SUM(#REF!,#REF!)</f>
        <v>#REF!</v>
      </c>
      <c r="E53" s="5" t="e">
        <f>SUM(#REF!,#REF!)</f>
        <v>#REF!</v>
      </c>
      <c r="F53" s="5">
        <f>Enero!P53</f>
        <v>0</v>
      </c>
      <c r="G53" s="5">
        <f>Enero!Q53</f>
        <v>0</v>
      </c>
      <c r="H53" s="5">
        <f>Febrero!O53</f>
        <v>0</v>
      </c>
      <c r="I53" s="5">
        <f>Febrero!P53</f>
        <v>0</v>
      </c>
      <c r="J53" s="5">
        <f>Marzo!O53</f>
        <v>0</v>
      </c>
      <c r="K53" s="5">
        <f>Marzo!P53</f>
        <v>0</v>
      </c>
      <c r="L53" s="5">
        <f>Abril!O53</f>
        <v>0</v>
      </c>
      <c r="M53" s="5">
        <f>Abril!P53</f>
        <v>0</v>
      </c>
      <c r="N53" s="5">
        <f>Mayo!O53</f>
        <v>0</v>
      </c>
      <c r="O53" s="5">
        <f>Mayo!P53</f>
        <v>0</v>
      </c>
      <c r="P53" s="5">
        <f>Junio!O53</f>
        <v>0</v>
      </c>
      <c r="Q53" s="5">
        <f>Junio!P53</f>
        <v>0</v>
      </c>
      <c r="R53" s="5">
        <f>Julio!O53</f>
        <v>0</v>
      </c>
      <c r="S53" s="5">
        <f>Julio!P53</f>
        <v>0</v>
      </c>
      <c r="T53" s="5">
        <f>Agosto!O53</f>
        <v>0</v>
      </c>
      <c r="U53" s="5">
        <f>Agosto!P53</f>
        <v>0</v>
      </c>
      <c r="V53" s="5">
        <f>Septiembre!O53</f>
        <v>0</v>
      </c>
      <c r="W53" s="5">
        <f>Septiembre!P53</f>
        <v>0</v>
      </c>
      <c r="X53" s="5">
        <f>Octubre!O52</f>
        <v>0</v>
      </c>
      <c r="Y53" s="5">
        <f>Octubre!P52</f>
        <v>0</v>
      </c>
      <c r="Z53" s="5">
        <f>Noviembre!O52</f>
        <v>0</v>
      </c>
      <c r="AA53" s="5">
        <f>Noviembre!P52</f>
        <v>0</v>
      </c>
      <c r="AB53" s="5">
        <f>Diciembre!O52</f>
        <v>0</v>
      </c>
      <c r="AC53" s="5">
        <f>Diciembre!P52</f>
        <v>0</v>
      </c>
    </row>
    <row r="54" spans="1:29" ht="82.5" x14ac:dyDescent="0.25">
      <c r="A54" s="64"/>
      <c r="B54" s="64"/>
      <c r="C54" s="5" t="s">
        <v>43</v>
      </c>
      <c r="D54" s="5" t="e">
        <f>SUM(#REF!,#REF!)</f>
        <v>#REF!</v>
      </c>
      <c r="E54" s="5" t="e">
        <f>SUM(#REF!,#REF!)</f>
        <v>#REF!</v>
      </c>
      <c r="F54" s="5">
        <f>Enero!P54</f>
        <v>0</v>
      </c>
      <c r="G54" s="5">
        <f>Enero!Q54</f>
        <v>0</v>
      </c>
      <c r="H54" s="5">
        <f>Febrero!O54</f>
        <v>0</v>
      </c>
      <c r="I54" s="5">
        <f>Febrero!P54</f>
        <v>0</v>
      </c>
      <c r="J54" s="5">
        <f>Marzo!O54</f>
        <v>0</v>
      </c>
      <c r="K54" s="5">
        <f>Marzo!P54</f>
        <v>0</v>
      </c>
      <c r="L54" s="5">
        <f>Abril!O54</f>
        <v>0</v>
      </c>
      <c r="M54" s="5">
        <f>Abril!P54</f>
        <v>0</v>
      </c>
      <c r="N54" s="5">
        <f>Mayo!O54</f>
        <v>0</v>
      </c>
      <c r="O54" s="5">
        <f>Mayo!P54</f>
        <v>0</v>
      </c>
      <c r="P54" s="5">
        <f>Junio!O54</f>
        <v>0</v>
      </c>
      <c r="Q54" s="5">
        <f>Junio!P54</f>
        <v>0</v>
      </c>
      <c r="R54" s="5">
        <f>Julio!O54</f>
        <v>0</v>
      </c>
      <c r="S54" s="5">
        <f>Julio!P54</f>
        <v>0</v>
      </c>
      <c r="T54" s="5">
        <f>Agosto!O54</f>
        <v>0</v>
      </c>
      <c r="U54" s="5">
        <f>Agosto!P54</f>
        <v>0</v>
      </c>
      <c r="V54" s="5">
        <f>Septiembre!O54</f>
        <v>0</v>
      </c>
      <c r="W54" s="5">
        <f>Septiembre!P54</f>
        <v>0</v>
      </c>
      <c r="X54" s="5">
        <f>Octubre!O53</f>
        <v>0</v>
      </c>
      <c r="Y54" s="5">
        <f>Octubre!P53</f>
        <v>0</v>
      </c>
      <c r="Z54" s="5">
        <f>Noviembre!O53</f>
        <v>0</v>
      </c>
      <c r="AA54" s="5">
        <f>Noviembre!P53</f>
        <v>0</v>
      </c>
      <c r="AB54" s="5">
        <f>Diciembre!O53</f>
        <v>0</v>
      </c>
      <c r="AC54" s="5">
        <f>Diciembre!P53</f>
        <v>0</v>
      </c>
    </row>
    <row r="55" spans="1:29" ht="49.5" x14ac:dyDescent="0.25">
      <c r="A55" s="64"/>
      <c r="B55" s="64"/>
      <c r="C55" s="5" t="s">
        <v>44</v>
      </c>
      <c r="D55" s="5" t="e">
        <f>SUM(#REF!,#REF!)</f>
        <v>#REF!</v>
      </c>
      <c r="E55" s="5" t="e">
        <f>SUM(#REF!,#REF!)</f>
        <v>#REF!</v>
      </c>
      <c r="F55" s="5">
        <f>Enero!P55</f>
        <v>0</v>
      </c>
      <c r="G55" s="5">
        <f>Enero!Q55</f>
        <v>0</v>
      </c>
      <c r="H55" s="5">
        <f>Febrero!O55</f>
        <v>0</v>
      </c>
      <c r="I55" s="5">
        <f>Febrero!P55</f>
        <v>0</v>
      </c>
      <c r="J55" s="5">
        <f>Marzo!O55</f>
        <v>0</v>
      </c>
      <c r="K55" s="5">
        <f>Marzo!P55</f>
        <v>0</v>
      </c>
      <c r="L55" s="5">
        <f>Abril!O55</f>
        <v>0</v>
      </c>
      <c r="M55" s="5">
        <f>Abril!P55</f>
        <v>0</v>
      </c>
      <c r="N55" s="5">
        <f>Mayo!O55</f>
        <v>0</v>
      </c>
      <c r="O55" s="5">
        <f>Mayo!P55</f>
        <v>0</v>
      </c>
      <c r="P55" s="5">
        <f>Junio!O55</f>
        <v>0</v>
      </c>
      <c r="Q55" s="5">
        <f>Junio!P55</f>
        <v>0</v>
      </c>
      <c r="R55" s="5">
        <f>Julio!O55</f>
        <v>0</v>
      </c>
      <c r="S55" s="5">
        <f>Julio!P55</f>
        <v>0</v>
      </c>
      <c r="T55" s="5">
        <f>Agosto!O55</f>
        <v>0</v>
      </c>
      <c r="U55" s="5">
        <f>Agosto!P55</f>
        <v>0</v>
      </c>
      <c r="V55" s="5">
        <f>Septiembre!O55</f>
        <v>0</v>
      </c>
      <c r="W55" s="5">
        <f>Septiembre!P55</f>
        <v>0</v>
      </c>
      <c r="X55" s="5">
        <f>Octubre!O54</f>
        <v>0</v>
      </c>
      <c r="Y55" s="5">
        <f>Octubre!P54</f>
        <v>0</v>
      </c>
      <c r="Z55" s="5">
        <f>Noviembre!O54</f>
        <v>0</v>
      </c>
      <c r="AA55" s="5">
        <f>Noviembre!P54</f>
        <v>0</v>
      </c>
      <c r="AB55" s="5">
        <f>Diciembre!O54</f>
        <v>0</v>
      </c>
      <c r="AC55" s="5">
        <f>Diciembre!P54</f>
        <v>0</v>
      </c>
    </row>
    <row r="56" spans="1:29" ht="30" customHeight="1" x14ac:dyDescent="0.25">
      <c r="A56" s="55"/>
      <c r="B56" s="55"/>
      <c r="C56" s="5" t="s">
        <v>45</v>
      </c>
      <c r="D56" s="5" t="e">
        <f>SUM(#REF!,#REF!)</f>
        <v>#REF!</v>
      </c>
      <c r="E56" s="5" t="e">
        <f>SUM(#REF!,#REF!)</f>
        <v>#REF!</v>
      </c>
      <c r="F56" s="5">
        <f>Enero!P56</f>
        <v>0</v>
      </c>
      <c r="G56" s="5">
        <f>Enero!Q56</f>
        <v>0</v>
      </c>
      <c r="H56" s="5">
        <f>Febrero!O56</f>
        <v>0</v>
      </c>
      <c r="I56" s="5">
        <f>Febrero!P56</f>
        <v>0</v>
      </c>
      <c r="J56" s="5">
        <f>Marzo!O56</f>
        <v>0</v>
      </c>
      <c r="K56" s="5">
        <f>Marzo!P56</f>
        <v>0</v>
      </c>
      <c r="L56" s="5">
        <f>Abril!O56</f>
        <v>0</v>
      </c>
      <c r="M56" s="5">
        <f>Abril!P56</f>
        <v>0</v>
      </c>
      <c r="N56" s="5">
        <f>Mayo!O56</f>
        <v>0</v>
      </c>
      <c r="O56" s="5">
        <f>Mayo!P56</f>
        <v>0</v>
      </c>
      <c r="P56" s="5">
        <f>Junio!O56</f>
        <v>0</v>
      </c>
      <c r="Q56" s="5">
        <f>Junio!P56</f>
        <v>0</v>
      </c>
      <c r="R56" s="5">
        <f>Julio!O56</f>
        <v>0</v>
      </c>
      <c r="S56" s="5">
        <f>Julio!P56</f>
        <v>0</v>
      </c>
      <c r="T56" s="5">
        <f>Agosto!O56</f>
        <v>0</v>
      </c>
      <c r="U56" s="5">
        <f>Agosto!P56</f>
        <v>0</v>
      </c>
      <c r="V56" s="5">
        <f>Septiembre!O56</f>
        <v>0</v>
      </c>
      <c r="W56" s="5">
        <f>Septiembre!P56</f>
        <v>0</v>
      </c>
      <c r="X56" s="5">
        <f>Octubre!O55</f>
        <v>0</v>
      </c>
      <c r="Y56" s="5">
        <f>Octubre!P55</f>
        <v>0</v>
      </c>
      <c r="Z56" s="5">
        <f>Noviembre!O55</f>
        <v>0</v>
      </c>
      <c r="AA56" s="5">
        <f>Noviembre!P55</f>
        <v>0</v>
      </c>
      <c r="AB56" s="5">
        <f>Diciembre!O55</f>
        <v>0</v>
      </c>
      <c r="AC56" s="5">
        <f>Diciembre!P55</f>
        <v>0</v>
      </c>
    </row>
    <row r="57" spans="1:29" ht="33" x14ac:dyDescent="0.25">
      <c r="A57" s="54">
        <v>6</v>
      </c>
      <c r="B57" s="54" t="s">
        <v>11</v>
      </c>
      <c r="C57" s="5" t="s">
        <v>46</v>
      </c>
      <c r="D57" s="5" t="e">
        <f>SUM(#REF!,#REF!)</f>
        <v>#REF!</v>
      </c>
      <c r="E57" s="5" t="e">
        <f>SUM(#REF!,#REF!)</f>
        <v>#REF!</v>
      </c>
      <c r="F57" s="5">
        <f>Enero!P57</f>
        <v>0</v>
      </c>
      <c r="G57" s="5">
        <f>Enero!Q57</f>
        <v>0</v>
      </c>
      <c r="H57" s="5">
        <f>Febrero!O57</f>
        <v>0</v>
      </c>
      <c r="I57" s="5">
        <f>Febrero!P57</f>
        <v>0</v>
      </c>
      <c r="J57" s="5">
        <f>Marzo!O57</f>
        <v>0</v>
      </c>
      <c r="K57" s="5">
        <f>Marzo!P57</f>
        <v>0</v>
      </c>
      <c r="L57" s="5">
        <f>Abril!O57</f>
        <v>0</v>
      </c>
      <c r="M57" s="5">
        <f>Abril!P57</f>
        <v>0</v>
      </c>
      <c r="N57" s="5">
        <f>Mayo!O57</f>
        <v>0</v>
      </c>
      <c r="O57" s="5">
        <f>Mayo!P57</f>
        <v>0</v>
      </c>
      <c r="P57" s="5">
        <f>Junio!O57</f>
        <v>0</v>
      </c>
      <c r="Q57" s="5">
        <f>Junio!P57</f>
        <v>0</v>
      </c>
      <c r="R57" s="5">
        <f>Julio!O57</f>
        <v>0</v>
      </c>
      <c r="S57" s="5">
        <f>Julio!P57</f>
        <v>0</v>
      </c>
      <c r="T57" s="5">
        <f>Agosto!O57</f>
        <v>0</v>
      </c>
      <c r="U57" s="5">
        <f>Agosto!P57</f>
        <v>0</v>
      </c>
      <c r="V57" s="5">
        <f>Septiembre!O57</f>
        <v>0</v>
      </c>
      <c r="W57" s="5">
        <f>Septiembre!P57</f>
        <v>0</v>
      </c>
      <c r="X57" s="5">
        <f>Octubre!O56</f>
        <v>0</v>
      </c>
      <c r="Y57" s="5">
        <f>Octubre!P56</f>
        <v>0</v>
      </c>
      <c r="Z57" s="5">
        <f>Noviembre!O56</f>
        <v>0</v>
      </c>
      <c r="AA57" s="5">
        <f>Noviembre!P56</f>
        <v>0</v>
      </c>
      <c r="AB57" s="5">
        <f>Diciembre!O56</f>
        <v>0</v>
      </c>
      <c r="AC57" s="5">
        <f>Diciembre!P56</f>
        <v>0</v>
      </c>
    </row>
    <row r="58" spans="1:29" ht="49.5" x14ac:dyDescent="0.25">
      <c r="A58" s="64"/>
      <c r="B58" s="64"/>
      <c r="C58" s="5" t="s">
        <v>47</v>
      </c>
      <c r="D58" s="5" t="e">
        <f>SUM(#REF!,#REF!)</f>
        <v>#REF!</v>
      </c>
      <c r="E58" s="5" t="e">
        <f>SUM(#REF!,#REF!)</f>
        <v>#REF!</v>
      </c>
      <c r="F58" s="5">
        <f>Enero!P58</f>
        <v>0</v>
      </c>
      <c r="G58" s="5">
        <f>Enero!Q58</f>
        <v>0</v>
      </c>
      <c r="H58" s="5">
        <f>Febrero!O58</f>
        <v>0</v>
      </c>
      <c r="I58" s="5">
        <f>Febrero!P58</f>
        <v>0</v>
      </c>
      <c r="J58" s="5">
        <f>Marzo!O58</f>
        <v>0</v>
      </c>
      <c r="K58" s="5">
        <f>Marzo!P58</f>
        <v>0</v>
      </c>
      <c r="L58" s="5">
        <f>Abril!O58</f>
        <v>0</v>
      </c>
      <c r="M58" s="5">
        <f>Abril!P58</f>
        <v>0</v>
      </c>
      <c r="N58" s="5">
        <f>Mayo!O58</f>
        <v>0</v>
      </c>
      <c r="O58" s="5">
        <f>Mayo!P58</f>
        <v>0</v>
      </c>
      <c r="P58" s="5">
        <f>Junio!O58</f>
        <v>0</v>
      </c>
      <c r="Q58" s="5">
        <f>Junio!P58</f>
        <v>0</v>
      </c>
      <c r="R58" s="5">
        <f>Julio!O58</f>
        <v>0</v>
      </c>
      <c r="S58" s="5">
        <f>Julio!P58</f>
        <v>0</v>
      </c>
      <c r="T58" s="5">
        <f>Agosto!O58</f>
        <v>0</v>
      </c>
      <c r="U58" s="5">
        <f>Agosto!P58</f>
        <v>0</v>
      </c>
      <c r="V58" s="5">
        <f>Septiembre!O58</f>
        <v>0</v>
      </c>
      <c r="W58" s="5">
        <f>Septiembre!P58</f>
        <v>0</v>
      </c>
      <c r="X58" s="5">
        <f>Octubre!O57</f>
        <v>0</v>
      </c>
      <c r="Y58" s="5">
        <f>Octubre!P57</f>
        <v>0</v>
      </c>
      <c r="Z58" s="5">
        <f>Noviembre!O57</f>
        <v>0</v>
      </c>
      <c r="AA58" s="5">
        <f>Noviembre!P57</f>
        <v>0</v>
      </c>
      <c r="AB58" s="5">
        <f>Diciembre!O57</f>
        <v>0</v>
      </c>
      <c r="AC58" s="5">
        <f>Diciembre!P57</f>
        <v>0</v>
      </c>
    </row>
    <row r="59" spans="1:29" ht="82.5" x14ac:dyDescent="0.25">
      <c r="A59" s="64"/>
      <c r="B59" s="64"/>
      <c r="C59" s="5" t="s">
        <v>48</v>
      </c>
      <c r="D59" s="5" t="e">
        <f>SUM(#REF!,#REF!)</f>
        <v>#REF!</v>
      </c>
      <c r="E59" s="5" t="e">
        <f>SUM(#REF!,#REF!)</f>
        <v>#REF!</v>
      </c>
      <c r="F59" s="5">
        <f>Enero!P59</f>
        <v>0</v>
      </c>
      <c r="G59" s="5">
        <f>Enero!Q59</f>
        <v>0</v>
      </c>
      <c r="H59" s="5">
        <f>Febrero!O59</f>
        <v>0</v>
      </c>
      <c r="I59" s="5">
        <f>Febrero!P59</f>
        <v>0</v>
      </c>
      <c r="J59" s="5">
        <f>Marzo!O59</f>
        <v>0</v>
      </c>
      <c r="K59" s="5">
        <f>Marzo!P59</f>
        <v>0</v>
      </c>
      <c r="L59" s="5">
        <f>Abril!O59</f>
        <v>0</v>
      </c>
      <c r="M59" s="5">
        <f>Abril!P59</f>
        <v>0</v>
      </c>
      <c r="N59" s="5">
        <f>Mayo!O59</f>
        <v>0</v>
      </c>
      <c r="O59" s="5">
        <f>Mayo!P59</f>
        <v>0</v>
      </c>
      <c r="P59" s="5">
        <f>Junio!O59</f>
        <v>0</v>
      </c>
      <c r="Q59" s="5">
        <f>Junio!P59</f>
        <v>0</v>
      </c>
      <c r="R59" s="5">
        <f>Julio!O59</f>
        <v>0</v>
      </c>
      <c r="S59" s="5">
        <f>Julio!P59</f>
        <v>0</v>
      </c>
      <c r="T59" s="5">
        <f>Agosto!O59</f>
        <v>0</v>
      </c>
      <c r="U59" s="5">
        <f>Agosto!P59</f>
        <v>0</v>
      </c>
      <c r="V59" s="5">
        <f>Septiembre!O59</f>
        <v>0</v>
      </c>
      <c r="W59" s="5">
        <f>Septiembre!P59</f>
        <v>0</v>
      </c>
      <c r="X59" s="5">
        <f>Octubre!O58</f>
        <v>0</v>
      </c>
      <c r="Y59" s="5">
        <f>Octubre!P58</f>
        <v>0</v>
      </c>
      <c r="Z59" s="5">
        <f>Noviembre!O58</f>
        <v>0</v>
      </c>
      <c r="AA59" s="5">
        <f>Noviembre!P58</f>
        <v>0</v>
      </c>
      <c r="AB59" s="5">
        <f>Diciembre!O58</f>
        <v>0</v>
      </c>
      <c r="AC59" s="5">
        <f>Diciembre!P58</f>
        <v>0</v>
      </c>
    </row>
    <row r="60" spans="1:29" ht="66" x14ac:dyDescent="0.25">
      <c r="A60" s="64"/>
      <c r="B60" s="64"/>
      <c r="C60" s="5" t="s">
        <v>49</v>
      </c>
      <c r="D60" s="5" t="e">
        <f>SUM(#REF!,#REF!)</f>
        <v>#REF!</v>
      </c>
      <c r="E60" s="5" t="e">
        <f>SUM(#REF!,#REF!)</f>
        <v>#REF!</v>
      </c>
      <c r="F60" s="5">
        <f>Enero!P60</f>
        <v>0</v>
      </c>
      <c r="G60" s="5">
        <f>Enero!Q60</f>
        <v>0</v>
      </c>
      <c r="H60" s="5">
        <f>Febrero!O60</f>
        <v>0</v>
      </c>
      <c r="I60" s="5">
        <f>Febrero!P60</f>
        <v>0</v>
      </c>
      <c r="J60" s="5">
        <f>Marzo!O60</f>
        <v>0</v>
      </c>
      <c r="K60" s="5">
        <f>Marzo!P60</f>
        <v>0</v>
      </c>
      <c r="L60" s="5">
        <f>Abril!O60</f>
        <v>0</v>
      </c>
      <c r="M60" s="5">
        <f>Abril!P60</f>
        <v>0</v>
      </c>
      <c r="N60" s="5">
        <f>Mayo!O60</f>
        <v>0</v>
      </c>
      <c r="O60" s="5">
        <f>Mayo!P60</f>
        <v>0</v>
      </c>
      <c r="P60" s="5">
        <f>Junio!O60</f>
        <v>0</v>
      </c>
      <c r="Q60" s="5">
        <f>Junio!P60</f>
        <v>0</v>
      </c>
      <c r="R60" s="5">
        <f>Julio!O60</f>
        <v>0</v>
      </c>
      <c r="S60" s="5">
        <f>Julio!P60</f>
        <v>0</v>
      </c>
      <c r="T60" s="5">
        <f>Agosto!O60</f>
        <v>0</v>
      </c>
      <c r="U60" s="5">
        <f>Agosto!P60</f>
        <v>0</v>
      </c>
      <c r="V60" s="5">
        <f>Septiembre!O60</f>
        <v>0</v>
      </c>
      <c r="W60" s="5">
        <f>Septiembre!P60</f>
        <v>0</v>
      </c>
      <c r="X60" s="5">
        <f>Octubre!O59</f>
        <v>0</v>
      </c>
      <c r="Y60" s="5">
        <f>Octubre!P59</f>
        <v>0</v>
      </c>
      <c r="Z60" s="5">
        <f>Noviembre!O59</f>
        <v>0</v>
      </c>
      <c r="AA60" s="5">
        <f>Noviembre!P59</f>
        <v>0</v>
      </c>
      <c r="AB60" s="5">
        <f>Diciembre!O59</f>
        <v>0</v>
      </c>
      <c r="AC60" s="5">
        <f>Diciembre!P59</f>
        <v>0</v>
      </c>
    </row>
    <row r="61" spans="1:29" ht="49.5" x14ac:dyDescent="0.25">
      <c r="A61" s="55"/>
      <c r="B61" s="55"/>
      <c r="C61" s="5" t="s">
        <v>50</v>
      </c>
      <c r="D61" s="5" t="e">
        <f>SUM(#REF!,#REF!)</f>
        <v>#REF!</v>
      </c>
      <c r="E61" s="5" t="e">
        <f>SUM(#REF!,#REF!)</f>
        <v>#REF!</v>
      </c>
      <c r="F61" s="5">
        <f>Enero!P61</f>
        <v>0</v>
      </c>
      <c r="G61" s="5">
        <f>Enero!Q61</f>
        <v>0</v>
      </c>
      <c r="H61" s="5">
        <f>Febrero!O61</f>
        <v>0</v>
      </c>
      <c r="I61" s="5">
        <f>Febrero!P61</f>
        <v>0</v>
      </c>
      <c r="J61" s="5">
        <f>Marzo!O61</f>
        <v>0</v>
      </c>
      <c r="K61" s="5">
        <f>Marzo!P61</f>
        <v>0</v>
      </c>
      <c r="L61" s="5">
        <f>Abril!O61</f>
        <v>0</v>
      </c>
      <c r="M61" s="5">
        <f>Abril!P61</f>
        <v>0</v>
      </c>
      <c r="N61" s="5">
        <f>Mayo!O61</f>
        <v>0</v>
      </c>
      <c r="O61" s="5">
        <f>Mayo!P61</f>
        <v>0</v>
      </c>
      <c r="P61" s="5">
        <f>Junio!O61</f>
        <v>0</v>
      </c>
      <c r="Q61" s="5">
        <f>Junio!P61</f>
        <v>0</v>
      </c>
      <c r="R61" s="5">
        <f>Julio!O61</f>
        <v>0</v>
      </c>
      <c r="S61" s="5">
        <f>Julio!P61</f>
        <v>0</v>
      </c>
      <c r="T61" s="5">
        <f>Agosto!O61</f>
        <v>0</v>
      </c>
      <c r="U61" s="5">
        <f>Agosto!P61</f>
        <v>0</v>
      </c>
      <c r="V61" s="5">
        <f>Septiembre!O61</f>
        <v>0</v>
      </c>
      <c r="W61" s="5">
        <f>Septiembre!P61</f>
        <v>0</v>
      </c>
      <c r="X61" s="5">
        <f>Octubre!O60</f>
        <v>0</v>
      </c>
      <c r="Y61" s="5">
        <f>Octubre!P60</f>
        <v>0</v>
      </c>
      <c r="Z61" s="5">
        <f>Noviembre!O60</f>
        <v>0</v>
      </c>
      <c r="AA61" s="5">
        <f>Noviembre!P60</f>
        <v>0</v>
      </c>
      <c r="AB61" s="5">
        <f>Diciembre!O60</f>
        <v>0</v>
      </c>
      <c r="AC61" s="5">
        <f>Diciembre!P60</f>
        <v>0</v>
      </c>
    </row>
    <row r="62" spans="1:29" ht="49.5" x14ac:dyDescent="0.25">
      <c r="A62" s="5">
        <v>7</v>
      </c>
      <c r="B62" s="5" t="s">
        <v>12</v>
      </c>
      <c r="C62" s="5" t="s">
        <v>51</v>
      </c>
      <c r="D62" s="5" t="e">
        <f>SUM(#REF!,#REF!)</f>
        <v>#REF!</v>
      </c>
      <c r="E62" s="5" t="e">
        <f>SUM(#REF!,#REF!)</f>
        <v>#REF!</v>
      </c>
      <c r="F62" s="5">
        <f>Enero!P63</f>
        <v>0</v>
      </c>
      <c r="G62" s="5">
        <f>Enero!Q63</f>
        <v>0</v>
      </c>
      <c r="H62" s="5">
        <f>Febrero!O62</f>
        <v>0</v>
      </c>
      <c r="I62" s="5">
        <f>Febrero!P62</f>
        <v>0</v>
      </c>
      <c r="J62" s="5">
        <f>Marzo!O62</f>
        <v>0</v>
      </c>
      <c r="K62" s="5">
        <f>Marzo!P62</f>
        <v>0</v>
      </c>
      <c r="L62" s="5">
        <f>Abril!O62</f>
        <v>0</v>
      </c>
      <c r="M62" s="5">
        <f>Abril!P62</f>
        <v>0</v>
      </c>
      <c r="N62" s="5">
        <f>Mayo!O62</f>
        <v>0</v>
      </c>
      <c r="O62" s="5">
        <f>Mayo!P62</f>
        <v>0</v>
      </c>
      <c r="P62" s="5">
        <f>Junio!O62</f>
        <v>0</v>
      </c>
      <c r="Q62" s="5">
        <f>Junio!P62</f>
        <v>0</v>
      </c>
      <c r="R62" s="5">
        <f>Julio!O62</f>
        <v>0</v>
      </c>
      <c r="S62" s="5">
        <f>Julio!P62</f>
        <v>0</v>
      </c>
      <c r="T62" s="5">
        <f>Agosto!O62</f>
        <v>0</v>
      </c>
      <c r="U62" s="5">
        <f>Agosto!P62</f>
        <v>0</v>
      </c>
      <c r="V62" s="5">
        <f>Septiembre!O62</f>
        <v>0</v>
      </c>
      <c r="W62" s="5">
        <f>Septiembre!P62</f>
        <v>0</v>
      </c>
      <c r="X62" s="5">
        <f>Octubre!O61</f>
        <v>0</v>
      </c>
      <c r="Y62" s="5">
        <f>Octubre!P61</f>
        <v>0</v>
      </c>
      <c r="Z62" s="5">
        <f>Noviembre!O61</f>
        <v>0</v>
      </c>
      <c r="AA62" s="5">
        <f>Noviembre!P61</f>
        <v>0</v>
      </c>
      <c r="AB62" s="5">
        <f>Diciembre!O61</f>
        <v>0</v>
      </c>
      <c r="AC62" s="5">
        <f>Diciembre!P61</f>
        <v>0</v>
      </c>
    </row>
    <row r="63" spans="1:29" ht="16.5" x14ac:dyDescent="0.25">
      <c r="A63" s="18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6.5" x14ac:dyDescent="0.25">
      <c r="A64" s="18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</sheetData>
  <mergeCells count="71">
    <mergeCell ref="F2:G3"/>
    <mergeCell ref="D2:E3"/>
    <mergeCell ref="D35:E36"/>
    <mergeCell ref="A2:A4"/>
    <mergeCell ref="B2:B4"/>
    <mergeCell ref="C2:C4"/>
    <mergeCell ref="A12:A14"/>
    <mergeCell ref="B12:B14"/>
    <mergeCell ref="C12:C14"/>
    <mergeCell ref="A6:A7"/>
    <mergeCell ref="B6:B7"/>
    <mergeCell ref="A35:A37"/>
    <mergeCell ref="B35:B37"/>
    <mergeCell ref="C35:C37"/>
    <mergeCell ref="F35:G36"/>
    <mergeCell ref="N2:O3"/>
    <mergeCell ref="P2:Q3"/>
    <mergeCell ref="J2:K3"/>
    <mergeCell ref="L2:M3"/>
    <mergeCell ref="H2:I3"/>
    <mergeCell ref="A1:AC1"/>
    <mergeCell ref="D12:E13"/>
    <mergeCell ref="F12:G13"/>
    <mergeCell ref="H12:I13"/>
    <mergeCell ref="Z2:AA3"/>
    <mergeCell ref="AB2:AC3"/>
    <mergeCell ref="V2:W3"/>
    <mergeCell ref="X2:Y3"/>
    <mergeCell ref="R2:S3"/>
    <mergeCell ref="T2:U3"/>
    <mergeCell ref="AB12:AC13"/>
    <mergeCell ref="R12:S13"/>
    <mergeCell ref="T12:U13"/>
    <mergeCell ref="V12:W13"/>
    <mergeCell ref="J12:K13"/>
    <mergeCell ref="L12:M13"/>
    <mergeCell ref="N12:O13"/>
    <mergeCell ref="P12:Q13"/>
    <mergeCell ref="AB35:AC36"/>
    <mergeCell ref="J35:K36"/>
    <mergeCell ref="L35:M36"/>
    <mergeCell ref="N35:O36"/>
    <mergeCell ref="P35:Q36"/>
    <mergeCell ref="R35:S36"/>
    <mergeCell ref="T35:U36"/>
    <mergeCell ref="V35:W36"/>
    <mergeCell ref="X35:Y36"/>
    <mergeCell ref="Z35:AA36"/>
    <mergeCell ref="X12:Y13"/>
    <mergeCell ref="Z12:AA13"/>
    <mergeCell ref="H35:I36"/>
    <mergeCell ref="A15:A18"/>
    <mergeCell ref="B15:B18"/>
    <mergeCell ref="A19:A21"/>
    <mergeCell ref="B19:B21"/>
    <mergeCell ref="A25:A28"/>
    <mergeCell ref="B25:B28"/>
    <mergeCell ref="A33:A34"/>
    <mergeCell ref="B33:B34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80" zoomScaleNormal="80" workbookViewId="0">
      <pane xSplit="5" ySplit="3" topLeftCell="F4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1" max="1" width="6.140625" customWidth="1"/>
    <col min="2" max="2" width="22.42578125" customWidth="1"/>
    <col min="3" max="3" width="19.85546875" customWidth="1"/>
    <col min="4" max="4" width="14.140625" style="4" customWidth="1"/>
    <col min="5" max="5" width="16.7109375" customWidth="1"/>
    <col min="6" max="7" width="9.28515625" customWidth="1"/>
    <col min="8" max="8" width="11.42578125" customWidth="1"/>
    <col min="9" max="9" width="15.140625" customWidth="1"/>
    <col min="11" max="11" width="14.85546875" customWidth="1"/>
    <col min="13" max="13" width="15.7109375" customWidth="1"/>
    <col min="15" max="15" width="13.85546875" customWidth="1"/>
    <col min="17" max="17" width="15.5703125" customWidth="1"/>
  </cols>
  <sheetData>
    <row r="1" spans="1:17" s="1" customFormat="1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1" customFormat="1" ht="0.75" customHeight="1" x14ac:dyDescent="0.25">
      <c r="A2" s="49" t="s">
        <v>0</v>
      </c>
      <c r="B2" s="49" t="s">
        <v>55</v>
      </c>
      <c r="C2" s="49" t="s">
        <v>15</v>
      </c>
      <c r="D2" s="49" t="s">
        <v>95</v>
      </c>
      <c r="E2" s="49" t="s">
        <v>82</v>
      </c>
      <c r="F2" s="52" t="s">
        <v>16</v>
      </c>
      <c r="G2" s="53"/>
      <c r="H2" s="52" t="s">
        <v>19</v>
      </c>
      <c r="I2" s="53"/>
      <c r="J2" s="52" t="s">
        <v>20</v>
      </c>
      <c r="K2" s="53"/>
      <c r="L2" s="52" t="s">
        <v>21</v>
      </c>
      <c r="M2" s="53"/>
      <c r="N2" s="52" t="s">
        <v>22</v>
      </c>
      <c r="O2" s="53"/>
      <c r="P2" s="52" t="s">
        <v>23</v>
      </c>
      <c r="Q2" s="53"/>
    </row>
    <row r="3" spans="1:17" s="3" customFormat="1" ht="82.5" hidden="1" customHeight="1" x14ac:dyDescent="0.25">
      <c r="A3" s="50"/>
      <c r="B3" s="50"/>
      <c r="C3" s="50"/>
      <c r="D3" s="50"/>
      <c r="E3" s="50"/>
      <c r="F3" s="52" t="s">
        <v>127</v>
      </c>
      <c r="G3" s="53"/>
      <c r="H3" s="52" t="s">
        <v>128</v>
      </c>
      <c r="I3" s="53"/>
      <c r="J3" s="52" t="s">
        <v>129</v>
      </c>
      <c r="K3" s="53"/>
      <c r="L3" s="52" t="s">
        <v>188</v>
      </c>
      <c r="M3" s="53"/>
      <c r="N3" s="52" t="s">
        <v>131</v>
      </c>
      <c r="O3" s="53"/>
      <c r="P3" s="52" t="s">
        <v>98</v>
      </c>
      <c r="Q3" s="53"/>
    </row>
    <row r="4" spans="1:17" ht="51" customHeight="1" x14ac:dyDescent="0.25">
      <c r="A4" s="51"/>
      <c r="B4" s="51"/>
      <c r="C4" s="51"/>
      <c r="D4" s="51"/>
      <c r="E4" s="51"/>
      <c r="F4" s="15" t="s">
        <v>17</v>
      </c>
      <c r="G4" s="15" t="s">
        <v>18</v>
      </c>
      <c r="H4" s="15" t="s">
        <v>17</v>
      </c>
      <c r="I4" s="15" t="s">
        <v>18</v>
      </c>
      <c r="J4" s="15" t="s">
        <v>17</v>
      </c>
      <c r="K4" s="15" t="s">
        <v>18</v>
      </c>
      <c r="L4" s="15" t="s">
        <v>17</v>
      </c>
      <c r="M4" s="15" t="s">
        <v>18</v>
      </c>
      <c r="N4" s="15" t="s">
        <v>17</v>
      </c>
      <c r="O4" s="15" t="s">
        <v>18</v>
      </c>
      <c r="P4" s="15" t="s">
        <v>24</v>
      </c>
      <c r="Q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0.8</v>
      </c>
      <c r="E5" s="6">
        <v>0.02</v>
      </c>
      <c r="F5" s="95" t="s">
        <v>125</v>
      </c>
      <c r="G5" s="96"/>
      <c r="H5" s="5"/>
      <c r="I5" s="5"/>
      <c r="J5" s="5"/>
      <c r="K5" s="5"/>
      <c r="L5" s="5"/>
      <c r="M5" s="5"/>
      <c r="N5" s="5"/>
      <c r="O5" s="5"/>
      <c r="P5" s="8">
        <f>SUM(F5,H5,J5,L5,N5)</f>
        <v>0</v>
      </c>
      <c r="Q5" s="10">
        <f>O5</f>
        <v>0</v>
      </c>
    </row>
    <row r="6" spans="1:17" s="4" customFormat="1" ht="34.5" customHeight="1" x14ac:dyDescent="0.25">
      <c r="A6" s="54">
        <v>2</v>
      </c>
      <c r="B6" s="54" t="s">
        <v>14</v>
      </c>
      <c r="C6" s="5" t="s">
        <v>96</v>
      </c>
      <c r="D6" s="9">
        <v>20</v>
      </c>
      <c r="E6" s="9">
        <v>40</v>
      </c>
      <c r="F6" s="97"/>
      <c r="G6" s="98"/>
      <c r="H6" s="23"/>
      <c r="I6" s="23"/>
      <c r="J6" s="23"/>
      <c r="K6" s="23"/>
      <c r="L6" s="23"/>
      <c r="M6" s="23"/>
      <c r="N6" s="23"/>
      <c r="O6" s="23"/>
      <c r="P6" s="8">
        <f t="shared" ref="P6:P11" si="0">SUM(F6,H6,J6,L6,N6)</f>
        <v>0</v>
      </c>
      <c r="Q6" s="10">
        <f t="shared" ref="Q6:Q11" si="1">O6</f>
        <v>0</v>
      </c>
    </row>
    <row r="7" spans="1:17" ht="49.5" customHeight="1" x14ac:dyDescent="0.25">
      <c r="A7" s="55"/>
      <c r="B7" s="55"/>
      <c r="C7" s="13" t="s">
        <v>97</v>
      </c>
      <c r="D7" s="5">
        <v>0</v>
      </c>
      <c r="E7" s="6"/>
      <c r="F7" s="97"/>
      <c r="G7" s="98"/>
      <c r="H7" s="9"/>
      <c r="I7" s="9"/>
      <c r="J7" s="9"/>
      <c r="K7" s="9"/>
      <c r="L7" s="9"/>
      <c r="M7" s="9"/>
      <c r="N7" s="9"/>
      <c r="O7" s="9"/>
      <c r="P7" s="8">
        <f t="shared" si="0"/>
        <v>0</v>
      </c>
      <c r="Q7" s="10">
        <f t="shared" si="1"/>
        <v>0</v>
      </c>
    </row>
    <row r="8" spans="1:17" s="4" customFormat="1" ht="76.5" customHeight="1" x14ac:dyDescent="0.25">
      <c r="A8" s="5">
        <v>3</v>
      </c>
      <c r="B8" s="5" t="s">
        <v>85</v>
      </c>
      <c r="C8" s="5" t="s">
        <v>52</v>
      </c>
      <c r="D8" s="6">
        <v>0.5</v>
      </c>
      <c r="E8" s="6">
        <v>0.05</v>
      </c>
      <c r="F8" s="97"/>
      <c r="G8" s="98"/>
      <c r="H8" s="5"/>
      <c r="I8" s="5"/>
      <c r="J8" s="5"/>
      <c r="K8" s="5"/>
      <c r="L8" s="5"/>
      <c r="M8" s="5"/>
      <c r="N8" s="5"/>
      <c r="O8" s="5"/>
      <c r="P8" s="8">
        <f t="shared" si="0"/>
        <v>0</v>
      </c>
      <c r="Q8" s="10">
        <f t="shared" si="1"/>
        <v>0</v>
      </c>
    </row>
    <row r="9" spans="1:17" ht="81.75" customHeight="1" x14ac:dyDescent="0.25">
      <c r="A9" s="5">
        <v>4</v>
      </c>
      <c r="B9" s="5" t="s">
        <v>103</v>
      </c>
      <c r="C9" s="5" t="s">
        <v>39</v>
      </c>
      <c r="D9" s="6">
        <v>0.2</v>
      </c>
      <c r="E9" s="6">
        <v>0.05</v>
      </c>
      <c r="F9" s="97"/>
      <c r="G9" s="98"/>
      <c r="H9" s="6"/>
      <c r="I9" s="5"/>
      <c r="J9" s="6"/>
      <c r="K9" s="5"/>
      <c r="L9" s="6"/>
      <c r="M9" s="5"/>
      <c r="N9" s="6"/>
      <c r="O9" s="5"/>
      <c r="P9" s="8">
        <f t="shared" si="0"/>
        <v>0</v>
      </c>
      <c r="Q9" s="10">
        <f t="shared" si="1"/>
        <v>0</v>
      </c>
    </row>
    <row r="10" spans="1:17" s="4" customFormat="1" ht="81.75" customHeight="1" x14ac:dyDescent="0.25">
      <c r="A10" s="5">
        <v>5</v>
      </c>
      <c r="B10" s="5" t="s">
        <v>104</v>
      </c>
      <c r="C10" s="5" t="s">
        <v>105</v>
      </c>
      <c r="D10" s="6">
        <v>0.1</v>
      </c>
      <c r="E10" s="6">
        <v>0.05</v>
      </c>
      <c r="F10" s="97"/>
      <c r="G10" s="98"/>
      <c r="H10" s="6"/>
      <c r="I10" s="5"/>
      <c r="J10" s="6"/>
      <c r="K10" s="5"/>
      <c r="L10" s="6"/>
      <c r="M10" s="5"/>
      <c r="N10" s="6"/>
      <c r="O10" s="5"/>
      <c r="P10" s="8">
        <f t="shared" si="0"/>
        <v>0</v>
      </c>
      <c r="Q10" s="10">
        <f t="shared" si="1"/>
        <v>0</v>
      </c>
    </row>
    <row r="11" spans="1:17" s="4" customFormat="1" ht="304.5" customHeight="1" x14ac:dyDescent="0.25">
      <c r="A11" s="5">
        <v>6</v>
      </c>
      <c r="B11" s="5" t="s">
        <v>101</v>
      </c>
      <c r="C11" s="5" t="s">
        <v>102</v>
      </c>
      <c r="D11" s="6">
        <v>0</v>
      </c>
      <c r="E11" s="6">
        <v>0.05</v>
      </c>
      <c r="F11" s="99"/>
      <c r="G11" s="100"/>
      <c r="H11" s="5"/>
      <c r="I11" s="5"/>
      <c r="J11" s="5"/>
      <c r="K11" s="5"/>
      <c r="L11" s="5"/>
      <c r="M11" s="5"/>
      <c r="N11" s="5"/>
      <c r="O11" s="5"/>
      <c r="P11" s="8">
        <f t="shared" si="0"/>
        <v>0</v>
      </c>
      <c r="Q11" s="10">
        <f t="shared" si="1"/>
        <v>0</v>
      </c>
    </row>
    <row r="12" spans="1:17" ht="15" customHeight="1" x14ac:dyDescent="0.25">
      <c r="A12" s="61" t="s">
        <v>0</v>
      </c>
      <c r="B12" s="61" t="s">
        <v>54</v>
      </c>
      <c r="C12" s="61" t="s">
        <v>15</v>
      </c>
      <c r="D12" s="61"/>
      <c r="E12" s="61" t="s">
        <v>82</v>
      </c>
      <c r="F12" s="56" t="s">
        <v>16</v>
      </c>
      <c r="G12" s="57"/>
      <c r="H12" s="56" t="s">
        <v>19</v>
      </c>
      <c r="I12" s="57"/>
      <c r="J12" s="56" t="s">
        <v>20</v>
      </c>
      <c r="K12" s="57"/>
      <c r="L12" s="56" t="s">
        <v>21</v>
      </c>
      <c r="M12" s="57"/>
      <c r="N12" s="56" t="s">
        <v>22</v>
      </c>
      <c r="O12" s="57"/>
      <c r="P12" s="56" t="s">
        <v>23</v>
      </c>
      <c r="Q12" s="57"/>
    </row>
    <row r="13" spans="1:17" s="4" customFormat="1" ht="15" customHeight="1" x14ac:dyDescent="0.25">
      <c r="A13" s="62"/>
      <c r="B13" s="62"/>
      <c r="C13" s="62"/>
      <c r="D13" s="62"/>
      <c r="E13" s="62"/>
      <c r="F13" s="56" t="s">
        <v>127</v>
      </c>
      <c r="G13" s="57"/>
      <c r="H13" s="56" t="s">
        <v>128</v>
      </c>
      <c r="I13" s="57"/>
      <c r="J13" s="56" t="s">
        <v>129</v>
      </c>
      <c r="K13" s="57"/>
      <c r="L13" s="56" t="s">
        <v>188</v>
      </c>
      <c r="M13" s="57"/>
      <c r="N13" s="56" t="s">
        <v>131</v>
      </c>
      <c r="O13" s="57"/>
      <c r="P13" s="56" t="s">
        <v>98</v>
      </c>
      <c r="Q13" s="57"/>
    </row>
    <row r="14" spans="1:17" ht="45" customHeight="1" x14ac:dyDescent="0.25">
      <c r="A14" s="63"/>
      <c r="B14" s="63"/>
      <c r="C14" s="63"/>
      <c r="D14" s="63"/>
      <c r="E14" s="63"/>
      <c r="F14" s="38" t="s">
        <v>17</v>
      </c>
      <c r="G14" s="37" t="s">
        <v>18</v>
      </c>
      <c r="H14" s="16" t="s">
        <v>17</v>
      </c>
      <c r="I14" s="16" t="s">
        <v>18</v>
      </c>
      <c r="J14" s="16" t="s">
        <v>17</v>
      </c>
      <c r="K14" s="16" t="s">
        <v>18</v>
      </c>
      <c r="L14" s="16" t="s">
        <v>17</v>
      </c>
      <c r="M14" s="16" t="s">
        <v>18</v>
      </c>
      <c r="N14" s="16" t="s">
        <v>17</v>
      </c>
      <c r="O14" s="16" t="s">
        <v>18</v>
      </c>
      <c r="P14" s="16" t="s">
        <v>24</v>
      </c>
      <c r="Q14" s="16" t="s">
        <v>25</v>
      </c>
    </row>
    <row r="15" spans="1:17" ht="48" customHeight="1" x14ac:dyDescent="0.25">
      <c r="A15" s="54">
        <v>1</v>
      </c>
      <c r="B15" s="54" t="s">
        <v>1</v>
      </c>
      <c r="C15" s="5" t="s">
        <v>26</v>
      </c>
      <c r="D15" s="5"/>
      <c r="E15" s="5"/>
      <c r="F15" s="89" t="s">
        <v>125</v>
      </c>
      <c r="G15" s="90"/>
      <c r="H15" s="29">
        <v>16</v>
      </c>
      <c r="I15" s="29">
        <v>80</v>
      </c>
      <c r="J15" s="29">
        <v>16</v>
      </c>
      <c r="K15" s="29">
        <v>80</v>
      </c>
      <c r="L15" s="29">
        <v>14</v>
      </c>
      <c r="M15" s="29">
        <v>70</v>
      </c>
      <c r="N15" s="29">
        <v>0</v>
      </c>
      <c r="O15" s="29">
        <v>0</v>
      </c>
      <c r="P15" s="11">
        <f t="shared" ref="P15:Q15" si="2">SUM(F15,H15,J15,L15,N15)</f>
        <v>46</v>
      </c>
      <c r="Q15" s="11">
        <f t="shared" si="2"/>
        <v>230</v>
      </c>
    </row>
    <row r="16" spans="1:17" ht="45" customHeight="1" x14ac:dyDescent="0.25">
      <c r="A16" s="64"/>
      <c r="B16" s="64"/>
      <c r="C16" s="5" t="s">
        <v>67</v>
      </c>
      <c r="D16" s="5"/>
      <c r="E16" s="5"/>
      <c r="F16" s="91"/>
      <c r="G16" s="92"/>
      <c r="H16" s="29">
        <v>16</v>
      </c>
      <c r="I16" s="29">
        <v>80</v>
      </c>
      <c r="J16" s="29">
        <v>16</v>
      </c>
      <c r="K16" s="29">
        <v>80</v>
      </c>
      <c r="L16" s="29">
        <v>14</v>
      </c>
      <c r="M16" s="29">
        <v>70</v>
      </c>
      <c r="N16" s="29">
        <v>0</v>
      </c>
      <c r="O16" s="29">
        <v>0</v>
      </c>
      <c r="P16" s="23">
        <f t="shared" ref="P16:P34" si="3">SUM(F16,H16,J16,L16,N16)</f>
        <v>46</v>
      </c>
      <c r="Q16" s="23">
        <f t="shared" ref="Q16:Q34" si="4">SUM(G16,I16,K16,M16,O16)</f>
        <v>230</v>
      </c>
    </row>
    <row r="17" spans="1:17" ht="50.25" customHeight="1" x14ac:dyDescent="0.25">
      <c r="A17" s="64"/>
      <c r="B17" s="64"/>
      <c r="C17" s="5" t="s">
        <v>27</v>
      </c>
      <c r="D17" s="5"/>
      <c r="E17" s="5">
        <v>275</v>
      </c>
      <c r="F17" s="91"/>
      <c r="G17" s="92"/>
      <c r="H17" s="29">
        <v>94</v>
      </c>
      <c r="I17" s="29">
        <v>0</v>
      </c>
      <c r="J17" s="29">
        <v>114</v>
      </c>
      <c r="K17" s="29">
        <v>0</v>
      </c>
      <c r="L17" s="29">
        <v>82</v>
      </c>
      <c r="M17" s="29">
        <v>0</v>
      </c>
      <c r="N17" s="29">
        <v>0</v>
      </c>
      <c r="O17" s="29">
        <v>0</v>
      </c>
      <c r="P17" s="23">
        <f t="shared" si="3"/>
        <v>290</v>
      </c>
      <c r="Q17" s="23">
        <f t="shared" si="4"/>
        <v>0</v>
      </c>
    </row>
    <row r="18" spans="1:17" ht="28.5" x14ac:dyDescent="0.25">
      <c r="A18" s="55"/>
      <c r="B18" s="55"/>
      <c r="C18" s="35" t="s">
        <v>28</v>
      </c>
      <c r="D18" s="5"/>
      <c r="E18" s="36" t="s">
        <v>75</v>
      </c>
      <c r="F18" s="91"/>
      <c r="G18" s="92"/>
      <c r="H18" s="29"/>
      <c r="I18" s="29"/>
      <c r="J18" s="29"/>
      <c r="K18" s="29"/>
      <c r="L18" s="29"/>
      <c r="M18" s="29"/>
      <c r="N18" s="29"/>
      <c r="O18" s="29"/>
      <c r="P18" s="23">
        <f t="shared" si="3"/>
        <v>0</v>
      </c>
      <c r="Q18" s="23">
        <f t="shared" si="4"/>
        <v>0</v>
      </c>
    </row>
    <row r="19" spans="1:17" s="4" customFormat="1" ht="32.25" customHeight="1" x14ac:dyDescent="0.25">
      <c r="A19" s="54">
        <v>2</v>
      </c>
      <c r="B19" s="54" t="s">
        <v>2</v>
      </c>
      <c r="C19" s="35" t="s">
        <v>99</v>
      </c>
      <c r="D19" s="5"/>
      <c r="E19" s="5"/>
      <c r="F19" s="91"/>
      <c r="G19" s="92"/>
      <c r="H19" s="5">
        <v>0</v>
      </c>
      <c r="I19" s="5">
        <v>0</v>
      </c>
      <c r="J19" s="5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 t="shared" si="3"/>
        <v>0</v>
      </c>
      <c r="Q19" s="23">
        <f t="shared" si="4"/>
        <v>0</v>
      </c>
    </row>
    <row r="20" spans="1:17" s="4" customFormat="1" ht="28.5" x14ac:dyDescent="0.25">
      <c r="A20" s="64"/>
      <c r="B20" s="64"/>
      <c r="C20" s="35" t="s">
        <v>94</v>
      </c>
      <c r="D20" s="5"/>
      <c r="E20" s="5"/>
      <c r="F20" s="91"/>
      <c r="G20" s="92"/>
      <c r="H20" s="23">
        <v>0</v>
      </c>
      <c r="I20" s="23">
        <v>0</v>
      </c>
      <c r="J20" s="5">
        <v>800</v>
      </c>
      <c r="K20" s="5">
        <v>251</v>
      </c>
      <c r="L20" s="5">
        <v>3820</v>
      </c>
      <c r="M20" s="5">
        <v>822</v>
      </c>
      <c r="N20" s="5">
        <v>7000</v>
      </c>
      <c r="O20" s="5">
        <v>1893</v>
      </c>
      <c r="P20" s="23">
        <f t="shared" si="3"/>
        <v>11620</v>
      </c>
      <c r="Q20" s="23">
        <f t="shared" si="4"/>
        <v>2966</v>
      </c>
    </row>
    <row r="21" spans="1:17" ht="33" x14ac:dyDescent="0.25">
      <c r="A21" s="55"/>
      <c r="B21" s="55"/>
      <c r="C21" s="5" t="s">
        <v>29</v>
      </c>
      <c r="D21" s="5"/>
      <c r="E21" s="5">
        <v>10</v>
      </c>
      <c r="F21" s="91"/>
      <c r="G21" s="92"/>
      <c r="H21" s="5">
        <v>0</v>
      </c>
      <c r="I21" s="5">
        <v>0</v>
      </c>
      <c r="J21" s="33">
        <v>3</v>
      </c>
      <c r="K21" s="5">
        <v>502</v>
      </c>
      <c r="L21" s="5">
        <v>10</v>
      </c>
      <c r="M21" s="5">
        <v>1189</v>
      </c>
      <c r="N21" s="5">
        <v>12</v>
      </c>
      <c r="O21" s="5">
        <v>1893</v>
      </c>
      <c r="P21" s="23">
        <f t="shared" si="3"/>
        <v>25</v>
      </c>
      <c r="Q21" s="23">
        <f t="shared" si="4"/>
        <v>3584</v>
      </c>
    </row>
    <row r="22" spans="1:17" ht="33" x14ac:dyDescent="0.25">
      <c r="A22" s="5">
        <v>3</v>
      </c>
      <c r="B22" s="5" t="s">
        <v>3</v>
      </c>
      <c r="C22" s="5" t="s">
        <v>30</v>
      </c>
      <c r="D22" s="5"/>
      <c r="E22" s="5">
        <v>1</v>
      </c>
      <c r="F22" s="91"/>
      <c r="G22" s="92"/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208</v>
      </c>
      <c r="N22" s="5">
        <v>0</v>
      </c>
      <c r="O22" s="5">
        <v>0</v>
      </c>
      <c r="P22" s="23">
        <f t="shared" si="3"/>
        <v>1</v>
      </c>
      <c r="Q22" s="23">
        <f t="shared" si="4"/>
        <v>208</v>
      </c>
    </row>
    <row r="23" spans="1:17" ht="30" customHeight="1" x14ac:dyDescent="0.25">
      <c r="A23" s="5">
        <v>4</v>
      </c>
      <c r="B23" s="5" t="s">
        <v>4</v>
      </c>
      <c r="C23" s="5" t="s">
        <v>30</v>
      </c>
      <c r="D23" s="5"/>
      <c r="E23" s="5">
        <v>1</v>
      </c>
      <c r="F23" s="91"/>
      <c r="G23" s="92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23">
        <f t="shared" si="3"/>
        <v>0</v>
      </c>
      <c r="Q23" s="23">
        <f t="shared" si="4"/>
        <v>0</v>
      </c>
    </row>
    <row r="24" spans="1:17" ht="31.9" customHeight="1" x14ac:dyDescent="0.25">
      <c r="A24" s="5">
        <v>6</v>
      </c>
      <c r="B24" s="5" t="s">
        <v>69</v>
      </c>
      <c r="C24" s="5" t="s">
        <v>31</v>
      </c>
      <c r="D24" s="5"/>
      <c r="E24" s="5">
        <v>5</v>
      </c>
      <c r="F24" s="91"/>
      <c r="G24" s="92"/>
      <c r="H24" s="5">
        <v>1</v>
      </c>
      <c r="I24" s="5">
        <v>98</v>
      </c>
      <c r="J24" s="5">
        <v>15</v>
      </c>
      <c r="K24" s="5">
        <v>891</v>
      </c>
      <c r="L24" s="5">
        <v>14</v>
      </c>
      <c r="M24" s="5">
        <v>541</v>
      </c>
      <c r="N24" s="5">
        <v>0</v>
      </c>
      <c r="O24" s="5">
        <v>0</v>
      </c>
      <c r="P24" s="23">
        <f t="shared" si="3"/>
        <v>30</v>
      </c>
      <c r="Q24" s="23">
        <f t="shared" si="4"/>
        <v>1530</v>
      </c>
    </row>
    <row r="25" spans="1:17" s="4" customFormat="1" ht="37.15" customHeight="1" x14ac:dyDescent="0.25">
      <c r="A25" s="54">
        <v>7</v>
      </c>
      <c r="B25" s="54" t="s">
        <v>70</v>
      </c>
      <c r="C25" s="5" t="s">
        <v>31</v>
      </c>
      <c r="D25" s="5"/>
      <c r="E25" s="5">
        <v>10</v>
      </c>
      <c r="F25" s="91"/>
      <c r="G25" s="92"/>
      <c r="H25" s="5">
        <v>1</v>
      </c>
      <c r="I25" s="5">
        <v>98</v>
      </c>
      <c r="J25" s="5">
        <v>17</v>
      </c>
      <c r="K25" s="5">
        <v>1142</v>
      </c>
      <c r="L25" s="5">
        <v>18</v>
      </c>
      <c r="M25" s="5">
        <v>1274</v>
      </c>
      <c r="N25" s="5">
        <v>12</v>
      </c>
      <c r="O25" s="5">
        <v>1893</v>
      </c>
      <c r="P25" s="23">
        <f t="shared" si="3"/>
        <v>48</v>
      </c>
      <c r="Q25" s="23">
        <f t="shared" si="4"/>
        <v>4407</v>
      </c>
    </row>
    <row r="26" spans="1:17" s="4" customFormat="1" ht="30" customHeight="1" x14ac:dyDescent="0.25">
      <c r="A26" s="64"/>
      <c r="B26" s="64"/>
      <c r="C26" s="5" t="s">
        <v>91</v>
      </c>
      <c r="D26" s="5"/>
      <c r="E26" s="5"/>
      <c r="F26" s="91"/>
      <c r="G26" s="92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23">
        <f t="shared" si="3"/>
        <v>0</v>
      </c>
      <c r="Q26" s="23">
        <f t="shared" si="4"/>
        <v>0</v>
      </c>
    </row>
    <row r="27" spans="1:17" s="4" customFormat="1" ht="30" customHeight="1" x14ac:dyDescent="0.25">
      <c r="A27" s="64"/>
      <c r="B27" s="64"/>
      <c r="C27" s="12" t="s">
        <v>71</v>
      </c>
      <c r="D27" s="12"/>
      <c r="E27" s="5"/>
      <c r="F27" s="91"/>
      <c r="G27" s="92"/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3">
        <f t="shared" si="3"/>
        <v>0</v>
      </c>
      <c r="Q27" s="23">
        <f t="shared" si="4"/>
        <v>0</v>
      </c>
    </row>
    <row r="28" spans="1:17" ht="33" x14ac:dyDescent="0.25">
      <c r="A28" s="55"/>
      <c r="B28" s="55"/>
      <c r="C28" s="14" t="s">
        <v>92</v>
      </c>
      <c r="D28" s="14"/>
      <c r="E28" s="5"/>
      <c r="F28" s="91"/>
      <c r="G28" s="92"/>
      <c r="H28" s="29">
        <v>0</v>
      </c>
      <c r="I28" s="29">
        <v>0</v>
      </c>
      <c r="J28" s="29">
        <v>55</v>
      </c>
      <c r="K28" s="29">
        <v>220</v>
      </c>
      <c r="L28" s="29">
        <v>15</v>
      </c>
      <c r="M28" s="29">
        <v>60</v>
      </c>
      <c r="N28" s="29">
        <v>1</v>
      </c>
      <c r="O28" s="29">
        <v>4</v>
      </c>
      <c r="P28" s="23">
        <f t="shared" si="3"/>
        <v>71</v>
      </c>
      <c r="Q28" s="23">
        <f t="shared" si="4"/>
        <v>284</v>
      </c>
    </row>
    <row r="29" spans="1:17" ht="33" x14ac:dyDescent="0.25">
      <c r="A29" s="5">
        <v>8</v>
      </c>
      <c r="B29" s="5" t="s">
        <v>72</v>
      </c>
      <c r="C29" s="5" t="s">
        <v>31</v>
      </c>
      <c r="D29" s="5"/>
      <c r="E29" s="5">
        <v>10</v>
      </c>
      <c r="F29" s="91"/>
      <c r="G29" s="92"/>
      <c r="H29" s="5">
        <v>1</v>
      </c>
      <c r="I29" s="5">
        <v>98</v>
      </c>
      <c r="J29" s="5">
        <v>17</v>
      </c>
      <c r="K29" s="5">
        <v>1142</v>
      </c>
      <c r="L29" s="5">
        <v>20</v>
      </c>
      <c r="M29" s="5">
        <v>1387</v>
      </c>
      <c r="N29" s="5">
        <v>12</v>
      </c>
      <c r="O29" s="5">
        <v>1893</v>
      </c>
      <c r="P29" s="23">
        <f t="shared" si="3"/>
        <v>50</v>
      </c>
      <c r="Q29" s="23">
        <f t="shared" si="4"/>
        <v>4520</v>
      </c>
    </row>
    <row r="30" spans="1:17" ht="36.75" customHeight="1" x14ac:dyDescent="0.25">
      <c r="A30" s="5">
        <v>9</v>
      </c>
      <c r="B30" s="5" t="s">
        <v>73</v>
      </c>
      <c r="C30" s="5" t="s">
        <v>74</v>
      </c>
      <c r="D30" s="5"/>
      <c r="E30" s="5">
        <v>20</v>
      </c>
      <c r="F30" s="91"/>
      <c r="G30" s="92"/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23">
        <f t="shared" si="3"/>
        <v>0</v>
      </c>
      <c r="Q30" s="23">
        <f t="shared" si="4"/>
        <v>0</v>
      </c>
    </row>
    <row r="31" spans="1:17" s="4" customFormat="1" ht="28.5" x14ac:dyDescent="0.25">
      <c r="A31" s="5">
        <v>10</v>
      </c>
      <c r="B31" s="36" t="s">
        <v>100</v>
      </c>
      <c r="C31" s="35" t="s">
        <v>29</v>
      </c>
      <c r="D31" s="5"/>
      <c r="E31" s="5">
        <v>1</v>
      </c>
      <c r="F31" s="91"/>
      <c r="G31" s="92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23">
        <f t="shared" si="3"/>
        <v>0</v>
      </c>
      <c r="Q31" s="23">
        <f t="shared" si="4"/>
        <v>0</v>
      </c>
    </row>
    <row r="32" spans="1:17" ht="33" x14ac:dyDescent="0.25">
      <c r="A32" s="5">
        <v>11</v>
      </c>
      <c r="B32" s="5" t="s">
        <v>5</v>
      </c>
      <c r="C32" s="5" t="s">
        <v>32</v>
      </c>
      <c r="D32" s="5"/>
      <c r="E32" s="5">
        <v>1</v>
      </c>
      <c r="F32" s="91"/>
      <c r="G32" s="92"/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29">
        <v>208</v>
      </c>
      <c r="N32" s="5">
        <v>0</v>
      </c>
      <c r="O32" s="5">
        <v>0</v>
      </c>
      <c r="P32" s="23">
        <f t="shared" si="3"/>
        <v>1</v>
      </c>
      <c r="Q32" s="23">
        <f t="shared" si="4"/>
        <v>208</v>
      </c>
    </row>
    <row r="33" spans="1:17" s="4" customFormat="1" ht="16.5" x14ac:dyDescent="0.25">
      <c r="A33" s="54">
        <v>12</v>
      </c>
      <c r="B33" s="102" t="s">
        <v>86</v>
      </c>
      <c r="C33" s="34" t="s">
        <v>87</v>
      </c>
      <c r="D33" s="5"/>
      <c r="E33" s="5"/>
      <c r="F33" s="91"/>
      <c r="G33" s="92"/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20</v>
      </c>
      <c r="N33" s="5">
        <v>0</v>
      </c>
      <c r="O33" s="5">
        <v>0</v>
      </c>
      <c r="P33" s="23">
        <f t="shared" si="3"/>
        <v>1</v>
      </c>
      <c r="Q33" s="23">
        <f t="shared" si="4"/>
        <v>20</v>
      </c>
    </row>
    <row r="34" spans="1:17" s="4" customFormat="1" ht="27" x14ac:dyDescent="0.25">
      <c r="A34" s="55"/>
      <c r="B34" s="103"/>
      <c r="C34" s="35" t="s">
        <v>88</v>
      </c>
      <c r="D34" s="5"/>
      <c r="E34" s="36" t="s">
        <v>89</v>
      </c>
      <c r="F34" s="93"/>
      <c r="G34" s="94"/>
      <c r="H34" s="5">
        <v>2</v>
      </c>
      <c r="I34" s="5">
        <v>40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23">
        <f t="shared" si="3"/>
        <v>2</v>
      </c>
      <c r="Q34" s="23">
        <f t="shared" si="4"/>
        <v>40</v>
      </c>
    </row>
    <row r="35" spans="1:17" ht="15" customHeight="1" x14ac:dyDescent="0.25">
      <c r="A35" s="58" t="s">
        <v>0</v>
      </c>
      <c r="B35" s="58" t="s">
        <v>53</v>
      </c>
      <c r="C35" s="58" t="s">
        <v>15</v>
      </c>
      <c r="D35" s="58"/>
      <c r="E35" s="58" t="s">
        <v>82</v>
      </c>
      <c r="F35" s="65" t="s">
        <v>16</v>
      </c>
      <c r="G35" s="66"/>
      <c r="H35" s="65" t="s">
        <v>19</v>
      </c>
      <c r="I35" s="66"/>
      <c r="J35" s="65" t="s">
        <v>20</v>
      </c>
      <c r="K35" s="66"/>
      <c r="L35" s="65" t="s">
        <v>21</v>
      </c>
      <c r="M35" s="66"/>
      <c r="N35" s="65" t="s">
        <v>22</v>
      </c>
      <c r="O35" s="66"/>
      <c r="P35" s="65" t="s">
        <v>23</v>
      </c>
      <c r="Q35" s="66"/>
    </row>
    <row r="36" spans="1:17" s="4" customFormat="1" ht="15" customHeight="1" x14ac:dyDescent="0.25">
      <c r="A36" s="59"/>
      <c r="B36" s="59"/>
      <c r="C36" s="59"/>
      <c r="D36" s="59"/>
      <c r="E36" s="59"/>
      <c r="F36" s="65" t="s">
        <v>127</v>
      </c>
      <c r="G36" s="66"/>
      <c r="H36" s="65" t="s">
        <v>128</v>
      </c>
      <c r="I36" s="66"/>
      <c r="J36" s="65" t="s">
        <v>129</v>
      </c>
      <c r="K36" s="66"/>
      <c r="L36" s="65" t="s">
        <v>130</v>
      </c>
      <c r="M36" s="66"/>
      <c r="N36" s="65" t="s">
        <v>131</v>
      </c>
      <c r="O36" s="66"/>
      <c r="P36" s="65" t="s">
        <v>98</v>
      </c>
      <c r="Q36" s="66"/>
    </row>
    <row r="37" spans="1:17" ht="45" customHeight="1" x14ac:dyDescent="0.25">
      <c r="A37" s="60"/>
      <c r="B37" s="60"/>
      <c r="C37" s="60"/>
      <c r="D37" s="60"/>
      <c r="E37" s="60"/>
      <c r="F37" s="17" t="s">
        <v>17</v>
      </c>
      <c r="G37" s="17" t="s">
        <v>18</v>
      </c>
      <c r="H37" s="20" t="s">
        <v>17</v>
      </c>
      <c r="I37" s="20" t="s">
        <v>18</v>
      </c>
      <c r="J37" s="20" t="s">
        <v>17</v>
      </c>
      <c r="K37" s="20" t="s">
        <v>18</v>
      </c>
      <c r="L37" s="20" t="s">
        <v>17</v>
      </c>
      <c r="M37" s="20" t="s">
        <v>18</v>
      </c>
      <c r="N37" s="20" t="s">
        <v>17</v>
      </c>
      <c r="O37" s="20" t="s">
        <v>18</v>
      </c>
      <c r="P37" s="17" t="s">
        <v>24</v>
      </c>
      <c r="Q37" s="17" t="s">
        <v>25</v>
      </c>
    </row>
    <row r="38" spans="1:17" ht="32.25" customHeight="1" x14ac:dyDescent="0.25">
      <c r="A38" s="54">
        <v>1</v>
      </c>
      <c r="B38" s="54" t="s">
        <v>6</v>
      </c>
      <c r="C38" s="5" t="s">
        <v>33</v>
      </c>
      <c r="D38" s="5"/>
      <c r="E38" s="5"/>
      <c r="F38" s="89" t="s">
        <v>125</v>
      </c>
      <c r="G38" s="90"/>
      <c r="H38" s="5"/>
      <c r="I38" s="5"/>
      <c r="J38" s="5"/>
      <c r="K38" s="5"/>
      <c r="L38" s="5"/>
      <c r="M38" s="5"/>
      <c r="N38" s="5"/>
      <c r="O38" s="5"/>
      <c r="P38" s="5">
        <f>SUM(F38,H38,J38,L38,N38)</f>
        <v>0</v>
      </c>
      <c r="Q38" s="5">
        <f>SUM(G38,I38,K38,M38,O38)</f>
        <v>0</v>
      </c>
    </row>
    <row r="39" spans="1:17" s="4" customFormat="1" ht="27" customHeight="1" x14ac:dyDescent="0.25">
      <c r="A39" s="64"/>
      <c r="B39" s="64"/>
      <c r="C39" s="5" t="s">
        <v>34</v>
      </c>
      <c r="D39" s="5"/>
      <c r="E39" s="6"/>
      <c r="F39" s="91"/>
      <c r="G39" s="92"/>
      <c r="H39" s="5"/>
      <c r="I39" s="5"/>
      <c r="J39" s="5"/>
      <c r="K39" s="5"/>
      <c r="L39" s="5"/>
      <c r="M39" s="5"/>
      <c r="N39" s="5"/>
      <c r="O39" s="5"/>
      <c r="P39" s="5">
        <f t="shared" ref="P39:P63" si="5">SUM(F39,H39,J39,L39,N39)</f>
        <v>0</v>
      </c>
      <c r="Q39" s="5">
        <f t="shared" ref="Q39:Q63" si="6">SUM(G39,I39,K39,M39,O39)</f>
        <v>0</v>
      </c>
    </row>
    <row r="40" spans="1:17" ht="30" customHeight="1" x14ac:dyDescent="0.25">
      <c r="A40" s="64"/>
      <c r="B40" s="64"/>
      <c r="C40" s="14" t="s">
        <v>80</v>
      </c>
      <c r="D40" s="14"/>
      <c r="E40" s="6"/>
      <c r="F40" s="91"/>
      <c r="G40" s="92"/>
      <c r="H40" s="5"/>
      <c r="I40" s="5"/>
      <c r="J40" s="5"/>
      <c r="K40" s="5"/>
      <c r="L40" s="5"/>
      <c r="M40" s="5"/>
      <c r="N40" s="5"/>
      <c r="O40" s="5"/>
      <c r="P40" s="5">
        <f t="shared" si="5"/>
        <v>0</v>
      </c>
      <c r="Q40" s="5">
        <f t="shared" si="6"/>
        <v>0</v>
      </c>
    </row>
    <row r="41" spans="1:17" ht="60" customHeight="1" x14ac:dyDescent="0.25">
      <c r="A41" s="64"/>
      <c r="B41" s="64"/>
      <c r="C41" s="5" t="s">
        <v>35</v>
      </c>
      <c r="D41" s="5"/>
      <c r="E41" s="5" t="s">
        <v>76</v>
      </c>
      <c r="F41" s="91"/>
      <c r="G41" s="92"/>
      <c r="H41" s="5"/>
      <c r="I41" s="5"/>
      <c r="J41" s="5"/>
      <c r="K41" s="5"/>
      <c r="L41" s="5"/>
      <c r="M41" s="5"/>
      <c r="N41" s="5"/>
      <c r="O41" s="5"/>
      <c r="P41" s="5">
        <f t="shared" si="5"/>
        <v>0</v>
      </c>
      <c r="Q41" s="5">
        <f t="shared" si="6"/>
        <v>0</v>
      </c>
    </row>
    <row r="42" spans="1:17" s="4" customFormat="1" ht="63.75" customHeight="1" x14ac:dyDescent="0.25">
      <c r="A42" s="55"/>
      <c r="B42" s="55"/>
      <c r="C42" s="5" t="s">
        <v>90</v>
      </c>
      <c r="D42" s="5"/>
      <c r="E42" s="5"/>
      <c r="F42" s="91"/>
      <c r="G42" s="92"/>
      <c r="H42" s="21"/>
      <c r="I42" s="21"/>
      <c r="J42" s="21"/>
      <c r="K42" s="21"/>
      <c r="L42" s="21"/>
      <c r="M42" s="21"/>
      <c r="N42" s="21"/>
      <c r="O42" s="21"/>
      <c r="P42" s="5">
        <f t="shared" si="5"/>
        <v>0</v>
      </c>
      <c r="Q42" s="5">
        <f t="shared" si="6"/>
        <v>0</v>
      </c>
    </row>
    <row r="43" spans="1:17" ht="40.9" customHeight="1" x14ac:dyDescent="0.25">
      <c r="A43" s="54">
        <v>2</v>
      </c>
      <c r="B43" s="54" t="s">
        <v>7</v>
      </c>
      <c r="C43" s="5" t="s">
        <v>36</v>
      </c>
      <c r="D43" s="5"/>
      <c r="E43" s="5"/>
      <c r="F43" s="91"/>
      <c r="G43" s="92"/>
      <c r="H43" s="5"/>
      <c r="I43" s="5"/>
      <c r="J43" s="5"/>
      <c r="K43" s="5"/>
      <c r="L43" s="5"/>
      <c r="M43" s="5"/>
      <c r="N43" s="5"/>
      <c r="O43" s="5"/>
      <c r="P43" s="5">
        <f t="shared" si="5"/>
        <v>0</v>
      </c>
      <c r="Q43" s="5">
        <f t="shared" si="6"/>
        <v>0</v>
      </c>
    </row>
    <row r="44" spans="1:17" s="4" customFormat="1" ht="45" customHeight="1" x14ac:dyDescent="0.25">
      <c r="A44" s="64"/>
      <c r="B44" s="64"/>
      <c r="C44" s="5" t="s">
        <v>37</v>
      </c>
      <c r="D44" s="5"/>
      <c r="E44" s="5" t="s">
        <v>77</v>
      </c>
      <c r="F44" s="91"/>
      <c r="G44" s="92"/>
      <c r="H44" s="5"/>
      <c r="I44" s="5"/>
      <c r="J44" s="5"/>
      <c r="K44" s="5"/>
      <c r="L44" s="5"/>
      <c r="M44" s="5"/>
      <c r="N44" s="5"/>
      <c r="O44" s="5"/>
      <c r="P44" s="5">
        <f t="shared" si="5"/>
        <v>0</v>
      </c>
      <c r="Q44" s="5">
        <f t="shared" si="6"/>
        <v>0</v>
      </c>
    </row>
    <row r="45" spans="1:17" ht="30" customHeight="1" x14ac:dyDescent="0.25">
      <c r="A45" s="64"/>
      <c r="B45" s="64"/>
      <c r="C45" s="14" t="s">
        <v>81</v>
      </c>
      <c r="D45" s="12"/>
      <c r="E45" s="13"/>
      <c r="F45" s="91"/>
      <c r="G45" s="92"/>
      <c r="H45" s="5"/>
      <c r="I45" s="5"/>
      <c r="J45" s="5"/>
      <c r="K45" s="5"/>
      <c r="L45" s="5"/>
      <c r="M45" s="5"/>
      <c r="N45" s="5"/>
      <c r="O45" s="5"/>
      <c r="P45" s="5">
        <f t="shared" si="5"/>
        <v>0</v>
      </c>
      <c r="Q45" s="5">
        <f t="shared" si="6"/>
        <v>0</v>
      </c>
    </row>
    <row r="46" spans="1:17" ht="54" customHeight="1" x14ac:dyDescent="0.25">
      <c r="A46" s="64"/>
      <c r="B46" s="64"/>
      <c r="C46" s="5" t="s">
        <v>38</v>
      </c>
      <c r="D46" s="5"/>
      <c r="E46" s="5"/>
      <c r="F46" s="91"/>
      <c r="G46" s="92"/>
      <c r="H46" s="5"/>
      <c r="I46" s="5"/>
      <c r="J46" s="5"/>
      <c r="K46" s="5"/>
      <c r="L46" s="5"/>
      <c r="M46" s="5"/>
      <c r="N46" s="5"/>
      <c r="O46" s="5"/>
      <c r="P46" s="5">
        <f t="shared" si="5"/>
        <v>0</v>
      </c>
      <c r="Q46" s="5">
        <f t="shared" si="6"/>
        <v>0</v>
      </c>
    </row>
    <row r="47" spans="1:17" s="4" customFormat="1" ht="63" customHeight="1" x14ac:dyDescent="0.25">
      <c r="A47" s="55"/>
      <c r="B47" s="55"/>
      <c r="C47" s="5" t="s">
        <v>93</v>
      </c>
      <c r="D47" s="5"/>
      <c r="E47" s="5"/>
      <c r="F47" s="91"/>
      <c r="G47" s="92"/>
      <c r="H47" s="5"/>
      <c r="I47" s="5"/>
      <c r="J47" s="5"/>
      <c r="K47" s="5"/>
      <c r="L47" s="5"/>
      <c r="M47" s="5"/>
      <c r="N47" s="5"/>
      <c r="O47" s="5"/>
      <c r="P47" s="5">
        <f t="shared" si="5"/>
        <v>0</v>
      </c>
      <c r="Q47" s="5">
        <f t="shared" si="6"/>
        <v>0</v>
      </c>
    </row>
    <row r="48" spans="1:17" s="4" customFormat="1" ht="49.5" customHeight="1" x14ac:dyDescent="0.25">
      <c r="A48" s="54">
        <v>3</v>
      </c>
      <c r="B48" s="54" t="s">
        <v>8</v>
      </c>
      <c r="C48" s="5" t="s">
        <v>78</v>
      </c>
      <c r="D48" s="5"/>
      <c r="E48" s="5"/>
      <c r="F48" s="91"/>
      <c r="G48" s="92"/>
      <c r="H48" s="5"/>
      <c r="I48" s="5"/>
      <c r="J48" s="5"/>
      <c r="K48" s="5"/>
      <c r="L48" s="5"/>
      <c r="M48" s="5"/>
      <c r="N48" s="5"/>
      <c r="O48" s="5"/>
      <c r="P48" s="5">
        <f t="shared" si="5"/>
        <v>0</v>
      </c>
      <c r="Q48" s="5">
        <f t="shared" si="6"/>
        <v>0</v>
      </c>
    </row>
    <row r="49" spans="1:17" ht="45" customHeight="1" x14ac:dyDescent="0.25">
      <c r="A49" s="55"/>
      <c r="B49" s="55"/>
      <c r="C49" s="5" t="s">
        <v>79</v>
      </c>
      <c r="D49" s="5"/>
      <c r="E49" s="5"/>
      <c r="F49" s="91"/>
      <c r="G49" s="92"/>
      <c r="H49" s="5"/>
      <c r="I49" s="5"/>
      <c r="J49" s="5"/>
      <c r="K49" s="5"/>
      <c r="L49" s="5"/>
      <c r="M49" s="5"/>
      <c r="N49" s="5"/>
      <c r="O49" s="5"/>
      <c r="P49" s="5">
        <f t="shared" si="5"/>
        <v>0</v>
      </c>
      <c r="Q49" s="5">
        <f t="shared" si="6"/>
        <v>0</v>
      </c>
    </row>
    <row r="50" spans="1:17" s="4" customFormat="1" ht="33.75" customHeight="1" x14ac:dyDescent="0.25">
      <c r="A50" s="54">
        <v>4</v>
      </c>
      <c r="B50" s="54" t="s">
        <v>9</v>
      </c>
      <c r="C50" s="5" t="s">
        <v>33</v>
      </c>
      <c r="D50" s="5"/>
      <c r="E50" s="5"/>
      <c r="F50" s="91"/>
      <c r="G50" s="92"/>
      <c r="H50" s="5"/>
      <c r="I50" s="5"/>
      <c r="J50" s="5"/>
      <c r="K50" s="5"/>
      <c r="L50" s="5"/>
      <c r="M50" s="5"/>
      <c r="N50" s="5"/>
      <c r="O50" s="5"/>
      <c r="P50" s="5">
        <f t="shared" si="5"/>
        <v>0</v>
      </c>
      <c r="Q50" s="5">
        <f t="shared" si="6"/>
        <v>0</v>
      </c>
    </row>
    <row r="51" spans="1:17" ht="60" customHeight="1" x14ac:dyDescent="0.25">
      <c r="A51" s="55"/>
      <c r="B51" s="55"/>
      <c r="C51" s="5" t="s">
        <v>40</v>
      </c>
      <c r="D51" s="5"/>
      <c r="E51" s="5" t="s">
        <v>76</v>
      </c>
      <c r="F51" s="91"/>
      <c r="G51" s="92"/>
      <c r="H51" s="5"/>
      <c r="I51" s="5"/>
      <c r="J51" s="5"/>
      <c r="K51" s="5"/>
      <c r="L51" s="5"/>
      <c r="M51" s="5"/>
      <c r="N51" s="5"/>
      <c r="O51" s="5"/>
      <c r="P51" s="5">
        <f t="shared" si="5"/>
        <v>0</v>
      </c>
      <c r="Q51" s="5">
        <f t="shared" si="6"/>
        <v>0</v>
      </c>
    </row>
    <row r="52" spans="1:17" ht="44.45" customHeight="1" x14ac:dyDescent="0.25">
      <c r="A52" s="54">
        <v>5</v>
      </c>
      <c r="B52" s="54" t="s">
        <v>10</v>
      </c>
      <c r="C52" s="5" t="s">
        <v>41</v>
      </c>
      <c r="D52" s="5"/>
      <c r="E52" s="5"/>
      <c r="F52" s="91"/>
      <c r="G52" s="92"/>
      <c r="H52" s="5"/>
      <c r="I52" s="5"/>
      <c r="J52" s="5"/>
      <c r="K52" s="5"/>
      <c r="L52" s="5"/>
      <c r="M52" s="5"/>
      <c r="N52" s="5"/>
      <c r="O52" s="5"/>
      <c r="P52" s="5">
        <f t="shared" si="5"/>
        <v>0</v>
      </c>
      <c r="Q52" s="5">
        <f t="shared" si="6"/>
        <v>0</v>
      </c>
    </row>
    <row r="53" spans="1:17" ht="60" customHeight="1" x14ac:dyDescent="0.25">
      <c r="A53" s="64"/>
      <c r="B53" s="64"/>
      <c r="C53" s="5" t="s">
        <v>42</v>
      </c>
      <c r="D53" s="5"/>
      <c r="E53" s="5" t="s">
        <v>83</v>
      </c>
      <c r="F53" s="91"/>
      <c r="G53" s="92"/>
      <c r="H53" s="5"/>
      <c r="I53" s="5"/>
      <c r="J53" s="5"/>
      <c r="K53" s="5"/>
      <c r="L53" s="5"/>
      <c r="M53" s="5"/>
      <c r="N53" s="5"/>
      <c r="O53" s="5"/>
      <c r="P53" s="5">
        <f t="shared" si="5"/>
        <v>0</v>
      </c>
      <c r="Q53" s="5">
        <f t="shared" si="6"/>
        <v>0</v>
      </c>
    </row>
    <row r="54" spans="1:17" ht="60" customHeight="1" x14ac:dyDescent="0.25">
      <c r="A54" s="64"/>
      <c r="B54" s="64"/>
      <c r="C54" s="5" t="s">
        <v>43</v>
      </c>
      <c r="D54" s="5"/>
      <c r="E54" s="5"/>
      <c r="F54" s="91"/>
      <c r="G54" s="92"/>
      <c r="H54" s="5"/>
      <c r="I54" s="5"/>
      <c r="J54" s="5"/>
      <c r="K54" s="5"/>
      <c r="L54" s="5"/>
      <c r="M54" s="5"/>
      <c r="N54" s="5"/>
      <c r="O54" s="5"/>
      <c r="P54" s="5">
        <f t="shared" si="5"/>
        <v>0</v>
      </c>
      <c r="Q54" s="5">
        <f t="shared" si="6"/>
        <v>0</v>
      </c>
    </row>
    <row r="55" spans="1:17" ht="60" customHeight="1" x14ac:dyDescent="0.25">
      <c r="A55" s="64"/>
      <c r="B55" s="64"/>
      <c r="C55" s="5" t="s">
        <v>44</v>
      </c>
      <c r="D55" s="5"/>
      <c r="E55" s="5" t="s">
        <v>83</v>
      </c>
      <c r="F55" s="91"/>
      <c r="G55" s="92"/>
      <c r="H55" s="5"/>
      <c r="I55" s="5"/>
      <c r="J55" s="5"/>
      <c r="K55" s="5"/>
      <c r="L55" s="5"/>
      <c r="M55" s="5"/>
      <c r="N55" s="5"/>
      <c r="O55" s="5"/>
      <c r="P55" s="5">
        <f t="shared" si="5"/>
        <v>0</v>
      </c>
      <c r="Q55" s="5">
        <f t="shared" si="6"/>
        <v>0</v>
      </c>
    </row>
    <row r="56" spans="1:17" ht="45" customHeight="1" x14ac:dyDescent="0.25">
      <c r="A56" s="55"/>
      <c r="B56" s="55"/>
      <c r="C56" s="5" t="s">
        <v>45</v>
      </c>
      <c r="D56" s="5"/>
      <c r="E56" s="5"/>
      <c r="F56" s="91"/>
      <c r="G56" s="92"/>
      <c r="H56" s="5"/>
      <c r="I56" s="5"/>
      <c r="J56" s="5"/>
      <c r="K56" s="5"/>
      <c r="L56" s="5"/>
      <c r="M56" s="5"/>
      <c r="N56" s="5"/>
      <c r="O56" s="5"/>
      <c r="P56" s="5">
        <f t="shared" si="5"/>
        <v>0</v>
      </c>
      <c r="Q56" s="5">
        <f t="shared" si="6"/>
        <v>0</v>
      </c>
    </row>
    <row r="57" spans="1:17" ht="42.75" customHeight="1" x14ac:dyDescent="0.25">
      <c r="A57" s="54">
        <v>6</v>
      </c>
      <c r="B57" s="54" t="s">
        <v>11</v>
      </c>
      <c r="C57" s="5" t="s">
        <v>46</v>
      </c>
      <c r="D57" s="5"/>
      <c r="E57" s="5"/>
      <c r="F57" s="91"/>
      <c r="G57" s="92"/>
      <c r="H57" s="5"/>
      <c r="I57" s="5"/>
      <c r="J57" s="5"/>
      <c r="K57" s="5"/>
      <c r="L57" s="5"/>
      <c r="M57" s="5"/>
      <c r="N57" s="5"/>
      <c r="O57" s="5"/>
      <c r="P57" s="5">
        <f t="shared" si="5"/>
        <v>0</v>
      </c>
      <c r="Q57" s="5">
        <f t="shared" si="6"/>
        <v>0</v>
      </c>
    </row>
    <row r="58" spans="1:17" ht="30" customHeight="1" x14ac:dyDescent="0.25">
      <c r="A58" s="64"/>
      <c r="B58" s="64"/>
      <c r="C58" s="5" t="s">
        <v>47</v>
      </c>
      <c r="D58" s="5"/>
      <c r="E58" s="5" t="s">
        <v>84</v>
      </c>
      <c r="F58" s="91"/>
      <c r="G58" s="92"/>
      <c r="H58" s="5"/>
      <c r="I58" s="5"/>
      <c r="J58" s="5"/>
      <c r="K58" s="5"/>
      <c r="L58" s="5"/>
      <c r="M58" s="5"/>
      <c r="N58" s="5"/>
      <c r="O58" s="5"/>
      <c r="P58" s="5">
        <f t="shared" si="5"/>
        <v>0</v>
      </c>
      <c r="Q58" s="5">
        <f t="shared" si="6"/>
        <v>0</v>
      </c>
    </row>
    <row r="59" spans="1:17" ht="60" customHeight="1" x14ac:dyDescent="0.25">
      <c r="A59" s="64"/>
      <c r="B59" s="64"/>
      <c r="C59" s="5" t="s">
        <v>48</v>
      </c>
      <c r="D59" s="5"/>
      <c r="E59" s="5" t="s">
        <v>84</v>
      </c>
      <c r="F59" s="91"/>
      <c r="G59" s="92"/>
      <c r="H59" s="5"/>
      <c r="I59" s="5"/>
      <c r="J59" s="5"/>
      <c r="K59" s="5"/>
      <c r="L59" s="5"/>
      <c r="M59" s="5"/>
      <c r="N59" s="5"/>
      <c r="O59" s="5"/>
      <c r="P59" s="5">
        <f t="shared" si="5"/>
        <v>0</v>
      </c>
      <c r="Q59" s="5">
        <f t="shared" si="6"/>
        <v>0</v>
      </c>
    </row>
    <row r="60" spans="1:17" ht="50.25" customHeight="1" x14ac:dyDescent="0.25">
      <c r="A60" s="64"/>
      <c r="B60" s="64"/>
      <c r="C60" s="5" t="s">
        <v>49</v>
      </c>
      <c r="D60" s="5"/>
      <c r="E60" s="5"/>
      <c r="F60" s="91"/>
      <c r="G60" s="92"/>
      <c r="H60" s="5"/>
      <c r="I60" s="5"/>
      <c r="J60" s="5"/>
      <c r="K60" s="5"/>
      <c r="L60" s="5"/>
      <c r="M60" s="5"/>
      <c r="N60" s="5"/>
      <c r="O60" s="5"/>
      <c r="P60" s="5">
        <f t="shared" si="5"/>
        <v>0</v>
      </c>
      <c r="Q60" s="5">
        <f t="shared" si="6"/>
        <v>0</v>
      </c>
    </row>
    <row r="61" spans="1:17" ht="45" customHeight="1" x14ac:dyDescent="0.25">
      <c r="A61" s="55"/>
      <c r="B61" s="55"/>
      <c r="C61" s="5" t="s">
        <v>50</v>
      </c>
      <c r="D61" s="5"/>
      <c r="E61" s="5"/>
      <c r="F61" s="91"/>
      <c r="G61" s="92"/>
      <c r="H61" s="5"/>
      <c r="I61" s="5"/>
      <c r="J61" s="5"/>
      <c r="K61" s="5"/>
      <c r="L61" s="5"/>
      <c r="M61" s="5"/>
      <c r="N61" s="5"/>
      <c r="O61" s="5"/>
      <c r="P61" s="5">
        <f t="shared" si="5"/>
        <v>0</v>
      </c>
      <c r="Q61" s="5">
        <f t="shared" si="6"/>
        <v>0</v>
      </c>
    </row>
    <row r="62" spans="1:17" s="4" customFormat="1" ht="45" customHeight="1" x14ac:dyDescent="0.25">
      <c r="A62" s="5">
        <v>7</v>
      </c>
      <c r="B62" s="5" t="s">
        <v>12</v>
      </c>
      <c r="C62" s="5" t="s">
        <v>51</v>
      </c>
      <c r="D62" s="6">
        <v>0</v>
      </c>
      <c r="E62" s="5"/>
      <c r="F62" s="91"/>
      <c r="G62" s="92"/>
      <c r="H62" s="5"/>
      <c r="I62" s="5"/>
      <c r="J62" s="5"/>
      <c r="K62" s="5"/>
      <c r="L62" s="5"/>
      <c r="M62" s="5"/>
      <c r="N62" s="5"/>
      <c r="O62" s="5"/>
      <c r="P62" s="5">
        <f t="shared" si="5"/>
        <v>0</v>
      </c>
      <c r="Q62" s="5">
        <f t="shared" si="6"/>
        <v>0</v>
      </c>
    </row>
    <row r="63" spans="1:17" ht="67.5" customHeight="1" x14ac:dyDescent="0.25">
      <c r="A63" s="5">
        <v>8</v>
      </c>
      <c r="B63" s="5" t="s">
        <v>126</v>
      </c>
      <c r="C63" s="5" t="s">
        <v>51</v>
      </c>
      <c r="D63" s="9">
        <v>7</v>
      </c>
      <c r="E63" s="5"/>
      <c r="F63" s="93"/>
      <c r="G63" s="94"/>
      <c r="H63" s="5"/>
      <c r="I63" s="5"/>
      <c r="J63" s="5"/>
      <c r="K63" s="5"/>
      <c r="L63" s="5"/>
      <c r="M63" s="5"/>
      <c r="N63" s="5"/>
      <c r="O63" s="5"/>
      <c r="P63" s="5">
        <f t="shared" si="5"/>
        <v>0</v>
      </c>
      <c r="Q63" s="5">
        <f t="shared" si="6"/>
        <v>0</v>
      </c>
    </row>
  </sheetData>
  <mergeCells count="77">
    <mergeCell ref="B33:B34"/>
    <mergeCell ref="F15:G34"/>
    <mergeCell ref="B57:B61"/>
    <mergeCell ref="A57:A61"/>
    <mergeCell ref="A52:A56"/>
    <mergeCell ref="B52:B56"/>
    <mergeCell ref="B48:B49"/>
    <mergeCell ref="A48:A49"/>
    <mergeCell ref="A50:A51"/>
    <mergeCell ref="B50:B51"/>
    <mergeCell ref="B43:B47"/>
    <mergeCell ref="A43:A47"/>
    <mergeCell ref="B38:B42"/>
    <mergeCell ref="A38:A42"/>
    <mergeCell ref="B25:B28"/>
    <mergeCell ref="A25:A28"/>
    <mergeCell ref="A33:A34"/>
    <mergeCell ref="P2:Q2"/>
    <mergeCell ref="A1:Q1"/>
    <mergeCell ref="A2:A4"/>
    <mergeCell ref="B2:B4"/>
    <mergeCell ref="C2:C4"/>
    <mergeCell ref="E2:E4"/>
    <mergeCell ref="F3:G3"/>
    <mergeCell ref="H3:I3"/>
    <mergeCell ref="J3:K3"/>
    <mergeCell ref="L3:M3"/>
    <mergeCell ref="F2:G2"/>
    <mergeCell ref="H2:I2"/>
    <mergeCell ref="J2:K2"/>
    <mergeCell ref="L2:M2"/>
    <mergeCell ref="N2:O2"/>
    <mergeCell ref="N3:O3"/>
    <mergeCell ref="P3:Q3"/>
    <mergeCell ref="C12:C14"/>
    <mergeCell ref="C35:C37"/>
    <mergeCell ref="E12:E14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P13:Q13"/>
    <mergeCell ref="P35:Q35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F38:G63"/>
    <mergeCell ref="D12:D14"/>
    <mergeCell ref="D35:D37"/>
    <mergeCell ref="D2:D4"/>
    <mergeCell ref="A6:A7"/>
    <mergeCell ref="B6:B7"/>
    <mergeCell ref="A35:A37"/>
    <mergeCell ref="B35:B37"/>
    <mergeCell ref="A12:A14"/>
    <mergeCell ref="B12:B14"/>
    <mergeCell ref="B15:B18"/>
    <mergeCell ref="A15:A18"/>
    <mergeCell ref="A19:A21"/>
    <mergeCell ref="B19:B21"/>
    <mergeCell ref="E35:E37"/>
    <mergeCell ref="F5:G11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5"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80" zoomScaleNormal="80" workbookViewId="0">
      <pane xSplit="3" ySplit="3" topLeftCell="G20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1" max="1" width="8.5703125" style="4" customWidth="1"/>
    <col min="2" max="2" width="24.42578125" style="4" customWidth="1"/>
    <col min="3" max="3" width="22.140625" style="4" customWidth="1"/>
    <col min="4" max="4" width="17.85546875" customWidth="1"/>
    <col min="6" max="6" width="14" customWidth="1"/>
    <col min="8" max="8" width="14.85546875" customWidth="1"/>
    <col min="10" max="10" width="14.7109375" customWidth="1"/>
    <col min="12" max="12" width="18.140625" customWidth="1"/>
    <col min="14" max="14" width="15.140625" customWidth="1"/>
    <col min="16" max="16" width="15.710937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56</v>
      </c>
      <c r="P2" s="53"/>
    </row>
    <row r="3" spans="1:17" ht="75.75" customHeight="1" x14ac:dyDescent="0.25">
      <c r="A3" s="50"/>
      <c r="B3" s="50"/>
      <c r="C3" s="50"/>
      <c r="D3" s="50"/>
      <c r="E3" s="52" t="s">
        <v>133</v>
      </c>
      <c r="F3" s="53"/>
      <c r="G3" s="52" t="s">
        <v>134</v>
      </c>
      <c r="H3" s="53"/>
      <c r="I3" s="52" t="s">
        <v>132</v>
      </c>
      <c r="J3" s="53"/>
      <c r="K3" s="52" t="s">
        <v>135</v>
      </c>
      <c r="L3" s="53"/>
      <c r="M3" s="52" t="s">
        <v>136</v>
      </c>
      <c r="N3" s="53"/>
      <c r="O3" s="52" t="s">
        <v>106</v>
      </c>
      <c r="P3" s="53"/>
    </row>
    <row r="4" spans="1:17" ht="43.5" customHeight="1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7" ht="43.5" customHeight="1" x14ac:dyDescent="0.25">
      <c r="A6" s="54">
        <v>2</v>
      </c>
      <c r="B6" s="54" t="s">
        <v>14</v>
      </c>
      <c r="C6" s="5" t="s">
        <v>96</v>
      </c>
      <c r="D6" s="9">
        <v>40</v>
      </c>
      <c r="E6" s="5"/>
      <c r="F6" s="5"/>
      <c r="G6" s="5"/>
      <c r="H6" s="5"/>
      <c r="I6" s="23"/>
      <c r="J6" s="23"/>
      <c r="K6" s="23"/>
      <c r="L6" s="23"/>
      <c r="M6" s="23"/>
      <c r="N6" s="23"/>
      <c r="O6" s="10">
        <f>SUM(E6,G6,I6,K6,M6)</f>
        <v>0</v>
      </c>
      <c r="P6" s="10">
        <f>SUM(F6,H6,J6,L6,N6)</f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7" ht="58.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7" ht="36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 t="shared" ref="P9:P11" si="1">N9</f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 t="shared" si="1"/>
        <v>0</v>
      </c>
    </row>
    <row r="11" spans="1:17" ht="80.2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 t="shared" si="1"/>
        <v>0</v>
      </c>
    </row>
    <row r="12" spans="1:17" ht="45.75" customHeight="1" x14ac:dyDescent="0.25">
      <c r="A12" s="61" t="s">
        <v>0</v>
      </c>
      <c r="B12" s="61" t="s">
        <v>54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56</v>
      </c>
      <c r="P12" s="57"/>
    </row>
    <row r="13" spans="1:17" ht="16.5" customHeight="1" x14ac:dyDescent="0.25">
      <c r="A13" s="62"/>
      <c r="B13" s="62"/>
      <c r="C13" s="62"/>
      <c r="D13" s="62"/>
      <c r="E13" s="56" t="s">
        <v>133</v>
      </c>
      <c r="F13" s="57"/>
      <c r="G13" s="56" t="s">
        <v>137</v>
      </c>
      <c r="H13" s="57"/>
      <c r="I13" s="56" t="s">
        <v>132</v>
      </c>
      <c r="J13" s="57"/>
      <c r="K13" s="56" t="s">
        <v>135</v>
      </c>
      <c r="L13" s="57"/>
      <c r="M13" s="56" t="s">
        <v>136</v>
      </c>
      <c r="N13" s="57"/>
      <c r="O13" s="56" t="s">
        <v>106</v>
      </c>
      <c r="P13" s="57"/>
    </row>
    <row r="14" spans="1:17" ht="60" customHeight="1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60" customHeight="1" x14ac:dyDescent="0.25">
      <c r="A15" s="54">
        <v>1</v>
      </c>
      <c r="B15" s="54" t="s">
        <v>1</v>
      </c>
      <c r="C15" s="5" t="s">
        <v>26</v>
      </c>
      <c r="D15" s="5"/>
      <c r="E15" s="29">
        <v>4</v>
      </c>
      <c r="F15" s="29">
        <v>20</v>
      </c>
      <c r="G15" s="29">
        <v>16</v>
      </c>
      <c r="H15" s="29">
        <v>696</v>
      </c>
      <c r="I15" s="29">
        <v>7</v>
      </c>
      <c r="J15" s="29">
        <v>35</v>
      </c>
      <c r="K15" s="29">
        <v>12</v>
      </c>
      <c r="L15" s="29">
        <v>423</v>
      </c>
      <c r="M15" s="29">
        <v>7</v>
      </c>
      <c r="N15" s="29">
        <v>542</v>
      </c>
      <c r="O15" s="29">
        <f t="shared" ref="O15:P31" si="2">SUM(E15,G15,I15,K15,M15)</f>
        <v>46</v>
      </c>
      <c r="P15" s="11">
        <f t="shared" si="2"/>
        <v>1716</v>
      </c>
    </row>
    <row r="16" spans="1:17" s="4" customFormat="1" ht="60" customHeight="1" x14ac:dyDescent="0.25">
      <c r="A16" s="64"/>
      <c r="B16" s="64"/>
      <c r="C16" s="5" t="s">
        <v>67</v>
      </c>
      <c r="D16" s="5"/>
      <c r="E16" s="29">
        <v>4</v>
      </c>
      <c r="F16" s="29">
        <v>20</v>
      </c>
      <c r="G16" s="29">
        <v>16</v>
      </c>
      <c r="H16" s="29">
        <v>696</v>
      </c>
      <c r="I16" s="29">
        <v>7</v>
      </c>
      <c r="J16" s="29">
        <v>35</v>
      </c>
      <c r="K16" s="29">
        <v>12</v>
      </c>
      <c r="L16" s="29">
        <v>423</v>
      </c>
      <c r="M16" s="29">
        <v>7</v>
      </c>
      <c r="N16" s="29">
        <v>542</v>
      </c>
      <c r="O16" s="29">
        <f t="shared" si="2"/>
        <v>46</v>
      </c>
      <c r="P16" s="11">
        <f t="shared" si="2"/>
        <v>1716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29">
        <v>32</v>
      </c>
      <c r="F17" s="29">
        <v>0</v>
      </c>
      <c r="G17" s="29">
        <v>277.3</v>
      </c>
      <c r="H17" s="29">
        <v>0</v>
      </c>
      <c r="I17" s="29">
        <v>38</v>
      </c>
      <c r="J17" s="29">
        <v>0</v>
      </c>
      <c r="K17" s="29">
        <v>223.5</v>
      </c>
      <c r="L17" s="29">
        <v>0</v>
      </c>
      <c r="M17" s="29">
        <v>230.8</v>
      </c>
      <c r="N17" s="29">
        <v>0</v>
      </c>
      <c r="O17" s="29">
        <f t="shared" si="2"/>
        <v>801.59999999999991</v>
      </c>
      <c r="P17" s="29">
        <f t="shared" si="2"/>
        <v>0</v>
      </c>
    </row>
    <row r="18" spans="1:16" ht="33" x14ac:dyDescent="0.25">
      <c r="A18" s="55"/>
      <c r="B18" s="55"/>
      <c r="C18" s="5" t="s">
        <v>28</v>
      </c>
      <c r="D18" s="5" t="s">
        <v>75</v>
      </c>
      <c r="E18" s="29">
        <v>0</v>
      </c>
      <c r="F18" s="29">
        <v>0</v>
      </c>
      <c r="G18" s="29">
        <v>0</v>
      </c>
      <c r="H18" s="29">
        <v>0</v>
      </c>
      <c r="I18" s="29">
        <v>625</v>
      </c>
      <c r="J18" s="29">
        <v>0</v>
      </c>
      <c r="K18" s="29">
        <v>0</v>
      </c>
      <c r="L18" s="29">
        <v>0</v>
      </c>
      <c r="M18" s="29">
        <v>575</v>
      </c>
      <c r="N18" s="29">
        <v>0</v>
      </c>
      <c r="O18" s="11">
        <f t="shared" si="2"/>
        <v>1200</v>
      </c>
      <c r="P18" s="11">
        <f t="shared" si="2"/>
        <v>0</v>
      </c>
    </row>
    <row r="19" spans="1:16" ht="66" customHeight="1" x14ac:dyDescent="0.25">
      <c r="A19" s="54">
        <v>2</v>
      </c>
      <c r="B19" s="54" t="s">
        <v>2</v>
      </c>
      <c r="C19" s="12" t="s">
        <v>99</v>
      </c>
      <c r="D19" s="5"/>
      <c r="E19" s="5">
        <v>0</v>
      </c>
      <c r="F19" s="5">
        <v>0</v>
      </c>
      <c r="G19" s="5">
        <v>0</v>
      </c>
      <c r="H19" s="5">
        <v>0</v>
      </c>
      <c r="I19" s="23">
        <v>2</v>
      </c>
      <c r="J19" s="23">
        <v>8</v>
      </c>
      <c r="K19" s="23">
        <v>60</v>
      </c>
      <c r="L19" s="23">
        <v>240</v>
      </c>
      <c r="M19" s="23">
        <v>0</v>
      </c>
      <c r="N19" s="23">
        <v>0</v>
      </c>
      <c r="O19" s="11">
        <f t="shared" si="2"/>
        <v>62</v>
      </c>
      <c r="P19" s="11">
        <f t="shared" si="2"/>
        <v>248</v>
      </c>
    </row>
    <row r="20" spans="1:16" ht="33" x14ac:dyDescent="0.25">
      <c r="A20" s="64"/>
      <c r="B20" s="64"/>
      <c r="C20" s="5" t="s">
        <v>94</v>
      </c>
      <c r="D20" s="5"/>
      <c r="E20" s="5">
        <v>0</v>
      </c>
      <c r="F20" s="5">
        <v>0</v>
      </c>
      <c r="G20" s="5">
        <v>700</v>
      </c>
      <c r="H20" s="5">
        <v>186</v>
      </c>
      <c r="I20" s="5">
        <v>6600</v>
      </c>
      <c r="J20" s="5">
        <v>1866</v>
      </c>
      <c r="K20" s="5">
        <v>8000</v>
      </c>
      <c r="L20" s="5">
        <v>1424</v>
      </c>
      <c r="M20" s="5">
        <v>5900</v>
      </c>
      <c r="N20" s="5">
        <v>1656</v>
      </c>
      <c r="O20" s="11">
        <f t="shared" si="2"/>
        <v>21200</v>
      </c>
      <c r="P20" s="11">
        <f t="shared" si="2"/>
        <v>5132</v>
      </c>
    </row>
    <row r="21" spans="1:16" ht="33" x14ac:dyDescent="0.25">
      <c r="A21" s="55"/>
      <c r="B21" s="55"/>
      <c r="C21" s="5" t="s">
        <v>29</v>
      </c>
      <c r="D21" s="5">
        <v>10</v>
      </c>
      <c r="E21" s="5">
        <v>0</v>
      </c>
      <c r="F21" s="5">
        <v>0</v>
      </c>
      <c r="G21" s="5">
        <v>2</v>
      </c>
      <c r="H21" s="5">
        <v>186</v>
      </c>
      <c r="I21" s="5">
        <v>15</v>
      </c>
      <c r="J21" s="5">
        <v>2700</v>
      </c>
      <c r="K21" s="5">
        <v>17</v>
      </c>
      <c r="L21" s="5">
        <v>1941</v>
      </c>
      <c r="M21" s="5">
        <v>20</v>
      </c>
      <c r="N21" s="5">
        <v>2710</v>
      </c>
      <c r="O21" s="11">
        <f t="shared" si="2"/>
        <v>54</v>
      </c>
      <c r="P21" s="11">
        <f t="shared" si="2"/>
        <v>7537</v>
      </c>
    </row>
    <row r="22" spans="1:16" ht="32.25" customHeight="1" x14ac:dyDescent="0.25">
      <c r="A22" s="5">
        <v>3</v>
      </c>
      <c r="B22" s="5" t="s">
        <v>3</v>
      </c>
      <c r="C22" s="5" t="s">
        <v>30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2"/>
        <v>0</v>
      </c>
      <c r="P22" s="5">
        <f t="shared" si="2"/>
        <v>0</v>
      </c>
    </row>
    <row r="23" spans="1:16" s="4" customFormat="1" ht="32.25" customHeight="1" x14ac:dyDescent="0.25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2"/>
        <v>0</v>
      </c>
      <c r="P23" s="5">
        <f t="shared" si="2"/>
        <v>0</v>
      </c>
    </row>
    <row r="24" spans="1:16" s="4" customFormat="1" ht="32.25" customHeight="1" x14ac:dyDescent="0.25">
      <c r="A24" s="5">
        <v>6</v>
      </c>
      <c r="B24" s="5" t="s">
        <v>69</v>
      </c>
      <c r="C24" s="5" t="s">
        <v>31</v>
      </c>
      <c r="D24" s="5">
        <v>5</v>
      </c>
      <c r="E24" s="5">
        <v>0</v>
      </c>
      <c r="F24" s="5">
        <v>0</v>
      </c>
      <c r="G24" s="5">
        <v>0</v>
      </c>
      <c r="H24" s="5">
        <v>0</v>
      </c>
      <c r="I24" s="5">
        <v>17</v>
      </c>
      <c r="J24" s="5">
        <v>1533</v>
      </c>
      <c r="K24" s="5">
        <v>8</v>
      </c>
      <c r="L24" s="5">
        <v>906</v>
      </c>
      <c r="M24" s="5">
        <v>11</v>
      </c>
      <c r="N24" s="5">
        <v>1054</v>
      </c>
      <c r="O24" s="5">
        <f t="shared" si="2"/>
        <v>36</v>
      </c>
      <c r="P24" s="5">
        <f t="shared" si="2"/>
        <v>3493</v>
      </c>
    </row>
    <row r="25" spans="1:16" ht="46.5" customHeight="1" x14ac:dyDescent="0.25">
      <c r="A25" s="54">
        <v>7</v>
      </c>
      <c r="B25" s="54" t="s">
        <v>70</v>
      </c>
      <c r="C25" s="5" t="s">
        <v>31</v>
      </c>
      <c r="D25" s="5">
        <v>10</v>
      </c>
      <c r="E25" s="5">
        <v>0</v>
      </c>
      <c r="F25" s="5">
        <v>0</v>
      </c>
      <c r="G25" s="5">
        <v>3</v>
      </c>
      <c r="H25" s="5">
        <v>805</v>
      </c>
      <c r="I25" s="5">
        <v>24</v>
      </c>
      <c r="J25" s="5">
        <v>3437</v>
      </c>
      <c r="K25" s="5">
        <v>10</v>
      </c>
      <c r="L25" s="5">
        <v>1941</v>
      </c>
      <c r="M25" s="5">
        <v>23</v>
      </c>
      <c r="N25" s="5">
        <v>3562</v>
      </c>
      <c r="O25" s="5">
        <f t="shared" si="2"/>
        <v>60</v>
      </c>
      <c r="P25" s="5">
        <f t="shared" si="2"/>
        <v>9745</v>
      </c>
    </row>
    <row r="26" spans="1:16" ht="33" x14ac:dyDescent="0.25">
      <c r="A26" s="64"/>
      <c r="B26" s="64"/>
      <c r="C26" s="5" t="s">
        <v>91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2"/>
        <v>0</v>
      </c>
      <c r="P26" s="5">
        <f t="shared" si="2"/>
        <v>0</v>
      </c>
    </row>
    <row r="27" spans="1:16" ht="33" x14ac:dyDescent="0.25">
      <c r="A27" s="64"/>
      <c r="B27" s="64"/>
      <c r="C27" s="12" t="s">
        <v>71</v>
      </c>
      <c r="D27" s="5"/>
      <c r="E27" s="5">
        <v>0</v>
      </c>
      <c r="F27" s="5">
        <v>0</v>
      </c>
      <c r="G27" s="5">
        <v>0</v>
      </c>
      <c r="H27" s="5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5">
        <f t="shared" si="2"/>
        <v>0</v>
      </c>
      <c r="P27" s="5">
        <f t="shared" si="2"/>
        <v>0</v>
      </c>
    </row>
    <row r="28" spans="1:16" ht="16.5" x14ac:dyDescent="0.25">
      <c r="A28" s="55"/>
      <c r="B28" s="55"/>
      <c r="C28" s="14" t="s">
        <v>92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4</v>
      </c>
      <c r="N28" s="5">
        <v>16</v>
      </c>
      <c r="O28" s="5">
        <f t="shared" si="2"/>
        <v>4</v>
      </c>
      <c r="P28" s="5">
        <f t="shared" si="2"/>
        <v>16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5">
        <v>0</v>
      </c>
      <c r="F29" s="5">
        <v>0</v>
      </c>
      <c r="G29" s="5">
        <v>3</v>
      </c>
      <c r="H29" s="5">
        <v>805</v>
      </c>
      <c r="I29" s="5">
        <v>24</v>
      </c>
      <c r="J29" s="40">
        <v>3437</v>
      </c>
      <c r="K29" s="5">
        <v>10</v>
      </c>
      <c r="L29" s="5">
        <v>1941</v>
      </c>
      <c r="M29" s="5">
        <v>23</v>
      </c>
      <c r="N29" s="5">
        <v>3562</v>
      </c>
      <c r="O29" s="5">
        <f t="shared" si="2"/>
        <v>60</v>
      </c>
      <c r="P29" s="5">
        <f t="shared" si="2"/>
        <v>9745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  <c r="P30" s="5">
        <f t="shared" si="2"/>
        <v>0</v>
      </c>
    </row>
    <row r="31" spans="1:16" ht="7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  <c r="P31" s="5">
        <f t="shared" si="2"/>
        <v>0</v>
      </c>
    </row>
    <row r="32" spans="1:16" ht="1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ref="O32:P34" si="3">SUM(E32,G32,I32,K32,M32)</f>
        <v>0</v>
      </c>
      <c r="P32" s="5">
        <f t="shared" si="3"/>
        <v>0</v>
      </c>
    </row>
    <row r="33" spans="1:16" ht="33" customHeight="1" x14ac:dyDescent="0.25">
      <c r="A33" s="54">
        <v>12</v>
      </c>
      <c r="B33" s="54" t="s">
        <v>86</v>
      </c>
      <c r="C33" s="5" t="s">
        <v>87</v>
      </c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3"/>
        <v>0</v>
      </c>
      <c r="P33" s="5">
        <f t="shared" si="3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3"/>
        <v>0</v>
      </c>
      <c r="P34" s="5">
        <f t="shared" si="3"/>
        <v>0</v>
      </c>
    </row>
    <row r="35" spans="1:16" ht="16.5" customHeight="1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56</v>
      </c>
      <c r="P35" s="66"/>
    </row>
    <row r="36" spans="1:16" ht="16.5" customHeight="1" x14ac:dyDescent="0.25">
      <c r="A36" s="59"/>
      <c r="B36" s="59"/>
      <c r="C36" s="59"/>
      <c r="D36" s="59"/>
      <c r="E36" s="65" t="s">
        <v>133</v>
      </c>
      <c r="F36" s="66"/>
      <c r="G36" s="65" t="s">
        <v>137</v>
      </c>
      <c r="H36" s="66"/>
      <c r="I36" s="65" t="s">
        <v>132</v>
      </c>
      <c r="J36" s="66"/>
      <c r="K36" s="65" t="s">
        <v>135</v>
      </c>
      <c r="L36" s="66"/>
      <c r="M36" s="65" t="s">
        <v>136</v>
      </c>
      <c r="N36" s="66"/>
      <c r="O36" s="65" t="s">
        <v>106</v>
      </c>
      <c r="P36" s="66"/>
    </row>
    <row r="37" spans="1:16" ht="30" customHeight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75" customHeight="1" x14ac:dyDescent="0.25">
      <c r="A38" s="54">
        <v>1</v>
      </c>
      <c r="B38" s="54" t="s">
        <v>6</v>
      </c>
      <c r="C38" s="5" t="s">
        <v>33</v>
      </c>
      <c r="D38" s="5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64"/>
      <c r="B39" s="64"/>
      <c r="C39" s="5" t="s">
        <v>34</v>
      </c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5">
        <f t="shared" ref="O39:P62" si="4">SUM(E39,G39,I39,K39,M39)</f>
        <v>0</v>
      </c>
      <c r="P39" s="5">
        <f t="shared" si="4"/>
        <v>0</v>
      </c>
    </row>
    <row r="40" spans="1:16" ht="48" customHeight="1" x14ac:dyDescent="0.25">
      <c r="A40" s="64"/>
      <c r="B40" s="64"/>
      <c r="C40" s="14" t="s">
        <v>80</v>
      </c>
      <c r="D40" s="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">
        <f t="shared" si="4"/>
        <v>0</v>
      </c>
      <c r="P40" s="5">
        <f t="shared" si="4"/>
        <v>0</v>
      </c>
    </row>
    <row r="41" spans="1:16" ht="45" customHeight="1" x14ac:dyDescent="0.25">
      <c r="A41" s="64"/>
      <c r="B41" s="64"/>
      <c r="C41" s="5" t="s">
        <v>35</v>
      </c>
      <c r="D41" s="5" t="s">
        <v>76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5">
        <f t="shared" si="4"/>
        <v>0</v>
      </c>
      <c r="P41" s="5">
        <f t="shared" si="4"/>
        <v>0</v>
      </c>
    </row>
    <row r="42" spans="1:16" ht="66" x14ac:dyDescent="0.25">
      <c r="A42" s="55"/>
      <c r="B42" s="55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4"/>
        <v>0</v>
      </c>
      <c r="P42" s="5">
        <f t="shared" si="4"/>
        <v>0</v>
      </c>
    </row>
    <row r="43" spans="1:16" s="4" customFormat="1" ht="49.5" x14ac:dyDescent="0.25">
      <c r="A43" s="54">
        <v>2</v>
      </c>
      <c r="B43" s="54" t="s">
        <v>7</v>
      </c>
      <c r="C43" s="5" t="s">
        <v>36</v>
      </c>
      <c r="D43" s="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">
        <f t="shared" si="4"/>
        <v>0</v>
      </c>
      <c r="P43" s="5">
        <f t="shared" si="4"/>
        <v>0</v>
      </c>
    </row>
    <row r="44" spans="1:16" ht="45" customHeight="1" x14ac:dyDescent="0.25">
      <c r="A44" s="64"/>
      <c r="B44" s="64"/>
      <c r="C44" s="5" t="s">
        <v>37</v>
      </c>
      <c r="D44" s="5" t="s">
        <v>77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">
        <f t="shared" si="4"/>
        <v>0</v>
      </c>
      <c r="P44" s="5">
        <f t="shared" si="4"/>
        <v>0</v>
      </c>
    </row>
    <row r="45" spans="1:16" ht="45" customHeight="1" x14ac:dyDescent="0.25">
      <c r="A45" s="64"/>
      <c r="B45" s="64"/>
      <c r="C45" s="14" t="s">
        <v>81</v>
      </c>
      <c r="D45" s="1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5">
        <f t="shared" si="4"/>
        <v>0</v>
      </c>
      <c r="P45" s="5">
        <f t="shared" si="4"/>
        <v>0</v>
      </c>
    </row>
    <row r="46" spans="1:16" ht="43.5" customHeight="1" x14ac:dyDescent="0.25">
      <c r="A46" s="64"/>
      <c r="B46" s="64"/>
      <c r="C46" s="5" t="s">
        <v>38</v>
      </c>
      <c r="D46" s="5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5">
        <f t="shared" si="4"/>
        <v>0</v>
      </c>
      <c r="P46" s="5">
        <f t="shared" si="4"/>
        <v>0</v>
      </c>
    </row>
    <row r="47" spans="1:16" ht="60" customHeight="1" x14ac:dyDescent="0.25">
      <c r="A47" s="55"/>
      <c r="B47" s="55"/>
      <c r="C47" s="5" t="s">
        <v>93</v>
      </c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5">
        <f t="shared" si="4"/>
        <v>0</v>
      </c>
      <c r="P47" s="5">
        <f t="shared" si="4"/>
        <v>0</v>
      </c>
    </row>
    <row r="48" spans="1:16" ht="56.25" customHeight="1" x14ac:dyDescent="0.25">
      <c r="A48" s="54">
        <v>3</v>
      </c>
      <c r="B48" s="54" t="s">
        <v>8</v>
      </c>
      <c r="C48" s="5" t="s">
        <v>78</v>
      </c>
      <c r="D48" s="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5">
        <f t="shared" si="4"/>
        <v>0</v>
      </c>
      <c r="P48" s="5">
        <f t="shared" si="4"/>
        <v>0</v>
      </c>
    </row>
    <row r="49" spans="1:16" ht="45" customHeight="1" x14ac:dyDescent="0.25">
      <c r="A49" s="55"/>
      <c r="B49" s="55"/>
      <c r="C49" s="5" t="s">
        <v>79</v>
      </c>
      <c r="D49" s="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5">
        <f t="shared" si="4"/>
        <v>0</v>
      </c>
      <c r="P49" s="5">
        <f t="shared" si="4"/>
        <v>0</v>
      </c>
    </row>
    <row r="50" spans="1:16" ht="44.25" customHeight="1" x14ac:dyDescent="0.25">
      <c r="A50" s="54">
        <v>4</v>
      </c>
      <c r="B50" s="54" t="s">
        <v>9</v>
      </c>
      <c r="C50" s="5" t="s">
        <v>33</v>
      </c>
      <c r="D50" s="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5">
        <f t="shared" si="4"/>
        <v>0</v>
      </c>
      <c r="P50" s="5">
        <f t="shared" si="4"/>
        <v>0</v>
      </c>
    </row>
    <row r="51" spans="1:16" ht="30" customHeight="1" x14ac:dyDescent="0.25">
      <c r="A51" s="55"/>
      <c r="B51" s="55"/>
      <c r="C51" s="5" t="s">
        <v>40</v>
      </c>
      <c r="D51" s="5" t="s">
        <v>76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5">
        <f t="shared" si="4"/>
        <v>0</v>
      </c>
      <c r="P51" s="5">
        <f t="shared" si="4"/>
        <v>0</v>
      </c>
    </row>
    <row r="52" spans="1:16" ht="60" customHeight="1" x14ac:dyDescent="0.25">
      <c r="A52" s="54">
        <v>5</v>
      </c>
      <c r="B52" s="54" t="s">
        <v>10</v>
      </c>
      <c r="C52" s="5" t="s">
        <v>41</v>
      </c>
      <c r="D52" s="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5">
        <f t="shared" si="4"/>
        <v>0</v>
      </c>
      <c r="P52" s="5">
        <f t="shared" si="4"/>
        <v>0</v>
      </c>
    </row>
    <row r="53" spans="1:16" ht="57" customHeight="1" x14ac:dyDescent="0.25">
      <c r="A53" s="64"/>
      <c r="B53" s="64"/>
      <c r="C53" s="5" t="s">
        <v>42</v>
      </c>
      <c r="D53" s="5" t="s">
        <v>83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5">
        <f t="shared" si="4"/>
        <v>0</v>
      </c>
      <c r="P53" s="5">
        <f t="shared" si="4"/>
        <v>0</v>
      </c>
    </row>
    <row r="54" spans="1:16" ht="45" customHeight="1" x14ac:dyDescent="0.25">
      <c r="A54" s="64"/>
      <c r="B54" s="64"/>
      <c r="C54" s="5" t="s">
        <v>43</v>
      </c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">
        <f t="shared" si="4"/>
        <v>0</v>
      </c>
      <c r="P54" s="5">
        <f t="shared" si="4"/>
        <v>0</v>
      </c>
    </row>
    <row r="55" spans="1:16" ht="49.5" x14ac:dyDescent="0.25">
      <c r="A55" s="64"/>
      <c r="B55" s="64"/>
      <c r="C55" s="5" t="s">
        <v>44</v>
      </c>
      <c r="D55" s="5" t="s">
        <v>83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5">
        <f t="shared" si="4"/>
        <v>0</v>
      </c>
      <c r="P55" s="5">
        <f t="shared" si="4"/>
        <v>0</v>
      </c>
    </row>
    <row r="56" spans="1:16" ht="66" x14ac:dyDescent="0.25">
      <c r="A56" s="55"/>
      <c r="B56" s="55"/>
      <c r="C56" s="5" t="s">
        <v>45</v>
      </c>
      <c r="D56" s="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5">
        <f t="shared" si="4"/>
        <v>0</v>
      </c>
      <c r="P56" s="5">
        <f t="shared" si="4"/>
        <v>0</v>
      </c>
    </row>
    <row r="57" spans="1:16" ht="33" customHeight="1" x14ac:dyDescent="0.25">
      <c r="A57" s="54">
        <v>6</v>
      </c>
      <c r="B57" s="54" t="s">
        <v>11</v>
      </c>
      <c r="C57" s="5" t="s">
        <v>46</v>
      </c>
      <c r="D57" s="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5">
        <f t="shared" si="4"/>
        <v>0</v>
      </c>
      <c r="P57" s="5">
        <f t="shared" si="4"/>
        <v>0</v>
      </c>
    </row>
    <row r="58" spans="1:16" ht="33" x14ac:dyDescent="0.25">
      <c r="A58" s="64"/>
      <c r="B58" s="64"/>
      <c r="C58" s="5" t="s">
        <v>47</v>
      </c>
      <c r="D58" s="5" t="s">
        <v>84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5">
        <f t="shared" si="4"/>
        <v>0</v>
      </c>
      <c r="P58" s="5">
        <f t="shared" si="4"/>
        <v>0</v>
      </c>
    </row>
    <row r="59" spans="1:16" ht="66" x14ac:dyDescent="0.25">
      <c r="A59" s="64"/>
      <c r="B59" s="64"/>
      <c r="C59" s="5" t="s">
        <v>48</v>
      </c>
      <c r="D59" s="5" t="s">
        <v>84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5">
        <f t="shared" si="4"/>
        <v>0</v>
      </c>
      <c r="P59" s="5">
        <f t="shared" si="4"/>
        <v>0</v>
      </c>
    </row>
    <row r="60" spans="1:16" ht="49.5" x14ac:dyDescent="0.25">
      <c r="A60" s="64"/>
      <c r="B60" s="64"/>
      <c r="C60" s="5" t="s">
        <v>49</v>
      </c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">
        <f t="shared" si="4"/>
        <v>0</v>
      </c>
      <c r="P60" s="5">
        <f t="shared" si="4"/>
        <v>0</v>
      </c>
    </row>
    <row r="61" spans="1:16" ht="49.5" x14ac:dyDescent="0.25">
      <c r="A61" s="55"/>
      <c r="B61" s="55"/>
      <c r="C61" s="5" t="s">
        <v>50</v>
      </c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5">
        <f t="shared" si="4"/>
        <v>0</v>
      </c>
      <c r="P61" s="5">
        <f t="shared" si="4"/>
        <v>0</v>
      </c>
    </row>
    <row r="62" spans="1:16" ht="49.5" x14ac:dyDescent="0.25">
      <c r="A62" s="5">
        <v>7</v>
      </c>
      <c r="B62" s="5" t="s">
        <v>12</v>
      </c>
      <c r="C62" s="5" t="s">
        <v>51</v>
      </c>
      <c r="D62" s="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5">
        <f t="shared" si="4"/>
        <v>0</v>
      </c>
      <c r="P62" s="5">
        <f t="shared" si="4"/>
        <v>0</v>
      </c>
    </row>
    <row r="63" spans="1:16" ht="16.5" x14ac:dyDescent="0.25">
      <c r="D63" s="5"/>
    </row>
  </sheetData>
  <mergeCells count="71">
    <mergeCell ref="A50:A51"/>
    <mergeCell ref="B50:B51"/>
    <mergeCell ref="A52:A56"/>
    <mergeCell ref="B52:B56"/>
    <mergeCell ref="A57:A61"/>
    <mergeCell ref="B57:B61"/>
    <mergeCell ref="A38:A42"/>
    <mergeCell ref="B38:B42"/>
    <mergeCell ref="A43:A47"/>
    <mergeCell ref="B43:B47"/>
    <mergeCell ref="A48:A49"/>
    <mergeCell ref="B48:B49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K12:L12"/>
    <mergeCell ref="C12:C14"/>
    <mergeCell ref="D12:D14"/>
    <mergeCell ref="I35:J35"/>
    <mergeCell ref="K35:L35"/>
    <mergeCell ref="A1:Q1"/>
    <mergeCell ref="M12:N12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M2:N2"/>
    <mergeCell ref="O2:P2"/>
    <mergeCell ref="E3:F3"/>
    <mergeCell ref="G3:H3"/>
    <mergeCell ref="I3:J3"/>
    <mergeCell ref="K3:L3"/>
    <mergeCell ref="M3:N3"/>
    <mergeCell ref="O3:P3"/>
    <mergeCell ref="D2:D4"/>
    <mergeCell ref="E2:F2"/>
    <mergeCell ref="G2:H2"/>
    <mergeCell ref="I2:J2"/>
    <mergeCell ref="K2:L2"/>
    <mergeCell ref="A33:A34"/>
    <mergeCell ref="B33:B34"/>
    <mergeCell ref="A35:A37"/>
    <mergeCell ref="B35:B37"/>
    <mergeCell ref="A12:A14"/>
    <mergeCell ref="B12:B14"/>
    <mergeCell ref="A15:A18"/>
    <mergeCell ref="B15:B18"/>
    <mergeCell ref="A19:A21"/>
    <mergeCell ref="B19:B21"/>
    <mergeCell ref="A25:A28"/>
    <mergeCell ref="B25:B28"/>
    <mergeCell ref="A6:A7"/>
    <mergeCell ref="B6:B7"/>
    <mergeCell ref="A2:A4"/>
    <mergeCell ref="B2:B4"/>
    <mergeCell ref="C2:C4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opLeftCell="B1" zoomScale="65" zoomScaleNormal="65" workbookViewId="0">
      <pane xSplit="2" ySplit="3" topLeftCell="D18" activePane="bottomRight" state="frozen"/>
      <selection activeCell="B1" sqref="B1"/>
      <selection pane="topRight" activeCell="E1" sqref="E1"/>
      <selection pane="bottomLeft" activeCell="B4" sqref="B4"/>
      <selection pane="bottomRight" sqref="A1:Q1"/>
    </sheetView>
  </sheetViews>
  <sheetFormatPr baseColWidth="10" defaultRowHeight="15" x14ac:dyDescent="0.25"/>
  <cols>
    <col min="2" max="2" width="25.42578125" customWidth="1"/>
    <col min="3" max="3" width="20.28515625" customWidth="1"/>
    <col min="4" max="4" width="19.140625" style="4" customWidth="1"/>
    <col min="6" max="6" width="15.7109375" customWidth="1"/>
    <col min="8" max="8" width="14.5703125" customWidth="1"/>
    <col min="10" max="10" width="16.140625" customWidth="1"/>
    <col min="12" max="12" width="17" customWidth="1"/>
    <col min="14" max="14" width="16.42578125" customWidth="1"/>
    <col min="16" max="16" width="15.425781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57</v>
      </c>
      <c r="P2" s="53"/>
    </row>
    <row r="3" spans="1:17" ht="113.25" customHeight="1" x14ac:dyDescent="0.25">
      <c r="A3" s="50"/>
      <c r="B3" s="50"/>
      <c r="C3" s="50"/>
      <c r="D3" s="50"/>
      <c r="E3" s="52" t="s">
        <v>138</v>
      </c>
      <c r="F3" s="53"/>
      <c r="G3" s="52" t="s">
        <v>139</v>
      </c>
      <c r="H3" s="53"/>
      <c r="I3" s="52" t="s">
        <v>189</v>
      </c>
      <c r="J3" s="53"/>
      <c r="K3" s="52" t="s">
        <v>141</v>
      </c>
      <c r="L3" s="53"/>
      <c r="M3" s="52" t="s">
        <v>142</v>
      </c>
      <c r="N3" s="53"/>
      <c r="O3" s="52" t="s">
        <v>107</v>
      </c>
      <c r="P3" s="53"/>
    </row>
    <row r="4" spans="1:17" ht="62.25" customHeight="1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7" ht="33" x14ac:dyDescent="0.25">
      <c r="A6" s="54">
        <v>2</v>
      </c>
      <c r="B6" s="54" t="s">
        <v>14</v>
      </c>
      <c r="C6" s="5" t="s">
        <v>96</v>
      </c>
      <c r="D6" s="9">
        <v>40</v>
      </c>
      <c r="E6" s="5"/>
      <c r="F6" s="5"/>
      <c r="G6" s="23"/>
      <c r="H6" s="23"/>
      <c r="I6" s="23"/>
      <c r="J6" s="23"/>
      <c r="K6" s="23"/>
      <c r="L6" s="23"/>
      <c r="M6" s="5"/>
      <c r="N6" s="5"/>
      <c r="O6" s="10">
        <f>SUM(E6,G6,I6,K6,M6)</f>
        <v>0</v>
      </c>
      <c r="P6" s="10">
        <f>SUM(F6,H6,J6,L6,N6)</f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7" ht="63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7" ht="45.7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 t="shared" ref="P9:P11" si="1">N9</f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 t="shared" si="1"/>
        <v>0</v>
      </c>
    </row>
    <row r="11" spans="1:17" ht="82.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 t="shared" si="1"/>
        <v>0</v>
      </c>
    </row>
    <row r="12" spans="1:17" ht="48.75" customHeight="1" x14ac:dyDescent="0.25">
      <c r="A12" s="61" t="s">
        <v>0</v>
      </c>
      <c r="B12" s="61" t="s">
        <v>54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57</v>
      </c>
      <c r="P12" s="57"/>
    </row>
    <row r="13" spans="1:17" ht="16.5" customHeight="1" x14ac:dyDescent="0.25">
      <c r="A13" s="62"/>
      <c r="B13" s="62"/>
      <c r="C13" s="62"/>
      <c r="D13" s="62"/>
      <c r="E13" s="56" t="s">
        <v>138</v>
      </c>
      <c r="F13" s="57"/>
      <c r="G13" s="56" t="s">
        <v>139</v>
      </c>
      <c r="H13" s="57"/>
      <c r="I13" s="56" t="s">
        <v>140</v>
      </c>
      <c r="J13" s="57"/>
      <c r="K13" s="56" t="s">
        <v>141</v>
      </c>
      <c r="L13" s="57"/>
      <c r="M13" s="56" t="s">
        <v>142</v>
      </c>
      <c r="N13" s="57"/>
      <c r="O13" s="56" t="s">
        <v>107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9.5" x14ac:dyDescent="0.25">
      <c r="A15" s="54">
        <v>1</v>
      </c>
      <c r="B15" s="54" t="s">
        <v>1</v>
      </c>
      <c r="C15" s="5" t="s">
        <v>26</v>
      </c>
      <c r="D15" s="5"/>
      <c r="E15" s="29">
        <v>9</v>
      </c>
      <c r="F15" s="29">
        <v>45</v>
      </c>
      <c r="G15" s="29">
        <v>7</v>
      </c>
      <c r="H15" s="29">
        <v>633</v>
      </c>
      <c r="I15" s="29">
        <v>11</v>
      </c>
      <c r="J15" s="29">
        <v>251</v>
      </c>
      <c r="K15" s="29">
        <v>19</v>
      </c>
      <c r="L15" s="29">
        <v>645</v>
      </c>
      <c r="M15" s="29">
        <v>1</v>
      </c>
      <c r="N15" s="29">
        <v>159</v>
      </c>
      <c r="O15" s="29">
        <f t="shared" ref="O15:O17" si="2">SUM(E15,G15,I15,K15,M15)</f>
        <v>47</v>
      </c>
      <c r="P15" s="11">
        <f t="shared" ref="O15:P31" si="3">SUM(F15,H15,J15,L15,N15)</f>
        <v>1733</v>
      </c>
    </row>
    <row r="16" spans="1:17" s="4" customFormat="1" ht="49.5" x14ac:dyDescent="0.25">
      <c r="A16" s="64"/>
      <c r="B16" s="64"/>
      <c r="C16" s="5" t="s">
        <v>67</v>
      </c>
      <c r="D16" s="5"/>
      <c r="E16" s="29">
        <v>9</v>
      </c>
      <c r="F16" s="29">
        <v>45</v>
      </c>
      <c r="G16" s="29">
        <v>7</v>
      </c>
      <c r="H16" s="29">
        <v>633</v>
      </c>
      <c r="I16" s="29">
        <v>11</v>
      </c>
      <c r="J16" s="29">
        <v>251</v>
      </c>
      <c r="K16" s="29">
        <v>19</v>
      </c>
      <c r="L16" s="29">
        <v>645</v>
      </c>
      <c r="M16" s="29">
        <v>1</v>
      </c>
      <c r="N16" s="29">
        <v>159</v>
      </c>
      <c r="O16" s="29">
        <f t="shared" si="2"/>
        <v>47</v>
      </c>
      <c r="P16" s="11">
        <f t="shared" si="3"/>
        <v>1733</v>
      </c>
    </row>
    <row r="17" spans="1:16" ht="49.5" x14ac:dyDescent="0.25">
      <c r="A17" s="64"/>
      <c r="B17" s="64"/>
      <c r="C17" s="5" t="s">
        <v>27</v>
      </c>
      <c r="D17" s="5">
        <v>275</v>
      </c>
      <c r="E17" s="29">
        <v>42</v>
      </c>
      <c r="F17" s="29">
        <v>0</v>
      </c>
      <c r="G17" s="29">
        <v>110</v>
      </c>
      <c r="H17" s="29">
        <v>0</v>
      </c>
      <c r="I17" s="29">
        <v>125.5</v>
      </c>
      <c r="J17" s="29">
        <v>0</v>
      </c>
      <c r="K17" s="29">
        <v>271.5</v>
      </c>
      <c r="L17" s="29">
        <v>0</v>
      </c>
      <c r="M17" s="29">
        <v>116.7</v>
      </c>
      <c r="N17" s="29">
        <v>0</v>
      </c>
      <c r="O17" s="29">
        <f t="shared" si="2"/>
        <v>665.7</v>
      </c>
      <c r="P17" s="11">
        <f t="shared" si="3"/>
        <v>0</v>
      </c>
    </row>
    <row r="18" spans="1:16" ht="49.5" x14ac:dyDescent="0.25">
      <c r="A18" s="55"/>
      <c r="B18" s="55"/>
      <c r="C18" s="5" t="s">
        <v>28</v>
      </c>
      <c r="D18" s="5" t="s">
        <v>75</v>
      </c>
      <c r="E18" s="12"/>
      <c r="F18" s="12"/>
      <c r="G18" s="12"/>
      <c r="H18" s="12"/>
      <c r="I18" s="12"/>
      <c r="J18" s="12"/>
      <c r="K18" s="12"/>
      <c r="L18" s="12"/>
      <c r="M18" s="5"/>
      <c r="N18" s="5"/>
      <c r="O18" s="11">
        <f t="shared" si="3"/>
        <v>0</v>
      </c>
      <c r="P18" s="11">
        <f t="shared" si="3"/>
        <v>0</v>
      </c>
    </row>
    <row r="19" spans="1:16" ht="66" x14ac:dyDescent="0.25">
      <c r="A19" s="54">
        <v>2</v>
      </c>
      <c r="B19" s="54" t="s">
        <v>2</v>
      </c>
      <c r="C19" s="29" t="s">
        <v>99</v>
      </c>
      <c r="D19" s="5"/>
      <c r="E19" s="23">
        <v>0</v>
      </c>
      <c r="F19" s="23">
        <v>0</v>
      </c>
      <c r="G19" s="23">
        <v>0</v>
      </c>
      <c r="H19" s="23">
        <v>0</v>
      </c>
      <c r="I19" s="23">
        <v>3</v>
      </c>
      <c r="J19" s="23">
        <v>12</v>
      </c>
      <c r="K19" s="23">
        <v>8</v>
      </c>
      <c r="L19" s="23">
        <v>32</v>
      </c>
      <c r="M19" s="5">
        <v>4</v>
      </c>
      <c r="N19" s="5">
        <v>16</v>
      </c>
      <c r="O19" s="11">
        <f t="shared" si="3"/>
        <v>15</v>
      </c>
      <c r="P19" s="11">
        <f t="shared" si="3"/>
        <v>60</v>
      </c>
    </row>
    <row r="20" spans="1:16" ht="49.5" x14ac:dyDescent="0.25">
      <c r="A20" s="64"/>
      <c r="B20" s="64"/>
      <c r="C20" s="5" t="s">
        <v>94</v>
      </c>
      <c r="D20" s="5"/>
      <c r="E20" s="5">
        <v>0</v>
      </c>
      <c r="F20" s="5">
        <v>0</v>
      </c>
      <c r="G20" s="5">
        <v>6000</v>
      </c>
      <c r="H20" s="5">
        <v>1466</v>
      </c>
      <c r="I20" s="23">
        <v>4900</v>
      </c>
      <c r="J20" s="23">
        <v>1556</v>
      </c>
      <c r="K20" s="5">
        <v>2000</v>
      </c>
      <c r="L20" s="5">
        <v>828</v>
      </c>
      <c r="M20" s="5">
        <v>5500</v>
      </c>
      <c r="N20" s="5">
        <v>2354</v>
      </c>
      <c r="O20" s="11">
        <f t="shared" si="3"/>
        <v>18400</v>
      </c>
      <c r="P20" s="11">
        <f t="shared" si="3"/>
        <v>6204</v>
      </c>
    </row>
    <row r="21" spans="1:16" ht="33" x14ac:dyDescent="0.25">
      <c r="A21" s="55"/>
      <c r="B21" s="55"/>
      <c r="C21" s="5" t="s">
        <v>29</v>
      </c>
      <c r="D21" s="5">
        <v>10</v>
      </c>
      <c r="E21" s="5">
        <v>0</v>
      </c>
      <c r="F21" s="5">
        <v>0</v>
      </c>
      <c r="G21" s="5">
        <v>14</v>
      </c>
      <c r="H21" s="5">
        <v>1594</v>
      </c>
      <c r="I21" s="5">
        <v>13</v>
      </c>
      <c r="J21" s="5">
        <v>1807</v>
      </c>
      <c r="K21" s="5">
        <v>7</v>
      </c>
      <c r="L21" s="5">
        <v>828</v>
      </c>
      <c r="M21" s="5">
        <v>9</v>
      </c>
      <c r="N21" s="5">
        <v>2409</v>
      </c>
      <c r="O21" s="11">
        <f t="shared" si="3"/>
        <v>43</v>
      </c>
      <c r="P21" s="11">
        <f t="shared" si="3"/>
        <v>6638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58</v>
      </c>
      <c r="O22" s="5">
        <f t="shared" si="3"/>
        <v>1</v>
      </c>
      <c r="P22" s="5">
        <f t="shared" si="3"/>
        <v>58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3"/>
        <v>0</v>
      </c>
      <c r="P23" s="5">
        <f t="shared" si="3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5">
        <v>0</v>
      </c>
      <c r="F24" s="5">
        <v>0</v>
      </c>
      <c r="G24" s="5">
        <v>8</v>
      </c>
      <c r="H24" s="5">
        <v>548</v>
      </c>
      <c r="I24" s="5">
        <v>2</v>
      </c>
      <c r="J24" s="5">
        <v>629</v>
      </c>
      <c r="K24" s="5">
        <v>3</v>
      </c>
      <c r="L24" s="5">
        <v>775</v>
      </c>
      <c r="M24" s="5">
        <v>6</v>
      </c>
      <c r="N24" s="5">
        <v>1176</v>
      </c>
      <c r="O24" s="5">
        <f t="shared" si="3"/>
        <v>19</v>
      </c>
      <c r="P24" s="5">
        <f t="shared" si="3"/>
        <v>3128</v>
      </c>
    </row>
    <row r="25" spans="1:16" ht="33" x14ac:dyDescent="0.25">
      <c r="A25" s="54">
        <v>7</v>
      </c>
      <c r="B25" s="54" t="s">
        <v>70</v>
      </c>
      <c r="C25" s="5" t="s">
        <v>31</v>
      </c>
      <c r="D25" s="5">
        <v>10</v>
      </c>
      <c r="E25" s="5">
        <v>0</v>
      </c>
      <c r="F25" s="5">
        <v>0</v>
      </c>
      <c r="G25" s="5">
        <v>18</v>
      </c>
      <c r="H25" s="5">
        <v>1989</v>
      </c>
      <c r="I25" s="5">
        <v>14</v>
      </c>
      <c r="J25" s="5">
        <v>2577</v>
      </c>
      <c r="K25" s="5">
        <v>9</v>
      </c>
      <c r="L25" s="5">
        <v>1393</v>
      </c>
      <c r="M25" s="5">
        <v>14</v>
      </c>
      <c r="N25" s="5">
        <v>3698</v>
      </c>
      <c r="O25" s="5">
        <f t="shared" si="3"/>
        <v>55</v>
      </c>
      <c r="P25" s="5">
        <f t="shared" si="3"/>
        <v>9657</v>
      </c>
    </row>
    <row r="26" spans="1:16" ht="33" x14ac:dyDescent="0.25">
      <c r="A26" s="64"/>
      <c r="B26" s="64"/>
      <c r="C26" s="5" t="s">
        <v>91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3"/>
        <v>0</v>
      </c>
      <c r="P26" s="5">
        <f t="shared" si="3"/>
        <v>0</v>
      </c>
    </row>
    <row r="27" spans="1:16" ht="33" x14ac:dyDescent="0.25">
      <c r="A27" s="64"/>
      <c r="B27" s="64"/>
      <c r="C27" s="12" t="s">
        <v>71</v>
      </c>
      <c r="D27" s="5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">
        <v>0</v>
      </c>
      <c r="N27" s="5">
        <v>0</v>
      </c>
      <c r="O27" s="5">
        <f t="shared" si="3"/>
        <v>0</v>
      </c>
      <c r="P27" s="5">
        <f t="shared" si="3"/>
        <v>0</v>
      </c>
    </row>
    <row r="28" spans="1:16" ht="33" x14ac:dyDescent="0.25">
      <c r="A28" s="55"/>
      <c r="B28" s="55"/>
      <c r="C28" s="39" t="s">
        <v>92</v>
      </c>
      <c r="D28" s="5"/>
      <c r="E28" s="5">
        <v>10</v>
      </c>
      <c r="F28" s="5">
        <v>40</v>
      </c>
      <c r="G28" s="5">
        <v>2</v>
      </c>
      <c r="H28" s="5">
        <v>8</v>
      </c>
      <c r="I28" s="5">
        <v>18</v>
      </c>
      <c r="J28" s="5">
        <v>72</v>
      </c>
      <c r="K28" s="5">
        <v>11</v>
      </c>
      <c r="L28" s="5">
        <v>44</v>
      </c>
      <c r="M28" s="5">
        <v>15</v>
      </c>
      <c r="N28" s="5">
        <v>60</v>
      </c>
      <c r="O28" s="5">
        <f t="shared" si="3"/>
        <v>56</v>
      </c>
      <c r="P28" s="5">
        <f t="shared" si="3"/>
        <v>224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5">
        <v>0</v>
      </c>
      <c r="F29" s="5">
        <v>0</v>
      </c>
      <c r="G29" s="5">
        <v>18</v>
      </c>
      <c r="H29" s="5">
        <v>1989</v>
      </c>
      <c r="I29" s="5">
        <v>16</v>
      </c>
      <c r="J29" s="5">
        <v>2634</v>
      </c>
      <c r="K29" s="5">
        <v>12</v>
      </c>
      <c r="L29" s="5">
        <v>2168</v>
      </c>
      <c r="M29" s="5">
        <v>15</v>
      </c>
      <c r="N29" s="5">
        <v>3753</v>
      </c>
      <c r="O29" s="5">
        <f t="shared" si="3"/>
        <v>61</v>
      </c>
      <c r="P29" s="5">
        <f t="shared" si="3"/>
        <v>10544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3"/>
        <v>0</v>
      </c>
      <c r="P30" s="5">
        <f t="shared" si="3"/>
        <v>0</v>
      </c>
    </row>
    <row r="31" spans="1:16" ht="51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3"/>
        <v>0</v>
      </c>
      <c r="P31" s="5">
        <f t="shared" si="3"/>
        <v>0</v>
      </c>
    </row>
    <row r="32" spans="1:16" ht="30.7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450</v>
      </c>
      <c r="M32" s="5">
        <v>0</v>
      </c>
      <c r="N32" s="5">
        <v>0</v>
      </c>
      <c r="O32" s="5">
        <f t="shared" ref="O32:P34" si="4">SUM(E32,G32,I32,K32,M32)</f>
        <v>1</v>
      </c>
      <c r="P32" s="5">
        <f t="shared" si="4"/>
        <v>450</v>
      </c>
    </row>
    <row r="33" spans="1:16" ht="33" x14ac:dyDescent="0.25">
      <c r="A33" s="54">
        <v>12</v>
      </c>
      <c r="B33" s="54" t="s">
        <v>86</v>
      </c>
      <c r="C33" s="5" t="s">
        <v>87</v>
      </c>
      <c r="D33" s="5"/>
      <c r="E33" s="23">
        <v>0</v>
      </c>
      <c r="F33" s="23">
        <v>0</v>
      </c>
      <c r="G33" s="23">
        <v>0</v>
      </c>
      <c r="H33" s="23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4"/>
        <v>0</v>
      </c>
      <c r="P33" s="5">
        <f t="shared" si="4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L34" s="23">
        <v>40</v>
      </c>
      <c r="M34" s="5">
        <v>0</v>
      </c>
      <c r="N34" s="5">
        <v>0</v>
      </c>
      <c r="O34" s="5">
        <f t="shared" si="4"/>
        <v>2</v>
      </c>
      <c r="P34" s="5">
        <f t="shared" si="4"/>
        <v>40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57</v>
      </c>
      <c r="P35" s="66"/>
    </row>
    <row r="36" spans="1:16" ht="16.5" customHeight="1" x14ac:dyDescent="0.25">
      <c r="A36" s="59"/>
      <c r="B36" s="59"/>
      <c r="C36" s="59"/>
      <c r="D36" s="59"/>
      <c r="E36" s="65" t="s">
        <v>138</v>
      </c>
      <c r="F36" s="66"/>
      <c r="G36" s="65" t="s">
        <v>139</v>
      </c>
      <c r="H36" s="66"/>
      <c r="I36" s="65" t="s">
        <v>140</v>
      </c>
      <c r="J36" s="66"/>
      <c r="K36" s="65" t="s">
        <v>141</v>
      </c>
      <c r="L36" s="66"/>
      <c r="M36" s="65" t="s">
        <v>142</v>
      </c>
      <c r="N36" s="66"/>
      <c r="O36" s="65" t="s">
        <v>107</v>
      </c>
      <c r="P36" s="66"/>
    </row>
    <row r="37" spans="1:16" ht="30" customHeight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72" customHeight="1" x14ac:dyDescent="0.25">
      <c r="A38" s="54">
        <v>1</v>
      </c>
      <c r="B38" s="54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5">SUM(E39,G39,I39,K39,M39)</f>
        <v>0</v>
      </c>
      <c r="P39" s="5">
        <f t="shared" si="5"/>
        <v>0</v>
      </c>
    </row>
    <row r="40" spans="1:16" ht="33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5"/>
        <v>0</v>
      </c>
      <c r="P40" s="5">
        <f t="shared" si="5"/>
        <v>0</v>
      </c>
    </row>
    <row r="41" spans="1:16" ht="45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5"/>
        <v>0</v>
      </c>
      <c r="P41" s="5">
        <f t="shared" si="5"/>
        <v>0</v>
      </c>
    </row>
    <row r="42" spans="1:16" ht="82.5" x14ac:dyDescent="0.25">
      <c r="A42" s="55"/>
      <c r="B42" s="55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5"/>
        <v>0</v>
      </c>
      <c r="P42" s="5">
        <f t="shared" si="5"/>
        <v>0</v>
      </c>
    </row>
    <row r="43" spans="1:16" s="4" customFormat="1" ht="49.5" x14ac:dyDescent="0.25">
      <c r="A43" s="54">
        <v>2</v>
      </c>
      <c r="B43" s="54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5"/>
        <v>0</v>
      </c>
      <c r="P43" s="5">
        <f t="shared" si="5"/>
        <v>0</v>
      </c>
    </row>
    <row r="44" spans="1:16" ht="45" customHeight="1" x14ac:dyDescent="0.25">
      <c r="A44" s="64"/>
      <c r="B44" s="64"/>
      <c r="C44" s="5" t="s">
        <v>37</v>
      </c>
      <c r="D44" s="5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5"/>
        <v>0</v>
      </c>
      <c r="P44" s="5">
        <f t="shared" si="5"/>
        <v>0</v>
      </c>
    </row>
    <row r="45" spans="1:16" ht="30" customHeight="1" x14ac:dyDescent="0.25">
      <c r="A45" s="64"/>
      <c r="B45" s="64"/>
      <c r="C45" s="14" t="s">
        <v>81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5"/>
        <v>0</v>
      </c>
      <c r="P45" s="5">
        <f t="shared" si="5"/>
        <v>0</v>
      </c>
    </row>
    <row r="46" spans="1:16" ht="49.5" x14ac:dyDescent="0.25">
      <c r="A46" s="64"/>
      <c r="B46" s="64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5"/>
        <v>0</v>
      </c>
      <c r="P46" s="5">
        <f t="shared" si="5"/>
        <v>0</v>
      </c>
    </row>
    <row r="47" spans="1:16" ht="66" x14ac:dyDescent="0.25">
      <c r="A47" s="55"/>
      <c r="B47" s="55"/>
      <c r="C47" s="5" t="s">
        <v>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5"/>
        <v>0</v>
      </c>
      <c r="P47" s="5">
        <f t="shared" si="5"/>
        <v>0</v>
      </c>
    </row>
    <row r="48" spans="1:16" ht="49.5" x14ac:dyDescent="0.25">
      <c r="A48" s="54">
        <v>3</v>
      </c>
      <c r="B48" s="54" t="s">
        <v>8</v>
      </c>
      <c r="C48" s="5" t="s">
        <v>78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5"/>
        <v>0</v>
      </c>
      <c r="P48" s="5">
        <f t="shared" si="5"/>
        <v>0</v>
      </c>
    </row>
    <row r="49" spans="1:16" ht="49.5" x14ac:dyDescent="0.25">
      <c r="A49" s="55"/>
      <c r="B49" s="55"/>
      <c r="C49" s="5" t="s">
        <v>79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5"/>
        <v>0</v>
      </c>
      <c r="P49" s="5">
        <f t="shared" si="5"/>
        <v>0</v>
      </c>
    </row>
    <row r="50" spans="1:16" ht="55.5" customHeight="1" x14ac:dyDescent="0.25">
      <c r="A50" s="54">
        <v>4</v>
      </c>
      <c r="B50" s="54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5"/>
        <v>0</v>
      </c>
      <c r="P50" s="5">
        <f t="shared" si="5"/>
        <v>0</v>
      </c>
    </row>
    <row r="51" spans="1:16" ht="33" x14ac:dyDescent="0.25">
      <c r="A51" s="55"/>
      <c r="B51" s="55"/>
      <c r="C51" s="5" t="s">
        <v>40</v>
      </c>
      <c r="D51" s="5" t="s">
        <v>76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5"/>
        <v>0</v>
      </c>
      <c r="P51" s="5">
        <f t="shared" si="5"/>
        <v>0</v>
      </c>
    </row>
    <row r="52" spans="1:16" ht="30" customHeight="1" x14ac:dyDescent="0.25">
      <c r="A52" s="54">
        <v>5</v>
      </c>
      <c r="B52" s="54" t="s">
        <v>10</v>
      </c>
      <c r="C52" s="5" t="s">
        <v>41</v>
      </c>
      <c r="D52" s="5"/>
      <c r="E52" s="23"/>
      <c r="F52" s="23"/>
      <c r="G52" s="23"/>
      <c r="H52" s="23"/>
      <c r="I52" s="23"/>
      <c r="J52" s="23"/>
      <c r="K52" s="5"/>
      <c r="L52" s="5"/>
      <c r="M52" s="5"/>
      <c r="N52" s="5"/>
      <c r="O52" s="5">
        <f t="shared" si="5"/>
        <v>0</v>
      </c>
      <c r="P52" s="5">
        <f t="shared" si="5"/>
        <v>0</v>
      </c>
    </row>
    <row r="53" spans="1:16" ht="49.5" x14ac:dyDescent="0.25">
      <c r="A53" s="64"/>
      <c r="B53" s="64"/>
      <c r="C53" s="5" t="s">
        <v>42</v>
      </c>
      <c r="D53" s="5" t="s">
        <v>83</v>
      </c>
      <c r="E53" s="23"/>
      <c r="F53" s="23"/>
      <c r="G53" s="23"/>
      <c r="H53" s="23"/>
      <c r="I53" s="23"/>
      <c r="J53" s="23"/>
      <c r="K53" s="5"/>
      <c r="L53" s="5"/>
      <c r="M53" s="5"/>
      <c r="N53" s="5"/>
      <c r="O53" s="5">
        <f t="shared" si="5"/>
        <v>0</v>
      </c>
      <c r="P53" s="5">
        <f t="shared" si="5"/>
        <v>0</v>
      </c>
    </row>
    <row r="54" spans="1:16" ht="30" customHeight="1" x14ac:dyDescent="0.25">
      <c r="A54" s="64"/>
      <c r="B54" s="64"/>
      <c r="C54" s="5" t="s">
        <v>43</v>
      </c>
      <c r="D54" s="5"/>
      <c r="E54" s="23"/>
      <c r="F54" s="23"/>
      <c r="G54" s="23"/>
      <c r="H54" s="23"/>
      <c r="I54" s="23"/>
      <c r="J54" s="23"/>
      <c r="K54" s="5"/>
      <c r="L54" s="5"/>
      <c r="M54" s="5"/>
      <c r="N54" s="5"/>
      <c r="O54" s="5">
        <f t="shared" si="5"/>
        <v>0</v>
      </c>
      <c r="P54" s="5">
        <f t="shared" si="5"/>
        <v>0</v>
      </c>
    </row>
    <row r="55" spans="1:16" ht="49.5" x14ac:dyDescent="0.25">
      <c r="A55" s="64"/>
      <c r="B55" s="64"/>
      <c r="C55" s="5" t="s">
        <v>44</v>
      </c>
      <c r="D55" s="5" t="s">
        <v>83</v>
      </c>
      <c r="E55" s="23"/>
      <c r="F55" s="23"/>
      <c r="G55" s="23"/>
      <c r="H55" s="23"/>
      <c r="I55" s="23"/>
      <c r="J55" s="23"/>
      <c r="K55" s="5"/>
      <c r="L55" s="5"/>
      <c r="M55" s="5"/>
      <c r="N55" s="5"/>
      <c r="O55" s="5">
        <f t="shared" si="5"/>
        <v>0</v>
      </c>
      <c r="P55" s="5">
        <f t="shared" si="5"/>
        <v>0</v>
      </c>
    </row>
    <row r="56" spans="1:16" ht="66" x14ac:dyDescent="0.25">
      <c r="A56" s="55"/>
      <c r="B56" s="55"/>
      <c r="C56" s="5" t="s">
        <v>45</v>
      </c>
      <c r="D56" s="5"/>
      <c r="E56" s="23"/>
      <c r="F56" s="23"/>
      <c r="G56" s="23"/>
      <c r="H56" s="23"/>
      <c r="I56" s="23"/>
      <c r="J56" s="23"/>
      <c r="K56" s="5"/>
      <c r="L56" s="5"/>
      <c r="M56" s="5"/>
      <c r="N56" s="5"/>
      <c r="O56" s="5">
        <f t="shared" si="5"/>
        <v>0</v>
      </c>
      <c r="P56" s="5">
        <f t="shared" si="5"/>
        <v>0</v>
      </c>
    </row>
    <row r="57" spans="1:16" ht="33" x14ac:dyDescent="0.25">
      <c r="A57" s="54">
        <v>6</v>
      </c>
      <c r="B57" s="54" t="s">
        <v>11</v>
      </c>
      <c r="C57" s="5" t="s">
        <v>46</v>
      </c>
      <c r="D57" s="5"/>
      <c r="E57" s="23"/>
      <c r="F57" s="23"/>
      <c r="G57" s="23"/>
      <c r="H57" s="23"/>
      <c r="I57" s="23"/>
      <c r="J57" s="23"/>
      <c r="K57" s="5"/>
      <c r="L57" s="5"/>
      <c r="M57" s="5"/>
      <c r="N57" s="5"/>
      <c r="O57" s="5">
        <f t="shared" si="5"/>
        <v>0</v>
      </c>
      <c r="P57" s="5">
        <f t="shared" si="5"/>
        <v>0</v>
      </c>
    </row>
    <row r="58" spans="1:16" ht="33" x14ac:dyDescent="0.25">
      <c r="A58" s="64"/>
      <c r="B58" s="64"/>
      <c r="C58" s="5" t="s">
        <v>47</v>
      </c>
      <c r="D58" s="5" t="s">
        <v>84</v>
      </c>
      <c r="E58" s="23"/>
      <c r="F58" s="23"/>
      <c r="G58" s="23"/>
      <c r="H58" s="23"/>
      <c r="I58" s="23"/>
      <c r="J58" s="23"/>
      <c r="K58" s="5"/>
      <c r="L58" s="5"/>
      <c r="M58" s="5"/>
      <c r="N58" s="5"/>
      <c r="O58" s="5">
        <f t="shared" si="5"/>
        <v>0</v>
      </c>
      <c r="P58" s="5">
        <f t="shared" si="5"/>
        <v>0</v>
      </c>
    </row>
    <row r="59" spans="1:16" ht="66" x14ac:dyDescent="0.25">
      <c r="A59" s="64"/>
      <c r="B59" s="64"/>
      <c r="C59" s="5" t="s">
        <v>48</v>
      </c>
      <c r="D59" s="5" t="s">
        <v>84</v>
      </c>
      <c r="E59" s="23"/>
      <c r="F59" s="23"/>
      <c r="G59" s="23"/>
      <c r="H59" s="23"/>
      <c r="I59" s="23"/>
      <c r="J59" s="23"/>
      <c r="K59" s="5"/>
      <c r="L59" s="5"/>
      <c r="M59" s="5"/>
      <c r="N59" s="5"/>
      <c r="O59" s="5">
        <f t="shared" si="5"/>
        <v>0</v>
      </c>
      <c r="P59" s="5">
        <f t="shared" si="5"/>
        <v>0</v>
      </c>
    </row>
    <row r="60" spans="1:16" ht="49.5" x14ac:dyDescent="0.25">
      <c r="A60" s="64"/>
      <c r="B60" s="64"/>
      <c r="C60" s="5" t="s">
        <v>49</v>
      </c>
      <c r="D60" s="5"/>
      <c r="E60" s="23"/>
      <c r="F60" s="23"/>
      <c r="G60" s="23"/>
      <c r="H60" s="23"/>
      <c r="I60" s="23"/>
      <c r="J60" s="23"/>
      <c r="K60" s="5"/>
      <c r="L60" s="5"/>
      <c r="M60" s="5"/>
      <c r="N60" s="5"/>
      <c r="O60" s="5">
        <f t="shared" si="5"/>
        <v>0</v>
      </c>
      <c r="P60" s="5">
        <f t="shared" si="5"/>
        <v>0</v>
      </c>
    </row>
    <row r="61" spans="1:16" ht="49.5" x14ac:dyDescent="0.25">
      <c r="A61" s="55"/>
      <c r="B61" s="55"/>
      <c r="C61" s="5" t="s">
        <v>50</v>
      </c>
      <c r="D61" s="5"/>
      <c r="E61" s="23"/>
      <c r="F61" s="23"/>
      <c r="G61" s="23"/>
      <c r="H61" s="23"/>
      <c r="I61" s="23"/>
      <c r="J61" s="23"/>
      <c r="K61" s="5"/>
      <c r="L61" s="5"/>
      <c r="M61" s="5"/>
      <c r="N61" s="5"/>
      <c r="O61" s="5">
        <f t="shared" si="5"/>
        <v>0</v>
      </c>
      <c r="P61" s="5">
        <f t="shared" si="5"/>
        <v>0</v>
      </c>
    </row>
    <row r="62" spans="1:16" ht="49.5" x14ac:dyDescent="0.2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5"/>
        <v>0</v>
      </c>
      <c r="P62" s="5">
        <f t="shared" si="5"/>
        <v>0</v>
      </c>
    </row>
    <row r="63" spans="1:16" ht="16.5" x14ac:dyDescent="0.25">
      <c r="D63" s="5"/>
    </row>
  </sheetData>
  <mergeCells count="71">
    <mergeCell ref="A50:A51"/>
    <mergeCell ref="B50:B51"/>
    <mergeCell ref="A52:A56"/>
    <mergeCell ref="B52:B56"/>
    <mergeCell ref="A57:A61"/>
    <mergeCell ref="B57:B61"/>
    <mergeCell ref="A38:A42"/>
    <mergeCell ref="B38:B42"/>
    <mergeCell ref="A43:A47"/>
    <mergeCell ref="B43:B47"/>
    <mergeCell ref="A48:A49"/>
    <mergeCell ref="B48:B49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D35:D37"/>
    <mergeCell ref="E35:F35"/>
    <mergeCell ref="G35:H35"/>
    <mergeCell ref="I35:J35"/>
    <mergeCell ref="A33:A34"/>
    <mergeCell ref="B33:B34"/>
    <mergeCell ref="A35:A37"/>
    <mergeCell ref="B35:B37"/>
    <mergeCell ref="C35:C37"/>
    <mergeCell ref="A15:A18"/>
    <mergeCell ref="B15:B18"/>
    <mergeCell ref="A19:A21"/>
    <mergeCell ref="B19:B21"/>
    <mergeCell ref="A25:A28"/>
    <mergeCell ref="B25:B28"/>
    <mergeCell ref="D12:D14"/>
    <mergeCell ref="D2:D4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K12:L12"/>
    <mergeCell ref="M12:N12"/>
    <mergeCell ref="A6:A7"/>
    <mergeCell ref="B6:B7"/>
    <mergeCell ref="A12:A14"/>
    <mergeCell ref="B12:B14"/>
    <mergeCell ref="C12:C14"/>
    <mergeCell ref="A1:Q1"/>
    <mergeCell ref="A2:A4"/>
    <mergeCell ref="B2:B4"/>
    <mergeCell ref="C2:C4"/>
    <mergeCell ref="E2:F2"/>
    <mergeCell ref="G2:H2"/>
    <mergeCell ref="I2:J2"/>
    <mergeCell ref="K2:L2"/>
    <mergeCell ref="M2:N2"/>
    <mergeCell ref="O2:P2"/>
    <mergeCell ref="E3:F3"/>
    <mergeCell ref="G3:H3"/>
    <mergeCell ref="O3:P3"/>
    <mergeCell ref="M3:N3"/>
    <mergeCell ref="I3:J3"/>
    <mergeCell ref="K3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1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77" zoomScaleNormal="77" workbookViewId="0">
      <pane xSplit="3" ySplit="3" topLeftCell="D20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2" max="2" width="24.42578125" customWidth="1"/>
    <col min="3" max="3" width="21.42578125" customWidth="1"/>
    <col min="4" max="4" width="19.5703125" customWidth="1"/>
    <col min="6" max="6" width="19.42578125" customWidth="1"/>
    <col min="8" max="8" width="18.28515625" customWidth="1"/>
    <col min="10" max="10" width="14.85546875" customWidth="1"/>
    <col min="12" max="12" width="16.5703125" style="4" customWidth="1"/>
    <col min="13" max="13" width="11.42578125" style="4"/>
    <col min="14" max="14" width="15.42578125" customWidth="1"/>
    <col min="16" max="16" width="15.5703125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58</v>
      </c>
      <c r="P2" s="53"/>
    </row>
    <row r="3" spans="1:17" ht="86.25" customHeight="1" x14ac:dyDescent="0.25">
      <c r="A3" s="50"/>
      <c r="B3" s="50"/>
      <c r="C3" s="50"/>
      <c r="D3" s="50"/>
      <c r="E3" s="52" t="s">
        <v>143</v>
      </c>
      <c r="F3" s="53"/>
      <c r="G3" s="52" t="s">
        <v>144</v>
      </c>
      <c r="H3" s="53"/>
      <c r="I3" s="52" t="s">
        <v>145</v>
      </c>
      <c r="J3" s="53"/>
      <c r="K3" s="52" t="s">
        <v>146</v>
      </c>
      <c r="L3" s="53"/>
      <c r="M3" s="52" t="s">
        <v>147</v>
      </c>
      <c r="N3" s="53"/>
      <c r="O3" s="52" t="s">
        <v>108</v>
      </c>
      <c r="P3" s="53"/>
    </row>
    <row r="4" spans="1:17" ht="59.25" customHeight="1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10">
        <f>N5</f>
        <v>0</v>
      </c>
    </row>
    <row r="6" spans="1:17" ht="33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7" ht="49.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7" ht="42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>
        <f t="shared" si="0"/>
        <v>0</v>
      </c>
      <c r="P9" s="10">
        <f t="shared" ref="P9:P11" si="1">N9</f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7" ht="72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7" ht="39" customHeight="1" x14ac:dyDescent="0.25">
      <c r="A12" s="61" t="s">
        <v>0</v>
      </c>
      <c r="B12" s="61" t="s">
        <v>54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58</v>
      </c>
      <c r="P12" s="57"/>
    </row>
    <row r="13" spans="1:17" ht="16.5" customHeight="1" x14ac:dyDescent="0.25">
      <c r="A13" s="62"/>
      <c r="B13" s="62"/>
      <c r="C13" s="62"/>
      <c r="D13" s="62"/>
      <c r="E13" s="56" t="s">
        <v>143</v>
      </c>
      <c r="F13" s="57"/>
      <c r="G13" s="56" t="s">
        <v>144</v>
      </c>
      <c r="H13" s="57"/>
      <c r="I13" s="56" t="s">
        <v>145</v>
      </c>
      <c r="J13" s="57"/>
      <c r="K13" s="56" t="s">
        <v>146</v>
      </c>
      <c r="L13" s="57"/>
      <c r="M13" s="56" t="s">
        <v>147</v>
      </c>
      <c r="N13" s="57"/>
      <c r="O13" s="56" t="s">
        <v>108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27" customFormat="1" ht="15" customHeight="1" x14ac:dyDescent="0.25">
      <c r="A15" s="104">
        <v>1</v>
      </c>
      <c r="B15" s="104" t="s">
        <v>1</v>
      </c>
      <c r="C15" s="29" t="s">
        <v>26</v>
      </c>
      <c r="D15" s="29"/>
      <c r="E15" s="29">
        <v>17</v>
      </c>
      <c r="F15" s="29">
        <v>671</v>
      </c>
      <c r="G15" s="29">
        <v>2</v>
      </c>
      <c r="H15" s="29">
        <v>10</v>
      </c>
      <c r="I15" s="29"/>
      <c r="J15" s="29"/>
      <c r="K15" s="29"/>
      <c r="L15" s="29"/>
      <c r="M15" s="29"/>
      <c r="N15" s="29"/>
      <c r="O15" s="29">
        <f t="shared" ref="O15:P30" si="2">SUM(E15,G15,I15,K15,M15)</f>
        <v>19</v>
      </c>
      <c r="P15" s="29">
        <f t="shared" si="2"/>
        <v>681</v>
      </c>
    </row>
    <row r="16" spans="1:17" s="27" customFormat="1" ht="49.5" x14ac:dyDescent="0.25">
      <c r="A16" s="105"/>
      <c r="B16" s="105"/>
      <c r="C16" s="29" t="s">
        <v>67</v>
      </c>
      <c r="D16" s="29"/>
      <c r="E16" s="29">
        <v>17</v>
      </c>
      <c r="F16" s="29">
        <v>671</v>
      </c>
      <c r="G16" s="29">
        <v>2</v>
      </c>
      <c r="H16" s="29">
        <v>10</v>
      </c>
      <c r="I16" s="29"/>
      <c r="J16" s="29"/>
      <c r="K16" s="29"/>
      <c r="L16" s="29"/>
      <c r="M16" s="29"/>
      <c r="N16" s="29"/>
      <c r="O16" s="29">
        <f t="shared" si="2"/>
        <v>19</v>
      </c>
      <c r="P16" s="29">
        <f t="shared" si="2"/>
        <v>681</v>
      </c>
    </row>
    <row r="17" spans="1:16" s="27" customFormat="1" ht="60" customHeight="1" x14ac:dyDescent="0.25">
      <c r="A17" s="105"/>
      <c r="B17" s="105"/>
      <c r="C17" s="29" t="s">
        <v>27</v>
      </c>
      <c r="D17" s="29">
        <v>275</v>
      </c>
      <c r="E17" s="29">
        <v>197</v>
      </c>
      <c r="F17" s="29"/>
      <c r="G17" s="29">
        <v>18</v>
      </c>
      <c r="H17" s="29"/>
      <c r="I17" s="29"/>
      <c r="J17" s="29"/>
      <c r="K17" s="29"/>
      <c r="L17" s="29"/>
      <c r="M17" s="29"/>
      <c r="N17" s="29"/>
      <c r="O17" s="29">
        <f t="shared" si="2"/>
        <v>215</v>
      </c>
      <c r="P17" s="29">
        <f t="shared" si="2"/>
        <v>0</v>
      </c>
    </row>
    <row r="18" spans="1:16" s="27" customFormat="1" ht="33" x14ac:dyDescent="0.25">
      <c r="A18" s="106"/>
      <c r="B18" s="106"/>
      <c r="C18" s="29" t="s">
        <v>28</v>
      </c>
      <c r="D18" s="29" t="s">
        <v>75</v>
      </c>
      <c r="E18" s="29">
        <v>0</v>
      </c>
      <c r="F18" s="29">
        <v>0</v>
      </c>
      <c r="G18" s="29">
        <v>0</v>
      </c>
      <c r="H18" s="29">
        <v>0</v>
      </c>
      <c r="I18" s="29"/>
      <c r="J18" s="29"/>
      <c r="K18" s="29"/>
      <c r="L18" s="29"/>
      <c r="M18" s="29"/>
      <c r="N18" s="29"/>
      <c r="O18" s="29">
        <f t="shared" si="2"/>
        <v>0</v>
      </c>
      <c r="P18" s="29">
        <f t="shared" si="2"/>
        <v>0</v>
      </c>
    </row>
    <row r="19" spans="1:16" ht="49.5" x14ac:dyDescent="0.25">
      <c r="A19" s="54">
        <v>2</v>
      </c>
      <c r="B19" s="54" t="s">
        <v>2</v>
      </c>
      <c r="C19" s="5" t="s">
        <v>99</v>
      </c>
      <c r="D19" s="5"/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  <c r="L19" s="5"/>
      <c r="M19" s="5"/>
      <c r="N19" s="5"/>
      <c r="O19" s="11">
        <f t="shared" si="2"/>
        <v>0</v>
      </c>
      <c r="P19" s="11">
        <f t="shared" si="2"/>
        <v>0</v>
      </c>
    </row>
    <row r="20" spans="1:16" ht="49.5" x14ac:dyDescent="0.25">
      <c r="A20" s="64"/>
      <c r="B20" s="64"/>
      <c r="C20" s="5" t="s">
        <v>94</v>
      </c>
      <c r="D20" s="5"/>
      <c r="E20" s="5">
        <v>3400</v>
      </c>
      <c r="F20" s="5">
        <v>1106</v>
      </c>
      <c r="G20" s="5">
        <v>0</v>
      </c>
      <c r="H20" s="5">
        <v>0</v>
      </c>
      <c r="I20" s="5"/>
      <c r="J20" s="5"/>
      <c r="K20" s="5"/>
      <c r="L20" s="5"/>
      <c r="M20" s="5"/>
      <c r="N20" s="5"/>
      <c r="O20" s="11">
        <f t="shared" si="2"/>
        <v>3400</v>
      </c>
      <c r="P20" s="11">
        <f t="shared" si="2"/>
        <v>1106</v>
      </c>
    </row>
    <row r="21" spans="1:16" ht="33" x14ac:dyDescent="0.25">
      <c r="A21" s="55"/>
      <c r="B21" s="55"/>
      <c r="C21" s="5" t="s">
        <v>29</v>
      </c>
      <c r="D21" s="5">
        <v>10</v>
      </c>
      <c r="E21" s="5">
        <v>8</v>
      </c>
      <c r="F21" s="5">
        <v>1106</v>
      </c>
      <c r="G21" s="5">
        <v>0</v>
      </c>
      <c r="H21" s="5">
        <v>0</v>
      </c>
      <c r="I21" s="5"/>
      <c r="J21" s="5"/>
      <c r="K21" s="5"/>
      <c r="L21" s="5"/>
      <c r="M21" s="5"/>
      <c r="N21" s="5"/>
      <c r="O21" s="11">
        <f t="shared" si="2"/>
        <v>8</v>
      </c>
      <c r="P21" s="11">
        <f t="shared" si="2"/>
        <v>1106</v>
      </c>
    </row>
    <row r="22" spans="1:16" ht="15" customHeight="1" x14ac:dyDescent="0.25">
      <c r="A22" s="5">
        <v>3</v>
      </c>
      <c r="B22" s="5" t="s">
        <v>3</v>
      </c>
      <c r="C22" s="5" t="s">
        <v>30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/>
      <c r="J22" s="5"/>
      <c r="K22" s="5"/>
      <c r="L22" s="5"/>
      <c r="M22" s="5"/>
      <c r="N22" s="5"/>
      <c r="O22" s="5">
        <f t="shared" si="2"/>
        <v>0</v>
      </c>
      <c r="P22" s="5">
        <f t="shared" si="2"/>
        <v>0</v>
      </c>
    </row>
    <row r="23" spans="1:16" s="4" customFormat="1" ht="30.75" customHeight="1" x14ac:dyDescent="0.25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/>
      <c r="J23" s="5"/>
      <c r="K23" s="5"/>
      <c r="L23" s="5"/>
      <c r="M23" s="5"/>
      <c r="N23" s="5"/>
      <c r="O23" s="5">
        <f t="shared" si="2"/>
        <v>0</v>
      </c>
      <c r="P23" s="5">
        <f t="shared" si="2"/>
        <v>0</v>
      </c>
    </row>
    <row r="24" spans="1:16" s="4" customFormat="1" ht="30.75" customHeight="1" x14ac:dyDescent="0.25">
      <c r="A24" s="5">
        <v>6</v>
      </c>
      <c r="B24" s="5" t="s">
        <v>69</v>
      </c>
      <c r="C24" s="5" t="s">
        <v>31</v>
      </c>
      <c r="D24" s="5">
        <v>5</v>
      </c>
      <c r="E24" s="5">
        <v>8</v>
      </c>
      <c r="F24" s="5">
        <v>687</v>
      </c>
      <c r="G24" s="5">
        <v>6</v>
      </c>
      <c r="H24" s="5">
        <v>600</v>
      </c>
      <c r="I24" s="5"/>
      <c r="J24" s="5"/>
      <c r="K24" s="5"/>
      <c r="L24" s="5"/>
      <c r="M24" s="5"/>
      <c r="N24" s="5"/>
      <c r="O24" s="5">
        <f t="shared" si="2"/>
        <v>14</v>
      </c>
      <c r="P24" s="5">
        <f t="shared" si="2"/>
        <v>1287</v>
      </c>
    </row>
    <row r="25" spans="1:16" ht="16.5" x14ac:dyDescent="0.25">
      <c r="A25" s="54">
        <v>7</v>
      </c>
      <c r="B25" s="54" t="s">
        <v>70</v>
      </c>
      <c r="C25" s="5" t="s">
        <v>31</v>
      </c>
      <c r="D25" s="5">
        <v>10</v>
      </c>
      <c r="E25" s="5">
        <v>19</v>
      </c>
      <c r="F25" s="5">
        <v>1597</v>
      </c>
      <c r="G25" s="5">
        <v>6</v>
      </c>
      <c r="H25" s="5">
        <v>600</v>
      </c>
      <c r="I25" s="5"/>
      <c r="J25" s="5"/>
      <c r="K25" s="5"/>
      <c r="L25" s="5"/>
      <c r="M25" s="5"/>
      <c r="N25" s="5"/>
      <c r="O25" s="5">
        <f t="shared" si="2"/>
        <v>25</v>
      </c>
      <c r="P25" s="5">
        <f t="shared" si="2"/>
        <v>2197</v>
      </c>
    </row>
    <row r="26" spans="1:16" ht="33" x14ac:dyDescent="0.25">
      <c r="A26" s="64"/>
      <c r="B26" s="64"/>
      <c r="C26" s="5" t="s">
        <v>91</v>
      </c>
      <c r="D26" s="5"/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5"/>
      <c r="M26" s="5"/>
      <c r="N26" s="5"/>
      <c r="O26" s="5">
        <f t="shared" si="2"/>
        <v>0</v>
      </c>
      <c r="P26" s="5">
        <f t="shared" si="2"/>
        <v>0</v>
      </c>
    </row>
    <row r="27" spans="1:16" ht="33" x14ac:dyDescent="0.25">
      <c r="A27" s="64"/>
      <c r="B27" s="64"/>
      <c r="C27" s="12" t="s">
        <v>71</v>
      </c>
      <c r="D27" s="5"/>
      <c r="E27" s="5">
        <v>0</v>
      </c>
      <c r="F27" s="5">
        <v>0</v>
      </c>
      <c r="G27" s="5">
        <v>0</v>
      </c>
      <c r="H27" s="5">
        <v>0</v>
      </c>
      <c r="I27" s="23"/>
      <c r="J27" s="23"/>
      <c r="K27" s="5"/>
      <c r="L27" s="5"/>
      <c r="M27" s="5"/>
      <c r="N27" s="5"/>
      <c r="O27" s="5">
        <f t="shared" si="2"/>
        <v>0</v>
      </c>
      <c r="P27" s="5">
        <f t="shared" si="2"/>
        <v>0</v>
      </c>
    </row>
    <row r="28" spans="1:16" ht="16.5" x14ac:dyDescent="0.25">
      <c r="A28" s="55"/>
      <c r="B28" s="55"/>
      <c r="C28" s="14" t="s">
        <v>92</v>
      </c>
      <c r="D28" s="5"/>
      <c r="E28" s="5">
        <v>30</v>
      </c>
      <c r="F28" s="5">
        <v>120</v>
      </c>
      <c r="G28" s="5">
        <v>0</v>
      </c>
      <c r="H28" s="5">
        <v>0</v>
      </c>
      <c r="I28" s="5"/>
      <c r="J28" s="5"/>
      <c r="K28" s="5"/>
      <c r="L28" s="5"/>
      <c r="M28" s="5"/>
      <c r="N28" s="5"/>
      <c r="O28" s="5">
        <f t="shared" si="2"/>
        <v>30</v>
      </c>
      <c r="P28" s="5">
        <f t="shared" si="2"/>
        <v>120</v>
      </c>
    </row>
    <row r="29" spans="1:16" s="4" customFormat="1" ht="42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5">
        <v>22</v>
      </c>
      <c r="F29" s="5">
        <v>2473</v>
      </c>
      <c r="G29" s="5">
        <v>6</v>
      </c>
      <c r="H29" s="5">
        <v>600</v>
      </c>
      <c r="I29" s="5"/>
      <c r="J29" s="5"/>
      <c r="K29" s="5"/>
      <c r="L29" s="5"/>
      <c r="M29" s="5"/>
      <c r="N29" s="5"/>
      <c r="O29" s="5">
        <f t="shared" si="2"/>
        <v>28</v>
      </c>
      <c r="P29" s="5">
        <f t="shared" si="2"/>
        <v>3073</v>
      </c>
    </row>
    <row r="30" spans="1:16" s="4" customFormat="1" ht="53.25" customHeight="1" x14ac:dyDescent="0.25">
      <c r="A30" s="5">
        <v>9</v>
      </c>
      <c r="B30" s="5" t="s">
        <v>73</v>
      </c>
      <c r="C30" s="5" t="s">
        <v>74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5">
        <f t="shared" si="2"/>
        <v>0</v>
      </c>
      <c r="P30" s="5">
        <f t="shared" si="2"/>
        <v>0</v>
      </c>
    </row>
    <row r="31" spans="1:16" ht="47.2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/>
      <c r="J31" s="5"/>
      <c r="K31" s="5"/>
      <c r="L31" s="5"/>
      <c r="M31" s="5"/>
      <c r="N31" s="5"/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1.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2</v>
      </c>
      <c r="H32" s="5">
        <v>600</v>
      </c>
      <c r="I32" s="5"/>
      <c r="J32" s="5"/>
      <c r="K32" s="5"/>
      <c r="L32" s="5"/>
      <c r="M32" s="5"/>
      <c r="N32" s="5"/>
      <c r="O32" s="5">
        <f t="shared" ref="O32:P34" si="5">SUM(E32,G32,I32,K32,M32)</f>
        <v>2</v>
      </c>
      <c r="P32" s="5">
        <f t="shared" si="5"/>
        <v>600</v>
      </c>
    </row>
    <row r="33" spans="1:16" ht="33" x14ac:dyDescent="0.25">
      <c r="A33" s="54">
        <v>12</v>
      </c>
      <c r="B33" s="54" t="s">
        <v>86</v>
      </c>
      <c r="C33" s="5" t="s">
        <v>87</v>
      </c>
      <c r="D33" s="5"/>
      <c r="E33" s="5">
        <v>0</v>
      </c>
      <c r="F33" s="5">
        <v>0</v>
      </c>
      <c r="G33" s="23">
        <v>0</v>
      </c>
      <c r="H33" s="23">
        <v>0</v>
      </c>
      <c r="I33" s="23"/>
      <c r="J33" s="23"/>
      <c r="K33" s="23"/>
      <c r="L33" s="23"/>
      <c r="M33" s="5"/>
      <c r="N33" s="5"/>
      <c r="O33" s="5">
        <f t="shared" si="5"/>
        <v>0</v>
      </c>
      <c r="P33" s="5">
        <f t="shared" si="5"/>
        <v>0</v>
      </c>
    </row>
    <row r="34" spans="1:16" ht="15" customHeight="1" x14ac:dyDescent="0.25">
      <c r="A34" s="55"/>
      <c r="B34" s="55"/>
      <c r="C34" s="5" t="s">
        <v>88</v>
      </c>
      <c r="D34" s="5" t="s">
        <v>89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5">
        <f t="shared" si="5"/>
        <v>0</v>
      </c>
      <c r="P34" s="5">
        <f t="shared" si="5"/>
        <v>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58</v>
      </c>
      <c r="P35" s="66"/>
    </row>
    <row r="36" spans="1:16" ht="16.5" x14ac:dyDescent="0.25">
      <c r="A36" s="59"/>
      <c r="B36" s="59"/>
      <c r="C36" s="59"/>
      <c r="D36" s="59"/>
      <c r="E36" s="65" t="s">
        <v>143</v>
      </c>
      <c r="F36" s="66"/>
      <c r="G36" s="65" t="s">
        <v>144</v>
      </c>
      <c r="H36" s="66"/>
      <c r="I36" s="65" t="s">
        <v>145</v>
      </c>
      <c r="J36" s="66"/>
      <c r="K36" s="65" t="s">
        <v>146</v>
      </c>
      <c r="L36" s="66"/>
      <c r="M36" s="65" t="s">
        <v>147</v>
      </c>
      <c r="N36" s="66"/>
      <c r="O36" s="65" t="s">
        <v>108</v>
      </c>
      <c r="P36" s="66"/>
    </row>
    <row r="37" spans="1:16" ht="30" customHeight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48.75" customHeight="1" x14ac:dyDescent="0.25">
      <c r="A38" s="54">
        <v>1</v>
      </c>
      <c r="B38" s="54" t="s">
        <v>6</v>
      </c>
      <c r="C38" s="5" t="s">
        <v>33</v>
      </c>
      <c r="D38" s="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5">
        <f>SUM(E38,G38,I38,K38,M38)</f>
        <v>0</v>
      </c>
      <c r="P38" s="5">
        <f>SUM(F38,H38,J38,L38,N38)</f>
        <v>0</v>
      </c>
    </row>
    <row r="39" spans="1:16" ht="30" customHeight="1" x14ac:dyDescent="0.25">
      <c r="A39" s="64"/>
      <c r="B39" s="64"/>
      <c r="C39" s="5" t="s">
        <v>34</v>
      </c>
      <c r="D39" s="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5">
        <f t="shared" ref="O39:P62" si="6">SUM(E39,G39,I39,K39,M39)</f>
        <v>0</v>
      </c>
      <c r="P39" s="5">
        <f t="shared" si="6"/>
        <v>0</v>
      </c>
    </row>
    <row r="40" spans="1:16" ht="33" x14ac:dyDescent="0.25">
      <c r="A40" s="64"/>
      <c r="B40" s="64"/>
      <c r="C40" s="14" t="s">
        <v>80</v>
      </c>
      <c r="D40" s="6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5">
        <f t="shared" si="6"/>
        <v>0</v>
      </c>
      <c r="P40" s="5">
        <f t="shared" si="6"/>
        <v>0</v>
      </c>
    </row>
    <row r="41" spans="1:16" ht="50.25" customHeight="1" x14ac:dyDescent="0.25">
      <c r="A41" s="64"/>
      <c r="B41" s="64"/>
      <c r="C41" s="5" t="s">
        <v>35</v>
      </c>
      <c r="D41" s="5" t="s">
        <v>76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5">
        <f t="shared" si="6"/>
        <v>0</v>
      </c>
      <c r="P41" s="5">
        <f t="shared" si="6"/>
        <v>0</v>
      </c>
    </row>
    <row r="42" spans="1:16" ht="66" x14ac:dyDescent="0.25">
      <c r="A42" s="55"/>
      <c r="B42" s="55"/>
      <c r="C42" s="5" t="s">
        <v>90</v>
      </c>
      <c r="D42" s="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5">
        <f t="shared" si="6"/>
        <v>0</v>
      </c>
      <c r="P42" s="5">
        <f t="shared" si="6"/>
        <v>0</v>
      </c>
    </row>
    <row r="43" spans="1:16" s="4" customFormat="1" ht="49.5" x14ac:dyDescent="0.25">
      <c r="A43" s="54">
        <v>2</v>
      </c>
      <c r="B43" s="54" t="s">
        <v>7</v>
      </c>
      <c r="C43" s="5" t="s">
        <v>36</v>
      </c>
      <c r="D43" s="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5">
        <f t="shared" si="6"/>
        <v>0</v>
      </c>
      <c r="P43" s="5">
        <f t="shared" si="6"/>
        <v>0</v>
      </c>
    </row>
    <row r="44" spans="1:16" ht="30" customHeight="1" x14ac:dyDescent="0.25">
      <c r="A44" s="64"/>
      <c r="B44" s="64"/>
      <c r="C44" s="5" t="s">
        <v>37</v>
      </c>
      <c r="D44" s="5" t="s">
        <v>77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5">
        <f t="shared" si="6"/>
        <v>0</v>
      </c>
      <c r="P44" s="5">
        <f t="shared" si="6"/>
        <v>0</v>
      </c>
    </row>
    <row r="45" spans="1:16" ht="30" customHeight="1" x14ac:dyDescent="0.25">
      <c r="A45" s="64"/>
      <c r="B45" s="64"/>
      <c r="C45" s="14" t="s">
        <v>81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5">
        <f t="shared" si="6"/>
        <v>0</v>
      </c>
      <c r="P45" s="5">
        <f t="shared" si="6"/>
        <v>0</v>
      </c>
    </row>
    <row r="46" spans="1:16" ht="49.5" x14ac:dyDescent="0.25">
      <c r="A46" s="64"/>
      <c r="B46" s="64"/>
      <c r="C46" s="5" t="s">
        <v>38</v>
      </c>
      <c r="D46" s="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">
        <f t="shared" si="6"/>
        <v>0</v>
      </c>
      <c r="P46" s="5">
        <f t="shared" si="6"/>
        <v>0</v>
      </c>
    </row>
    <row r="47" spans="1:16" ht="30" customHeight="1" x14ac:dyDescent="0.25">
      <c r="A47" s="55"/>
      <c r="B47" s="55"/>
      <c r="C47" s="5" t="s">
        <v>93</v>
      </c>
      <c r="D47" s="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5">
        <f t="shared" si="6"/>
        <v>0</v>
      </c>
      <c r="P47" s="5">
        <f t="shared" si="6"/>
        <v>0</v>
      </c>
    </row>
    <row r="48" spans="1:16" ht="49.5" x14ac:dyDescent="0.25">
      <c r="A48" s="54">
        <v>3</v>
      </c>
      <c r="B48" s="54" t="s">
        <v>8</v>
      </c>
      <c r="C48" s="5" t="s">
        <v>78</v>
      </c>
      <c r="D48" s="5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5">
        <f t="shared" si="6"/>
        <v>0</v>
      </c>
      <c r="P48" s="5">
        <f t="shared" si="6"/>
        <v>0</v>
      </c>
    </row>
    <row r="49" spans="1:16" ht="30" customHeight="1" x14ac:dyDescent="0.25">
      <c r="A49" s="55"/>
      <c r="B49" s="55"/>
      <c r="C49" s="5" t="s">
        <v>79</v>
      </c>
      <c r="D49" s="5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5">
        <f t="shared" si="6"/>
        <v>0</v>
      </c>
      <c r="P49" s="5">
        <f t="shared" si="6"/>
        <v>0</v>
      </c>
    </row>
    <row r="50" spans="1:16" ht="15" customHeight="1" x14ac:dyDescent="0.25">
      <c r="A50" s="54">
        <v>4</v>
      </c>
      <c r="B50" s="54" t="s">
        <v>9</v>
      </c>
      <c r="C50" s="5" t="s">
        <v>33</v>
      </c>
      <c r="D50" s="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5">
        <f t="shared" si="6"/>
        <v>0</v>
      </c>
      <c r="P50" s="5">
        <f t="shared" si="6"/>
        <v>0</v>
      </c>
    </row>
    <row r="51" spans="1:16" ht="33" x14ac:dyDescent="0.25">
      <c r="A51" s="55"/>
      <c r="B51" s="55"/>
      <c r="C51" s="5" t="s">
        <v>40</v>
      </c>
      <c r="D51" s="5" t="s">
        <v>76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5">
        <f t="shared" si="6"/>
        <v>0</v>
      </c>
      <c r="P51" s="5">
        <f t="shared" si="6"/>
        <v>0</v>
      </c>
    </row>
    <row r="52" spans="1:16" ht="15" customHeight="1" x14ac:dyDescent="0.25">
      <c r="A52" s="54">
        <v>5</v>
      </c>
      <c r="B52" s="54" t="s">
        <v>10</v>
      </c>
      <c r="C52" s="5" t="s">
        <v>41</v>
      </c>
      <c r="D52" s="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5">
        <f t="shared" si="6"/>
        <v>0</v>
      </c>
      <c r="P52" s="5">
        <f t="shared" si="6"/>
        <v>0</v>
      </c>
    </row>
    <row r="53" spans="1:16" ht="33" x14ac:dyDescent="0.25">
      <c r="A53" s="64"/>
      <c r="B53" s="64"/>
      <c r="C53" s="5" t="s">
        <v>42</v>
      </c>
      <c r="D53" s="5" t="s">
        <v>83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">
        <f t="shared" si="6"/>
        <v>0</v>
      </c>
      <c r="P53" s="5">
        <f t="shared" si="6"/>
        <v>0</v>
      </c>
    </row>
    <row r="54" spans="1:16" ht="15" customHeight="1" x14ac:dyDescent="0.25">
      <c r="A54" s="64"/>
      <c r="B54" s="64"/>
      <c r="C54" s="5" t="s">
        <v>43</v>
      </c>
      <c r="D54" s="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5">
        <f t="shared" si="6"/>
        <v>0</v>
      </c>
      <c r="P54" s="5">
        <f t="shared" si="6"/>
        <v>0</v>
      </c>
    </row>
    <row r="55" spans="1:16" ht="33" x14ac:dyDescent="0.25">
      <c r="A55" s="64"/>
      <c r="B55" s="64"/>
      <c r="C55" s="5" t="s">
        <v>44</v>
      </c>
      <c r="D55" s="5" t="s">
        <v>83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5">
        <f t="shared" si="6"/>
        <v>0</v>
      </c>
      <c r="P55" s="5">
        <f t="shared" si="6"/>
        <v>0</v>
      </c>
    </row>
    <row r="56" spans="1:16" ht="66" x14ac:dyDescent="0.25">
      <c r="A56" s="55"/>
      <c r="B56" s="55"/>
      <c r="C56" s="5" t="s">
        <v>45</v>
      </c>
      <c r="D56" s="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5">
        <f t="shared" si="6"/>
        <v>0</v>
      </c>
      <c r="P56" s="5">
        <f t="shared" si="6"/>
        <v>0</v>
      </c>
    </row>
    <row r="57" spans="1:16" ht="33" x14ac:dyDescent="0.25">
      <c r="A57" s="54">
        <v>6</v>
      </c>
      <c r="B57" s="54" t="s">
        <v>11</v>
      </c>
      <c r="C57" s="5" t="s">
        <v>46</v>
      </c>
      <c r="D57" s="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5">
        <f t="shared" si="6"/>
        <v>0</v>
      </c>
      <c r="P57" s="5">
        <f t="shared" si="6"/>
        <v>0</v>
      </c>
    </row>
    <row r="58" spans="1:16" ht="33" x14ac:dyDescent="0.25">
      <c r="A58" s="64"/>
      <c r="B58" s="64"/>
      <c r="C58" s="5" t="s">
        <v>47</v>
      </c>
      <c r="D58" s="5" t="s">
        <v>84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5">
        <f t="shared" si="6"/>
        <v>0</v>
      </c>
      <c r="P58" s="5">
        <f t="shared" si="6"/>
        <v>0</v>
      </c>
    </row>
    <row r="59" spans="1:16" ht="66" x14ac:dyDescent="0.25">
      <c r="A59" s="64"/>
      <c r="B59" s="64"/>
      <c r="C59" s="5" t="s">
        <v>48</v>
      </c>
      <c r="D59" s="5" t="s">
        <v>84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5">
        <f t="shared" si="6"/>
        <v>0</v>
      </c>
      <c r="P59" s="5">
        <f t="shared" si="6"/>
        <v>0</v>
      </c>
    </row>
    <row r="60" spans="1:16" ht="49.5" x14ac:dyDescent="0.25">
      <c r="A60" s="64"/>
      <c r="B60" s="64"/>
      <c r="C60" s="5" t="s">
        <v>49</v>
      </c>
      <c r="D60" s="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5">
        <f t="shared" si="6"/>
        <v>0</v>
      </c>
      <c r="P60" s="5">
        <f t="shared" si="6"/>
        <v>0</v>
      </c>
    </row>
    <row r="61" spans="1:16" ht="49.5" x14ac:dyDescent="0.25">
      <c r="A61" s="55"/>
      <c r="B61" s="55"/>
      <c r="C61" s="5" t="s">
        <v>50</v>
      </c>
      <c r="D61" s="5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5">
        <f t="shared" si="6"/>
        <v>0</v>
      </c>
      <c r="P61" s="5">
        <f t="shared" si="6"/>
        <v>0</v>
      </c>
    </row>
    <row r="62" spans="1:16" ht="49.5" x14ac:dyDescent="0.25">
      <c r="A62" s="5">
        <v>7</v>
      </c>
      <c r="B62" s="5" t="s">
        <v>12</v>
      </c>
      <c r="C62" s="5" t="s">
        <v>51</v>
      </c>
      <c r="D62" s="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5">
        <f t="shared" si="6"/>
        <v>0</v>
      </c>
      <c r="P62" s="5">
        <f t="shared" si="6"/>
        <v>0</v>
      </c>
    </row>
    <row r="63" spans="1:16" ht="16.5" x14ac:dyDescent="0.25">
      <c r="D63" s="5"/>
    </row>
  </sheetData>
  <mergeCells count="71">
    <mergeCell ref="A50:A51"/>
    <mergeCell ref="B50:B51"/>
    <mergeCell ref="A52:A56"/>
    <mergeCell ref="B52:B56"/>
    <mergeCell ref="A57:A61"/>
    <mergeCell ref="B57:B61"/>
    <mergeCell ref="A38:A42"/>
    <mergeCell ref="B38:B42"/>
    <mergeCell ref="A43:A47"/>
    <mergeCell ref="B43:B47"/>
    <mergeCell ref="A48:A49"/>
    <mergeCell ref="B48:B49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D35:D37"/>
    <mergeCell ref="E35:F35"/>
    <mergeCell ref="G35:H35"/>
    <mergeCell ref="I35:J35"/>
    <mergeCell ref="A33:A34"/>
    <mergeCell ref="B33:B34"/>
    <mergeCell ref="A35:A37"/>
    <mergeCell ref="B35:B37"/>
    <mergeCell ref="C35:C37"/>
    <mergeCell ref="O12:P12"/>
    <mergeCell ref="E13:F13"/>
    <mergeCell ref="G13:H13"/>
    <mergeCell ref="I13:J13"/>
    <mergeCell ref="K13:L13"/>
    <mergeCell ref="M13:N13"/>
    <mergeCell ref="O13:P13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12:A14"/>
    <mergeCell ref="D2:D4"/>
    <mergeCell ref="E2:F2"/>
    <mergeCell ref="G2:H2"/>
    <mergeCell ref="I2:J2"/>
    <mergeCell ref="A2:A4"/>
    <mergeCell ref="B2:B4"/>
    <mergeCell ref="B12:B14"/>
    <mergeCell ref="C12:C14"/>
    <mergeCell ref="A1:Q1"/>
    <mergeCell ref="A25:A28"/>
    <mergeCell ref="B25:B28"/>
    <mergeCell ref="K12:L12"/>
    <mergeCell ref="M12:N12"/>
    <mergeCell ref="C2:C4"/>
    <mergeCell ref="A15:A18"/>
    <mergeCell ref="B15:B18"/>
    <mergeCell ref="A19:A21"/>
    <mergeCell ref="B19:B21"/>
    <mergeCell ref="D12:D14"/>
    <mergeCell ref="E12:F12"/>
    <mergeCell ref="G12:H12"/>
    <mergeCell ref="I12:J12"/>
    <mergeCell ref="A6:A7"/>
    <mergeCell ref="B6:B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P63"/>
  <sheetViews>
    <sheetView zoomScale="71" zoomScaleNormal="71" workbookViewId="0">
      <pane xSplit="3" ySplit="3" topLeftCell="E13" activePane="bottomRight" state="frozen"/>
      <selection pane="topRight" activeCell="E1" sqref="E1"/>
      <selection pane="bottomLeft" activeCell="A4" sqref="A4"/>
      <selection pane="bottomRight" activeCell="G24" sqref="G24"/>
    </sheetView>
  </sheetViews>
  <sheetFormatPr baseColWidth="10" defaultRowHeight="15" x14ac:dyDescent="0.25"/>
  <cols>
    <col min="2" max="2" width="22.7109375" customWidth="1"/>
    <col min="3" max="3" width="23.85546875" customWidth="1"/>
    <col min="4" max="4" width="18.7109375" customWidth="1"/>
    <col min="6" max="6" width="14.85546875" customWidth="1"/>
    <col min="8" max="8" width="16.5703125" customWidth="1"/>
    <col min="10" max="10" width="18" customWidth="1"/>
    <col min="12" max="12" width="17.85546875" customWidth="1"/>
    <col min="14" max="14" width="15.28515625" customWidth="1"/>
    <col min="16" max="16" width="16.140625" customWidth="1"/>
  </cols>
  <sheetData>
    <row r="1" spans="1:16" ht="16.5" x14ac:dyDescent="0.25">
      <c r="A1" s="46">
        <v>2018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59</v>
      </c>
      <c r="P2" s="53"/>
    </row>
    <row r="3" spans="1:16" ht="132.75" customHeight="1" x14ac:dyDescent="0.25">
      <c r="A3" s="50"/>
      <c r="B3" s="50"/>
      <c r="C3" s="50"/>
      <c r="D3" s="50"/>
      <c r="E3" s="52" t="s">
        <v>148</v>
      </c>
      <c r="F3" s="53"/>
      <c r="G3" s="52" t="s">
        <v>149</v>
      </c>
      <c r="H3" s="53"/>
      <c r="I3" s="52" t="s">
        <v>150</v>
      </c>
      <c r="J3" s="53"/>
      <c r="K3" s="52" t="s">
        <v>151</v>
      </c>
      <c r="L3" s="53"/>
      <c r="M3" s="52" t="s">
        <v>152</v>
      </c>
      <c r="N3" s="53"/>
      <c r="O3" s="52" t="s">
        <v>112</v>
      </c>
      <c r="P3" s="53"/>
    </row>
    <row r="4" spans="1:16" ht="66.75" customHeight="1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10">
        <f>N5</f>
        <v>0</v>
      </c>
    </row>
    <row r="6" spans="1:16" ht="33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6" s="4" customFormat="1" ht="33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6" ht="66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6" ht="49.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>
        <f t="shared" si="0"/>
        <v>0</v>
      </c>
      <c r="P9" s="10">
        <f t="shared" ref="P9:P11" si="1">N9</f>
        <v>0</v>
      </c>
    </row>
    <row r="10" spans="1:16" ht="49.5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6" ht="79.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6" ht="56.25" customHeight="1" x14ac:dyDescent="0.25">
      <c r="A12" s="61" t="s">
        <v>0</v>
      </c>
      <c r="B12" s="61" t="s">
        <v>191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59</v>
      </c>
      <c r="P12" s="57"/>
    </row>
    <row r="13" spans="1:16" ht="16.5" x14ac:dyDescent="0.25">
      <c r="A13" s="62"/>
      <c r="B13" s="62"/>
      <c r="C13" s="62"/>
      <c r="D13" s="62"/>
      <c r="E13" s="56" t="s">
        <v>148</v>
      </c>
      <c r="F13" s="57"/>
      <c r="G13" s="56" t="s">
        <v>149</v>
      </c>
      <c r="H13" s="57"/>
      <c r="I13" s="56" t="s">
        <v>150</v>
      </c>
      <c r="J13" s="57"/>
      <c r="K13" s="56" t="s">
        <v>151</v>
      </c>
      <c r="L13" s="57"/>
      <c r="M13" s="56" t="s">
        <v>152</v>
      </c>
      <c r="N13" s="57"/>
      <c r="O13" s="56" t="s">
        <v>112</v>
      </c>
      <c r="P13" s="57"/>
    </row>
    <row r="14" spans="1:16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27" customFormat="1" ht="30" customHeight="1" x14ac:dyDescent="0.25">
      <c r="A15" s="104">
        <v>1</v>
      </c>
      <c r="B15" s="104" t="s">
        <v>1</v>
      </c>
      <c r="C15" s="29" t="s">
        <v>26</v>
      </c>
      <c r="D15" s="29"/>
      <c r="E15" s="29">
        <v>0</v>
      </c>
      <c r="F15" s="29">
        <v>0</v>
      </c>
      <c r="G15" s="29">
        <v>21</v>
      </c>
      <c r="H15" s="29">
        <v>105</v>
      </c>
      <c r="I15" s="29">
        <v>8</v>
      </c>
      <c r="J15" s="29">
        <v>40</v>
      </c>
      <c r="K15" s="29">
        <v>7</v>
      </c>
      <c r="L15" s="29">
        <v>35</v>
      </c>
      <c r="M15" s="29">
        <v>17</v>
      </c>
      <c r="N15" s="29">
        <v>85</v>
      </c>
      <c r="O15" s="29">
        <f t="shared" ref="O15:P30" si="2">SUM(E15,G15,I15,K15,M15)</f>
        <v>53</v>
      </c>
      <c r="P15" s="29">
        <f t="shared" si="2"/>
        <v>265</v>
      </c>
    </row>
    <row r="16" spans="1:16" s="27" customFormat="1" ht="49.5" x14ac:dyDescent="0.25">
      <c r="A16" s="105"/>
      <c r="B16" s="105"/>
      <c r="C16" s="29" t="s">
        <v>67</v>
      </c>
      <c r="D16" s="29"/>
      <c r="E16" s="29">
        <v>0</v>
      </c>
      <c r="F16" s="29">
        <v>0</v>
      </c>
      <c r="G16" s="29">
        <v>21</v>
      </c>
      <c r="H16" s="29">
        <v>105</v>
      </c>
      <c r="I16" s="29">
        <v>8</v>
      </c>
      <c r="J16" s="29">
        <v>40</v>
      </c>
      <c r="K16" s="29">
        <v>7</v>
      </c>
      <c r="L16" s="29">
        <v>35</v>
      </c>
      <c r="M16" s="29">
        <v>17</v>
      </c>
      <c r="N16" s="29">
        <v>85</v>
      </c>
      <c r="O16" s="29">
        <f t="shared" si="2"/>
        <v>53</v>
      </c>
      <c r="P16" s="29">
        <f t="shared" si="2"/>
        <v>265</v>
      </c>
    </row>
    <row r="17" spans="1:16" s="27" customFormat="1" ht="60" customHeight="1" x14ac:dyDescent="0.25">
      <c r="A17" s="105"/>
      <c r="B17" s="105"/>
      <c r="C17" s="29" t="s">
        <v>190</v>
      </c>
      <c r="D17" s="29">
        <v>275</v>
      </c>
      <c r="E17" s="29">
        <v>0</v>
      </c>
      <c r="F17" s="29"/>
      <c r="G17" s="29">
        <v>126</v>
      </c>
      <c r="H17" s="29"/>
      <c r="I17" s="29">
        <v>49</v>
      </c>
      <c r="J17" s="29"/>
      <c r="K17" s="29">
        <v>38</v>
      </c>
      <c r="L17" s="29"/>
      <c r="M17" s="29">
        <v>78</v>
      </c>
      <c r="N17" s="29"/>
      <c r="O17" s="29">
        <f t="shared" si="2"/>
        <v>291</v>
      </c>
      <c r="P17" s="29">
        <f t="shared" si="2"/>
        <v>0</v>
      </c>
    </row>
    <row r="18" spans="1:16" s="27" customFormat="1" ht="33" x14ac:dyDescent="0.25">
      <c r="A18" s="106"/>
      <c r="B18" s="106"/>
      <c r="C18" s="29" t="s">
        <v>28</v>
      </c>
      <c r="D18" s="29" t="s">
        <v>75</v>
      </c>
      <c r="E18" s="29">
        <v>0</v>
      </c>
      <c r="F18" s="29">
        <v>0</v>
      </c>
      <c r="G18" s="29">
        <v>590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2"/>
        <v>590</v>
      </c>
      <c r="P18" s="29">
        <f t="shared" si="2"/>
        <v>0</v>
      </c>
    </row>
    <row r="19" spans="1:16" ht="49.5" x14ac:dyDescent="0.25">
      <c r="A19" s="54">
        <v>2</v>
      </c>
      <c r="B19" s="54" t="s">
        <v>2</v>
      </c>
      <c r="C19" s="5" t="s">
        <v>99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1">
        <f t="shared" si="2"/>
        <v>0</v>
      </c>
      <c r="P19" s="11">
        <f t="shared" si="2"/>
        <v>0</v>
      </c>
    </row>
    <row r="20" spans="1:16" ht="33" x14ac:dyDescent="0.25">
      <c r="A20" s="64"/>
      <c r="B20" s="64"/>
      <c r="C20" s="5" t="s">
        <v>94</v>
      </c>
      <c r="D20" s="5"/>
      <c r="E20" s="5">
        <v>0</v>
      </c>
      <c r="F20" s="5">
        <v>0</v>
      </c>
      <c r="G20" s="5">
        <v>3400</v>
      </c>
      <c r="H20" s="5">
        <v>801</v>
      </c>
      <c r="I20" s="5">
        <v>0</v>
      </c>
      <c r="J20" s="5">
        <v>0</v>
      </c>
      <c r="K20" s="5">
        <v>800</v>
      </c>
      <c r="L20" s="5">
        <v>70</v>
      </c>
      <c r="M20" s="5">
        <v>0</v>
      </c>
      <c r="N20" s="24">
        <v>0</v>
      </c>
      <c r="O20" s="11">
        <f t="shared" si="2"/>
        <v>4200</v>
      </c>
      <c r="P20" s="11">
        <f t="shared" si="2"/>
        <v>871</v>
      </c>
    </row>
    <row r="21" spans="1:16" ht="33" x14ac:dyDescent="0.25">
      <c r="A21" s="55"/>
      <c r="B21" s="55"/>
      <c r="C21" s="5" t="s">
        <v>29</v>
      </c>
      <c r="D21" s="5">
        <v>10</v>
      </c>
      <c r="E21" s="5">
        <v>0</v>
      </c>
      <c r="F21" s="5">
        <v>0</v>
      </c>
      <c r="G21" s="5">
        <v>7</v>
      </c>
      <c r="H21" s="5">
        <v>801</v>
      </c>
      <c r="I21" s="5">
        <v>0</v>
      </c>
      <c r="J21" s="5">
        <v>0</v>
      </c>
      <c r="K21" s="5">
        <v>0</v>
      </c>
      <c r="L21" s="5">
        <v>0</v>
      </c>
      <c r="M21" s="5">
        <v>3</v>
      </c>
      <c r="N21" s="5">
        <v>70</v>
      </c>
      <c r="O21" s="29">
        <f t="shared" si="2"/>
        <v>10</v>
      </c>
      <c r="P21" s="11">
        <f t="shared" si="2"/>
        <v>871</v>
      </c>
    </row>
    <row r="22" spans="1:16" ht="33.75" customHeight="1" x14ac:dyDescent="0.25">
      <c r="A22" s="5">
        <v>3</v>
      </c>
      <c r="B22" s="5" t="s">
        <v>3</v>
      </c>
      <c r="C22" s="5" t="s">
        <v>30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2"/>
        <v>0</v>
      </c>
      <c r="P22" s="5">
        <f t="shared" si="2"/>
        <v>0</v>
      </c>
    </row>
    <row r="23" spans="1:16" s="4" customFormat="1" ht="44.25" customHeight="1" x14ac:dyDescent="0.25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2"/>
        <v>0</v>
      </c>
      <c r="P23" s="5">
        <f t="shared" si="2"/>
        <v>0</v>
      </c>
    </row>
    <row r="24" spans="1:16" s="4" customFormat="1" ht="15" customHeight="1" x14ac:dyDescent="0.25">
      <c r="A24" s="5">
        <v>6</v>
      </c>
      <c r="B24" s="5" t="s">
        <v>69</v>
      </c>
      <c r="C24" s="5" t="s">
        <v>31</v>
      </c>
      <c r="D24" s="5">
        <v>5</v>
      </c>
      <c r="E24" s="5">
        <v>0</v>
      </c>
      <c r="F24" s="5">
        <v>0</v>
      </c>
      <c r="G24" s="5">
        <v>41</v>
      </c>
      <c r="H24" s="5">
        <v>2424</v>
      </c>
      <c r="I24" s="5">
        <v>18</v>
      </c>
      <c r="J24" s="5">
        <v>1260</v>
      </c>
      <c r="K24" s="5">
        <v>22</v>
      </c>
      <c r="L24" s="5">
        <v>1081</v>
      </c>
      <c r="M24" s="5">
        <v>19</v>
      </c>
      <c r="N24" s="5">
        <v>819</v>
      </c>
      <c r="O24" s="5">
        <f t="shared" si="2"/>
        <v>100</v>
      </c>
      <c r="P24" s="5">
        <f t="shared" si="2"/>
        <v>5584</v>
      </c>
    </row>
    <row r="25" spans="1:16" ht="16.5" x14ac:dyDescent="0.25">
      <c r="A25" s="54">
        <v>7</v>
      </c>
      <c r="B25" s="54" t="s">
        <v>70</v>
      </c>
      <c r="C25" s="5" t="s">
        <v>31</v>
      </c>
      <c r="D25" s="5">
        <v>10</v>
      </c>
      <c r="E25" s="5">
        <v>0</v>
      </c>
      <c r="F25" s="5">
        <v>0</v>
      </c>
      <c r="G25" s="5">
        <v>39</v>
      </c>
      <c r="H25" s="5">
        <v>2042</v>
      </c>
      <c r="I25" s="5">
        <v>18</v>
      </c>
      <c r="J25" s="5">
        <v>1260</v>
      </c>
      <c r="K25" s="23">
        <v>16</v>
      </c>
      <c r="L25" s="23">
        <v>891</v>
      </c>
      <c r="M25" s="5">
        <v>15</v>
      </c>
      <c r="N25" s="5">
        <v>843</v>
      </c>
      <c r="O25" s="5">
        <f t="shared" si="2"/>
        <v>88</v>
      </c>
      <c r="P25" s="5">
        <f t="shared" si="2"/>
        <v>5036</v>
      </c>
    </row>
    <row r="26" spans="1:16" ht="33" x14ac:dyDescent="0.25">
      <c r="A26" s="64"/>
      <c r="B26" s="64"/>
      <c r="C26" s="5" t="s">
        <v>91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2"/>
        <v>0</v>
      </c>
      <c r="P26" s="5">
        <f t="shared" si="2"/>
        <v>0</v>
      </c>
    </row>
    <row r="27" spans="1:16" ht="33" x14ac:dyDescent="0.25">
      <c r="A27" s="64"/>
      <c r="B27" s="64"/>
      <c r="C27" s="12" t="s">
        <v>71</v>
      </c>
      <c r="D27" s="5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f t="shared" si="2"/>
        <v>0</v>
      </c>
      <c r="P27" s="5">
        <f t="shared" si="2"/>
        <v>0</v>
      </c>
    </row>
    <row r="28" spans="1:16" ht="16.5" x14ac:dyDescent="0.25">
      <c r="A28" s="55"/>
      <c r="B28" s="55"/>
      <c r="C28" s="14" t="s">
        <v>92</v>
      </c>
      <c r="D28" s="5"/>
      <c r="E28" s="5">
        <v>4</v>
      </c>
      <c r="F28" s="5">
        <v>16</v>
      </c>
      <c r="G28" s="5">
        <v>0</v>
      </c>
      <c r="H28" s="5">
        <v>0</v>
      </c>
      <c r="I28" s="5">
        <v>10</v>
      </c>
      <c r="J28" s="5">
        <v>40</v>
      </c>
      <c r="K28" s="5">
        <v>45</v>
      </c>
      <c r="L28" s="5">
        <v>180</v>
      </c>
      <c r="M28" s="5">
        <v>0</v>
      </c>
      <c r="N28" s="5">
        <v>0</v>
      </c>
      <c r="O28" s="5">
        <f t="shared" si="2"/>
        <v>59</v>
      </c>
      <c r="P28" s="5">
        <f t="shared" si="2"/>
        <v>236</v>
      </c>
    </row>
    <row r="29" spans="1:16" s="4" customFormat="1" ht="36.75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5">
        <v>0</v>
      </c>
      <c r="F29" s="5">
        <v>0</v>
      </c>
      <c r="G29" s="5">
        <v>41</v>
      </c>
      <c r="H29" s="5">
        <v>2424</v>
      </c>
      <c r="I29" s="5">
        <v>18</v>
      </c>
      <c r="J29" s="5">
        <v>1260</v>
      </c>
      <c r="K29" s="5">
        <v>22</v>
      </c>
      <c r="L29" s="5">
        <v>1081</v>
      </c>
      <c r="M29" s="5">
        <v>19</v>
      </c>
      <c r="N29" s="5">
        <v>819</v>
      </c>
      <c r="O29" s="5">
        <f t="shared" si="2"/>
        <v>100</v>
      </c>
      <c r="P29" s="5">
        <f t="shared" si="2"/>
        <v>5584</v>
      </c>
    </row>
    <row r="30" spans="1:16" s="4" customFormat="1" ht="40.5" customHeight="1" x14ac:dyDescent="0.25">
      <c r="A30" s="5">
        <v>9</v>
      </c>
      <c r="B30" s="5" t="s">
        <v>73</v>
      </c>
      <c r="C30" s="5" t="s">
        <v>74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  <c r="P30" s="5">
        <f t="shared" si="2"/>
        <v>0</v>
      </c>
    </row>
    <row r="31" spans="1:16" ht="51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5.2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ref="O32:P34" si="5">SUM(E32,G32,I32,K32,M32)</f>
        <v>0</v>
      </c>
      <c r="P32" s="5">
        <f t="shared" si="5"/>
        <v>0</v>
      </c>
    </row>
    <row r="33" spans="1:16" ht="16.5" x14ac:dyDescent="0.25">
      <c r="A33" s="54">
        <v>12</v>
      </c>
      <c r="B33" s="54" t="s">
        <v>86</v>
      </c>
      <c r="C33" s="5" t="s">
        <v>87</v>
      </c>
      <c r="D33" s="5"/>
      <c r="E33" s="29"/>
      <c r="F33" s="29"/>
      <c r="G33" s="29"/>
      <c r="H33" s="29"/>
      <c r="I33" s="29"/>
      <c r="J33" s="29"/>
      <c r="K33" s="29"/>
      <c r="L33" s="29"/>
      <c r="M33" s="5"/>
      <c r="N33" s="5"/>
      <c r="O33" s="5">
        <f t="shared" si="5"/>
        <v>0</v>
      </c>
      <c r="P33" s="5">
        <f t="shared" si="5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5">
        <v>4</v>
      </c>
      <c r="N34" s="5">
        <v>20</v>
      </c>
      <c r="O34" s="5">
        <f t="shared" si="5"/>
        <v>4</v>
      </c>
      <c r="P34" s="5">
        <f t="shared" si="5"/>
        <v>20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59</v>
      </c>
      <c r="P35" s="66"/>
    </row>
    <row r="36" spans="1:16" ht="16.5" x14ac:dyDescent="0.25">
      <c r="A36" s="59"/>
      <c r="B36" s="59"/>
      <c r="C36" s="59"/>
      <c r="D36" s="59"/>
      <c r="E36" s="65" t="s">
        <v>109</v>
      </c>
      <c r="F36" s="66"/>
      <c r="G36" s="65" t="s">
        <v>110</v>
      </c>
      <c r="H36" s="66"/>
      <c r="I36" s="65" t="s">
        <v>111</v>
      </c>
      <c r="J36" s="66"/>
      <c r="K36" s="65" t="s">
        <v>153</v>
      </c>
      <c r="L36" s="66"/>
      <c r="M36" s="65" t="s">
        <v>152</v>
      </c>
      <c r="N36" s="66"/>
      <c r="O36" s="65" t="s">
        <v>112</v>
      </c>
      <c r="P36" s="66"/>
    </row>
    <row r="37" spans="1:16" ht="30" customHeight="1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48.75" customHeight="1" x14ac:dyDescent="0.25">
      <c r="A38" s="54">
        <v>1</v>
      </c>
      <c r="B38" s="54" t="s">
        <v>6</v>
      </c>
      <c r="C38" s="5" t="s">
        <v>33</v>
      </c>
      <c r="D38" s="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">
        <f>SUM(E38,G38,I38,K38,M38)</f>
        <v>0</v>
      </c>
      <c r="P38" s="5">
        <f>SUM(F38,H38,J38,L38,N38)</f>
        <v>0</v>
      </c>
    </row>
    <row r="39" spans="1:16" ht="30" customHeight="1" x14ac:dyDescent="0.25">
      <c r="A39" s="64"/>
      <c r="B39" s="64"/>
      <c r="C39" s="5" t="s">
        <v>34</v>
      </c>
      <c r="D39" s="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f t="shared" ref="O39:P62" si="6">SUM(E39,G39,I39,K39,M39)</f>
        <v>0</v>
      </c>
      <c r="P39" s="5">
        <f t="shared" si="6"/>
        <v>0</v>
      </c>
    </row>
    <row r="40" spans="1:16" ht="33" x14ac:dyDescent="0.25">
      <c r="A40" s="64"/>
      <c r="B40" s="64"/>
      <c r="C40" s="14" t="s">
        <v>80</v>
      </c>
      <c r="D40" s="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">
        <f t="shared" si="6"/>
        <v>0</v>
      </c>
      <c r="P40" s="5">
        <f t="shared" si="6"/>
        <v>0</v>
      </c>
    </row>
    <row r="41" spans="1:16" ht="30" customHeight="1" x14ac:dyDescent="0.25">
      <c r="A41" s="64"/>
      <c r="B41" s="64"/>
      <c r="C41" s="5" t="s">
        <v>35</v>
      </c>
      <c r="D41" s="5" t="s">
        <v>76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5">
        <f t="shared" si="6"/>
        <v>0</v>
      </c>
      <c r="P41" s="5">
        <f t="shared" si="6"/>
        <v>0</v>
      </c>
    </row>
    <row r="42" spans="1:16" ht="49.5" x14ac:dyDescent="0.25">
      <c r="A42" s="55"/>
      <c r="B42" s="55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s="4" customFormat="1" ht="33" x14ac:dyDescent="0.25">
      <c r="A43" s="54">
        <v>2</v>
      </c>
      <c r="B43" s="54" t="s">
        <v>7</v>
      </c>
      <c r="C43" s="5" t="s">
        <v>36</v>
      </c>
      <c r="D43" s="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">
        <f t="shared" si="6"/>
        <v>0</v>
      </c>
      <c r="P43" s="5">
        <f t="shared" si="6"/>
        <v>0</v>
      </c>
    </row>
    <row r="44" spans="1:16" ht="30" customHeight="1" x14ac:dyDescent="0.25">
      <c r="A44" s="64"/>
      <c r="B44" s="64"/>
      <c r="C44" s="5" t="s">
        <v>37</v>
      </c>
      <c r="D44" s="5" t="s">
        <v>77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">
        <f t="shared" si="6"/>
        <v>0</v>
      </c>
      <c r="P44" s="5">
        <f t="shared" si="6"/>
        <v>0</v>
      </c>
    </row>
    <row r="45" spans="1:16" ht="30" customHeight="1" x14ac:dyDescent="0.25">
      <c r="A45" s="64"/>
      <c r="B45" s="64"/>
      <c r="C45" s="14" t="s">
        <v>81</v>
      </c>
      <c r="D45" s="1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5">
        <f t="shared" si="6"/>
        <v>0</v>
      </c>
      <c r="P45" s="5">
        <f t="shared" si="6"/>
        <v>0</v>
      </c>
    </row>
    <row r="46" spans="1:16" ht="33" x14ac:dyDescent="0.25">
      <c r="A46" s="64"/>
      <c r="B46" s="64"/>
      <c r="C46" s="5" t="s">
        <v>38</v>
      </c>
      <c r="D46" s="5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5">
        <f t="shared" si="6"/>
        <v>0</v>
      </c>
      <c r="P46" s="5">
        <f t="shared" si="6"/>
        <v>0</v>
      </c>
    </row>
    <row r="47" spans="1:16" ht="30" customHeight="1" x14ac:dyDescent="0.25">
      <c r="A47" s="55"/>
      <c r="B47" s="55"/>
      <c r="C47" s="5" t="s">
        <v>93</v>
      </c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5">
        <f t="shared" si="6"/>
        <v>0</v>
      </c>
      <c r="P47" s="5">
        <f t="shared" si="6"/>
        <v>0</v>
      </c>
    </row>
    <row r="48" spans="1:16" ht="33" x14ac:dyDescent="0.25">
      <c r="A48" s="54">
        <v>3</v>
      </c>
      <c r="B48" s="54" t="s">
        <v>8</v>
      </c>
      <c r="C48" s="5" t="s">
        <v>78</v>
      </c>
      <c r="D48" s="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5">
        <f t="shared" si="6"/>
        <v>0</v>
      </c>
      <c r="P48" s="5">
        <f t="shared" si="6"/>
        <v>0</v>
      </c>
    </row>
    <row r="49" spans="1:16" ht="30" customHeight="1" x14ac:dyDescent="0.25">
      <c r="A49" s="55"/>
      <c r="B49" s="55"/>
      <c r="C49" s="5" t="s">
        <v>79</v>
      </c>
      <c r="D49" s="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5">
        <f t="shared" si="6"/>
        <v>0</v>
      </c>
      <c r="P49" s="5">
        <f t="shared" si="6"/>
        <v>0</v>
      </c>
    </row>
    <row r="50" spans="1:16" ht="15" customHeight="1" x14ac:dyDescent="0.25">
      <c r="A50" s="54">
        <v>4</v>
      </c>
      <c r="B50" s="54" t="s">
        <v>9</v>
      </c>
      <c r="C50" s="5" t="s">
        <v>33</v>
      </c>
      <c r="D50" s="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5">
        <f t="shared" si="6"/>
        <v>0</v>
      </c>
      <c r="P50" s="5">
        <f t="shared" si="6"/>
        <v>0</v>
      </c>
    </row>
    <row r="51" spans="1:16" ht="33" x14ac:dyDescent="0.25">
      <c r="A51" s="55"/>
      <c r="B51" s="55"/>
      <c r="C51" s="5" t="s">
        <v>40</v>
      </c>
      <c r="D51" s="5" t="s">
        <v>76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5">
        <f t="shared" si="6"/>
        <v>0</v>
      </c>
      <c r="P51" s="5">
        <f t="shared" si="6"/>
        <v>0</v>
      </c>
    </row>
    <row r="52" spans="1:16" ht="15" customHeight="1" x14ac:dyDescent="0.25">
      <c r="A52" s="54">
        <v>5</v>
      </c>
      <c r="B52" s="54" t="s">
        <v>10</v>
      </c>
      <c r="C52" s="5" t="s">
        <v>41</v>
      </c>
      <c r="D52" s="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5">
        <f t="shared" si="6"/>
        <v>0</v>
      </c>
      <c r="P52" s="5">
        <f t="shared" si="6"/>
        <v>0</v>
      </c>
    </row>
    <row r="53" spans="1:16" ht="49.5" x14ac:dyDescent="0.25">
      <c r="A53" s="64"/>
      <c r="B53" s="64"/>
      <c r="C53" s="5" t="s">
        <v>42</v>
      </c>
      <c r="D53" s="5" t="s">
        <v>83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5">
        <f t="shared" si="6"/>
        <v>0</v>
      </c>
      <c r="P53" s="5">
        <f t="shared" si="6"/>
        <v>0</v>
      </c>
    </row>
    <row r="54" spans="1:16" ht="15" customHeight="1" x14ac:dyDescent="0.25">
      <c r="A54" s="64"/>
      <c r="B54" s="64"/>
      <c r="C54" s="5" t="s">
        <v>43</v>
      </c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">
        <f t="shared" si="6"/>
        <v>0</v>
      </c>
      <c r="P54" s="5">
        <f t="shared" si="6"/>
        <v>0</v>
      </c>
    </row>
    <row r="55" spans="1:16" ht="49.5" x14ac:dyDescent="0.25">
      <c r="A55" s="64"/>
      <c r="B55" s="64"/>
      <c r="C55" s="5" t="s">
        <v>44</v>
      </c>
      <c r="D55" s="5" t="s">
        <v>83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5">
        <f t="shared" si="6"/>
        <v>0</v>
      </c>
      <c r="P55" s="5">
        <f t="shared" si="6"/>
        <v>0</v>
      </c>
    </row>
    <row r="56" spans="1:16" ht="49.5" x14ac:dyDescent="0.25">
      <c r="A56" s="55"/>
      <c r="B56" s="55"/>
      <c r="C56" s="5" t="s">
        <v>45</v>
      </c>
      <c r="D56" s="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5">
        <f t="shared" si="6"/>
        <v>0</v>
      </c>
      <c r="P56" s="5">
        <f t="shared" si="6"/>
        <v>0</v>
      </c>
    </row>
    <row r="57" spans="1:16" ht="16.5" x14ac:dyDescent="0.25">
      <c r="A57" s="54">
        <v>6</v>
      </c>
      <c r="B57" s="54" t="s">
        <v>11</v>
      </c>
      <c r="C57" s="5" t="s">
        <v>46</v>
      </c>
      <c r="D57" s="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5">
        <f t="shared" si="6"/>
        <v>0</v>
      </c>
      <c r="P57" s="5">
        <f t="shared" si="6"/>
        <v>0</v>
      </c>
    </row>
    <row r="58" spans="1:16" ht="33" x14ac:dyDescent="0.25">
      <c r="A58" s="64"/>
      <c r="B58" s="64"/>
      <c r="C58" s="5" t="s">
        <v>47</v>
      </c>
      <c r="D58" s="5" t="s">
        <v>84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5">
        <f t="shared" si="6"/>
        <v>0</v>
      </c>
      <c r="P58" s="5">
        <f t="shared" si="6"/>
        <v>0</v>
      </c>
    </row>
    <row r="59" spans="1:16" ht="66" x14ac:dyDescent="0.25">
      <c r="A59" s="64"/>
      <c r="B59" s="64"/>
      <c r="C59" s="5" t="s">
        <v>48</v>
      </c>
      <c r="D59" s="5" t="s">
        <v>84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5">
        <f t="shared" si="6"/>
        <v>0</v>
      </c>
      <c r="P59" s="5">
        <f t="shared" si="6"/>
        <v>0</v>
      </c>
    </row>
    <row r="60" spans="1:16" ht="33" x14ac:dyDescent="0.25">
      <c r="A60" s="64"/>
      <c r="B60" s="64"/>
      <c r="C60" s="5" t="s">
        <v>49</v>
      </c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">
        <f t="shared" si="6"/>
        <v>0</v>
      </c>
      <c r="P60" s="5">
        <f t="shared" si="6"/>
        <v>0</v>
      </c>
    </row>
    <row r="61" spans="1:16" ht="49.5" x14ac:dyDescent="0.25">
      <c r="A61" s="55"/>
      <c r="B61" s="55"/>
      <c r="C61" s="5" t="s">
        <v>50</v>
      </c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5">
        <f t="shared" si="6"/>
        <v>0</v>
      </c>
      <c r="P61" s="5">
        <f t="shared" si="6"/>
        <v>0</v>
      </c>
    </row>
    <row r="62" spans="1:16" ht="49.5" x14ac:dyDescent="0.25">
      <c r="A62" s="5">
        <v>7</v>
      </c>
      <c r="B62" s="5" t="s">
        <v>12</v>
      </c>
      <c r="C62" s="5" t="s">
        <v>51</v>
      </c>
      <c r="D62" s="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5">
        <f t="shared" si="6"/>
        <v>0</v>
      </c>
      <c r="P62" s="5">
        <f t="shared" si="6"/>
        <v>0</v>
      </c>
    </row>
    <row r="63" spans="1:16" ht="16.5" x14ac:dyDescent="0.25">
      <c r="D63" s="5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A6:A7"/>
    <mergeCell ref="B6:B7"/>
    <mergeCell ref="A12:A14"/>
    <mergeCell ref="B12:B14"/>
    <mergeCell ref="C12:C14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C2:C4"/>
    <mergeCell ref="M12:N12"/>
    <mergeCell ref="O12:P12"/>
    <mergeCell ref="K13:L13"/>
    <mergeCell ref="M13:N13"/>
    <mergeCell ref="O13:P13"/>
    <mergeCell ref="G13:H13"/>
    <mergeCell ref="I13:J13"/>
  </mergeCells>
  <pageMargins left="0.7" right="0.7" top="0.75" bottom="0.75" header="0.3" footer="0.3"/>
  <pageSetup paperSize="5" scale="2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="82" zoomScaleNormal="82" workbookViewId="0">
      <pane xSplit="3" ySplit="3" topLeftCell="D18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2" max="2" width="28" customWidth="1"/>
    <col min="3" max="3" width="23.42578125" customWidth="1"/>
    <col min="4" max="4" width="17.5703125" customWidth="1"/>
    <col min="6" max="6" width="14.28515625" customWidth="1"/>
    <col min="8" max="8" width="14.140625" customWidth="1"/>
    <col min="10" max="10" width="13.7109375" customWidth="1"/>
    <col min="12" max="12" width="14" customWidth="1"/>
    <col min="14" max="14" width="14.85546875" customWidth="1"/>
    <col min="15" max="15" width="11.85546875" bestFit="1" customWidth="1"/>
    <col min="16" max="16" width="16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60</v>
      </c>
      <c r="P2" s="53"/>
    </row>
    <row r="3" spans="1:17" ht="95.25" customHeight="1" x14ac:dyDescent="0.25">
      <c r="A3" s="50"/>
      <c r="B3" s="50"/>
      <c r="C3" s="50"/>
      <c r="D3" s="50"/>
      <c r="E3" s="52" t="s">
        <v>154</v>
      </c>
      <c r="F3" s="53"/>
      <c r="G3" s="52" t="s">
        <v>155</v>
      </c>
      <c r="H3" s="53"/>
      <c r="I3" s="52" t="s">
        <v>156</v>
      </c>
      <c r="J3" s="53"/>
      <c r="K3" s="52" t="s">
        <v>157</v>
      </c>
      <c r="L3" s="53"/>
      <c r="M3" s="52" t="s">
        <v>158</v>
      </c>
      <c r="N3" s="53"/>
      <c r="O3" s="52" t="s">
        <v>113</v>
      </c>
      <c r="P3" s="53"/>
    </row>
    <row r="4" spans="1:17" ht="49.5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6"/>
      <c r="H5" s="7"/>
      <c r="I5" s="28"/>
      <c r="J5" s="28"/>
      <c r="K5" s="28"/>
      <c r="L5" s="28"/>
      <c r="M5" s="28"/>
      <c r="N5" s="28"/>
      <c r="O5" s="28">
        <v>0</v>
      </c>
      <c r="P5" s="28">
        <v>0</v>
      </c>
    </row>
    <row r="6" spans="1:17" ht="33" x14ac:dyDescent="0.25">
      <c r="A6" s="54">
        <v>2</v>
      </c>
      <c r="B6" s="54" t="s">
        <v>14</v>
      </c>
      <c r="C6" s="5" t="s">
        <v>96</v>
      </c>
      <c r="D6" s="9">
        <v>40</v>
      </c>
      <c r="E6" s="6"/>
      <c r="F6" s="7"/>
      <c r="G6" s="28"/>
      <c r="H6" s="28"/>
      <c r="I6" s="29"/>
      <c r="J6" s="29"/>
      <c r="K6" s="29"/>
      <c r="L6" s="29"/>
      <c r="M6" s="29"/>
      <c r="N6" s="29"/>
      <c r="O6" s="28">
        <v>0</v>
      </c>
      <c r="P6" s="28"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6"/>
      <c r="H7" s="7"/>
      <c r="I7" s="28"/>
      <c r="J7" s="28"/>
      <c r="K7" s="28"/>
      <c r="L7" s="28"/>
      <c r="M7" s="28"/>
      <c r="N7" s="28"/>
      <c r="O7" s="28">
        <v>0</v>
      </c>
      <c r="P7" s="28">
        <v>0</v>
      </c>
    </row>
    <row r="8" spans="1:17" ht="52.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6"/>
      <c r="H8" s="7"/>
      <c r="I8" s="28"/>
      <c r="J8" s="28"/>
      <c r="K8" s="28"/>
      <c r="L8" s="28"/>
      <c r="M8" s="28"/>
      <c r="N8" s="28"/>
      <c r="O8" s="28">
        <v>0</v>
      </c>
      <c r="P8" s="28">
        <v>0</v>
      </c>
    </row>
    <row r="9" spans="1:17" ht="48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7"/>
      <c r="I9" s="6"/>
      <c r="J9" s="28"/>
      <c r="K9" s="6"/>
      <c r="L9" s="28"/>
      <c r="M9" s="6"/>
      <c r="N9" s="28"/>
      <c r="O9" s="6">
        <v>0</v>
      </c>
      <c r="P9" s="28"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7"/>
      <c r="I10" s="6"/>
      <c r="J10" s="28"/>
      <c r="K10" s="6"/>
      <c r="L10" s="28"/>
      <c r="M10" s="6"/>
      <c r="N10" s="28"/>
      <c r="O10" s="6">
        <v>0</v>
      </c>
      <c r="P10" s="28">
        <v>0</v>
      </c>
    </row>
    <row r="11" spans="1:17" ht="69.7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6"/>
      <c r="H11" s="7"/>
      <c r="I11" s="28"/>
      <c r="J11" s="28"/>
      <c r="K11" s="28"/>
      <c r="L11" s="28"/>
      <c r="M11" s="28"/>
      <c r="N11" s="28"/>
      <c r="O11" s="28">
        <v>0</v>
      </c>
      <c r="P11" s="28">
        <v>0</v>
      </c>
    </row>
    <row r="12" spans="1:17" ht="58.5" customHeight="1" x14ac:dyDescent="0.25">
      <c r="A12" s="61" t="s">
        <v>194</v>
      </c>
      <c r="B12" s="61" t="s">
        <v>192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60</v>
      </c>
      <c r="P12" s="57"/>
    </row>
    <row r="13" spans="1:17" ht="16.5" x14ac:dyDescent="0.25">
      <c r="A13" s="62"/>
      <c r="B13" s="62"/>
      <c r="C13" s="62"/>
      <c r="D13" s="62"/>
      <c r="E13" s="56" t="s">
        <v>154</v>
      </c>
      <c r="F13" s="57"/>
      <c r="G13" s="56" t="s">
        <v>155</v>
      </c>
      <c r="H13" s="57"/>
      <c r="I13" s="56" t="s">
        <v>156</v>
      </c>
      <c r="J13" s="57"/>
      <c r="K13" s="56" t="s">
        <v>157</v>
      </c>
      <c r="L13" s="57"/>
      <c r="M13" s="56" t="s">
        <v>158</v>
      </c>
      <c r="N13" s="57"/>
      <c r="O13" s="56" t="s">
        <v>113</v>
      </c>
      <c r="P13" s="57"/>
    </row>
    <row r="14" spans="1:17" ht="49.5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27" customFormat="1" ht="45" customHeight="1" x14ac:dyDescent="0.25">
      <c r="A15" s="54">
        <v>1</v>
      </c>
      <c r="B15" s="54" t="s">
        <v>1</v>
      </c>
      <c r="C15" s="29" t="s">
        <v>26</v>
      </c>
      <c r="D15" s="29"/>
      <c r="E15" s="29">
        <v>0</v>
      </c>
      <c r="F15" s="29">
        <v>0</v>
      </c>
      <c r="G15" s="29">
        <v>6</v>
      </c>
      <c r="H15" s="29">
        <v>30</v>
      </c>
      <c r="I15" s="29">
        <v>14</v>
      </c>
      <c r="J15" s="29">
        <v>70</v>
      </c>
      <c r="K15" s="29">
        <v>12</v>
      </c>
      <c r="L15" s="29">
        <v>60</v>
      </c>
      <c r="M15" s="29">
        <v>0</v>
      </c>
      <c r="N15" s="29">
        <v>0</v>
      </c>
      <c r="O15" s="29">
        <f t="shared" ref="O15:P30" si="0">SUM(E15,G15,I15,K15,M15)</f>
        <v>32</v>
      </c>
      <c r="P15" s="29">
        <f t="shared" si="0"/>
        <v>160</v>
      </c>
    </row>
    <row r="16" spans="1:17" s="27" customFormat="1" ht="49.5" x14ac:dyDescent="0.25">
      <c r="A16" s="64"/>
      <c r="B16" s="64"/>
      <c r="C16" s="29" t="s">
        <v>67</v>
      </c>
      <c r="D16" s="29"/>
      <c r="E16" s="29">
        <v>0</v>
      </c>
      <c r="F16" s="29">
        <v>0</v>
      </c>
      <c r="G16" s="29">
        <v>6</v>
      </c>
      <c r="H16" s="29">
        <v>30</v>
      </c>
      <c r="I16" s="29">
        <v>14</v>
      </c>
      <c r="J16" s="29">
        <v>70</v>
      </c>
      <c r="K16" s="29">
        <v>12</v>
      </c>
      <c r="L16" s="29">
        <v>60</v>
      </c>
      <c r="M16" s="29">
        <v>0</v>
      </c>
      <c r="N16" s="29">
        <v>0</v>
      </c>
      <c r="O16" s="29">
        <f t="shared" si="0"/>
        <v>32</v>
      </c>
      <c r="P16" s="29">
        <f t="shared" si="0"/>
        <v>160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5">
        <v>0</v>
      </c>
      <c r="F17" s="5">
        <v>0</v>
      </c>
      <c r="G17" s="5">
        <v>30</v>
      </c>
      <c r="H17" s="5"/>
      <c r="I17" s="5">
        <v>52</v>
      </c>
      <c r="J17" s="5"/>
      <c r="K17" s="5">
        <v>64</v>
      </c>
      <c r="L17" s="5"/>
      <c r="M17" s="5">
        <v>0</v>
      </c>
      <c r="N17" s="5"/>
      <c r="O17" s="11">
        <f t="shared" si="0"/>
        <v>146</v>
      </c>
      <c r="P17" s="11">
        <f t="shared" si="0"/>
        <v>0</v>
      </c>
    </row>
    <row r="18" spans="1:16" ht="33" x14ac:dyDescent="0.25">
      <c r="A18" s="55"/>
      <c r="B18" s="55"/>
      <c r="C18" s="5" t="s">
        <v>28</v>
      </c>
      <c r="D18" s="5" t="s">
        <v>75</v>
      </c>
      <c r="E18" s="5">
        <v>0</v>
      </c>
      <c r="F18" s="5">
        <v>0</v>
      </c>
      <c r="G18" s="5" t="s">
        <v>193</v>
      </c>
      <c r="H18" s="5">
        <v>0</v>
      </c>
      <c r="I18" s="5" t="s">
        <v>193</v>
      </c>
      <c r="J18" s="5">
        <v>0</v>
      </c>
      <c r="K18" s="5" t="s">
        <v>193</v>
      </c>
      <c r="L18" s="5" t="s">
        <v>193</v>
      </c>
      <c r="M18" s="5">
        <v>455</v>
      </c>
      <c r="N18" s="5"/>
      <c r="O18" s="11">
        <f t="shared" si="0"/>
        <v>455</v>
      </c>
      <c r="P18" s="11">
        <f t="shared" si="0"/>
        <v>0</v>
      </c>
    </row>
    <row r="19" spans="1:16" ht="49.5" x14ac:dyDescent="0.25">
      <c r="A19" s="54">
        <v>2</v>
      </c>
      <c r="B19" s="54" t="s">
        <v>2</v>
      </c>
      <c r="C19" s="5" t="s">
        <v>99</v>
      </c>
      <c r="D19" s="5"/>
      <c r="E19" s="29">
        <v>300</v>
      </c>
      <c r="F19" s="29">
        <v>1200</v>
      </c>
      <c r="G19" s="29">
        <v>30</v>
      </c>
      <c r="H19" s="29">
        <v>120</v>
      </c>
      <c r="I19" s="29">
        <v>32</v>
      </c>
      <c r="J19" s="29">
        <v>128</v>
      </c>
      <c r="K19" s="29">
        <v>18</v>
      </c>
      <c r="L19" s="29">
        <v>72</v>
      </c>
      <c r="M19" s="29">
        <v>0</v>
      </c>
      <c r="N19" s="29">
        <v>0</v>
      </c>
      <c r="O19" s="11">
        <f t="shared" si="0"/>
        <v>380</v>
      </c>
      <c r="P19" s="11">
        <f t="shared" si="0"/>
        <v>1520</v>
      </c>
    </row>
    <row r="20" spans="1:16" ht="33" x14ac:dyDescent="0.25">
      <c r="A20" s="64"/>
      <c r="B20" s="64"/>
      <c r="C20" s="5" t="s">
        <v>94</v>
      </c>
      <c r="D20" s="5"/>
      <c r="E20" s="5">
        <v>0</v>
      </c>
      <c r="F20" s="5">
        <v>0</v>
      </c>
      <c r="G20" s="5">
        <v>1500</v>
      </c>
      <c r="H20" s="5">
        <v>290</v>
      </c>
      <c r="I20" s="5">
        <v>0</v>
      </c>
      <c r="J20" s="5">
        <v>0</v>
      </c>
      <c r="K20" s="5">
        <v>600</v>
      </c>
      <c r="L20" s="5">
        <v>146</v>
      </c>
      <c r="M20" s="5">
        <v>0</v>
      </c>
      <c r="N20" s="5">
        <v>0</v>
      </c>
      <c r="O20" s="11">
        <f t="shared" si="0"/>
        <v>2100</v>
      </c>
      <c r="P20" s="11">
        <f t="shared" si="0"/>
        <v>436</v>
      </c>
    </row>
    <row r="21" spans="1:16" ht="33" x14ac:dyDescent="0.25">
      <c r="A21" s="55"/>
      <c r="B21" s="55"/>
      <c r="C21" s="5" t="s">
        <v>29</v>
      </c>
      <c r="D21" s="5">
        <v>10</v>
      </c>
      <c r="E21" s="5">
        <v>0</v>
      </c>
      <c r="F21" s="5">
        <v>0</v>
      </c>
      <c r="G21" s="5">
        <v>5</v>
      </c>
      <c r="H21" s="5">
        <v>494</v>
      </c>
      <c r="I21" s="5">
        <v>0</v>
      </c>
      <c r="J21" s="5">
        <v>0</v>
      </c>
      <c r="K21" s="5">
        <v>2</v>
      </c>
      <c r="L21" s="5">
        <v>146</v>
      </c>
      <c r="M21" s="5">
        <v>0</v>
      </c>
      <c r="N21" s="5">
        <v>0</v>
      </c>
      <c r="O21" s="11">
        <f t="shared" si="0"/>
        <v>7</v>
      </c>
      <c r="P21" s="11">
        <f t="shared" si="0"/>
        <v>640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0"/>
        <v>0</v>
      </c>
      <c r="P22" s="5">
        <f t="shared" si="0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0"/>
        <v>0</v>
      </c>
      <c r="P23" s="5">
        <f t="shared" si="0"/>
        <v>0</v>
      </c>
    </row>
    <row r="24" spans="1:16" s="4" customFormat="1" ht="16.5" x14ac:dyDescent="0.25">
      <c r="A24" s="5">
        <v>6</v>
      </c>
      <c r="B24" s="5" t="s">
        <v>69</v>
      </c>
      <c r="C24" s="5" t="s">
        <v>31</v>
      </c>
      <c r="D24" s="5">
        <v>5</v>
      </c>
      <c r="E24" s="5">
        <v>0</v>
      </c>
      <c r="F24" s="5">
        <v>0</v>
      </c>
      <c r="G24" s="5">
        <v>5</v>
      </c>
      <c r="H24" s="5">
        <v>964</v>
      </c>
      <c r="I24" s="5">
        <v>0</v>
      </c>
      <c r="J24" s="5">
        <v>0</v>
      </c>
      <c r="K24" s="5">
        <v>2</v>
      </c>
      <c r="L24" s="5">
        <v>257</v>
      </c>
      <c r="M24" s="5">
        <v>0</v>
      </c>
      <c r="N24" s="5">
        <v>0</v>
      </c>
      <c r="O24" s="5">
        <f t="shared" si="0"/>
        <v>7</v>
      </c>
      <c r="P24" s="5">
        <f t="shared" si="0"/>
        <v>1221</v>
      </c>
    </row>
    <row r="25" spans="1:16" ht="16.5" x14ac:dyDescent="0.25">
      <c r="A25" s="54">
        <v>7</v>
      </c>
      <c r="B25" s="54" t="s">
        <v>70</v>
      </c>
      <c r="C25" s="5" t="s">
        <v>31</v>
      </c>
      <c r="D25" s="5">
        <v>10</v>
      </c>
      <c r="E25" s="5">
        <v>0</v>
      </c>
      <c r="F25" s="5">
        <v>0</v>
      </c>
      <c r="G25" s="5">
        <v>3</v>
      </c>
      <c r="H25" s="5">
        <v>290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 t="shared" si="0"/>
        <v>3</v>
      </c>
      <c r="P25" s="5">
        <f t="shared" si="0"/>
        <v>290</v>
      </c>
    </row>
    <row r="26" spans="1:16" ht="33" x14ac:dyDescent="0.25">
      <c r="A26" s="64"/>
      <c r="B26" s="64"/>
      <c r="C26" s="5" t="s">
        <v>91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0"/>
        <v>0</v>
      </c>
      <c r="P26" s="5">
        <f t="shared" si="0"/>
        <v>0</v>
      </c>
    </row>
    <row r="27" spans="1:16" ht="33" x14ac:dyDescent="0.25">
      <c r="A27" s="64"/>
      <c r="B27" s="64"/>
      <c r="C27" s="12" t="s">
        <v>71</v>
      </c>
      <c r="D27" s="5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f t="shared" si="0"/>
        <v>0</v>
      </c>
      <c r="P27" s="5">
        <f t="shared" si="0"/>
        <v>0</v>
      </c>
    </row>
    <row r="28" spans="1:16" ht="16.5" x14ac:dyDescent="0.25">
      <c r="A28" s="55"/>
      <c r="B28" s="55"/>
      <c r="C28" s="14" t="s">
        <v>92</v>
      </c>
      <c r="D28" s="5"/>
      <c r="E28" s="29">
        <v>0</v>
      </c>
      <c r="F28" s="29">
        <v>0</v>
      </c>
      <c r="G28" s="29">
        <v>0</v>
      </c>
      <c r="H28" s="29">
        <v>0</v>
      </c>
      <c r="I28" s="29">
        <v>22</v>
      </c>
      <c r="J28" s="29">
        <v>88</v>
      </c>
      <c r="K28" s="29">
        <v>0</v>
      </c>
      <c r="L28" s="29">
        <v>0</v>
      </c>
      <c r="M28" s="29">
        <v>45</v>
      </c>
      <c r="N28" s="29">
        <v>180</v>
      </c>
      <c r="O28" s="5">
        <f t="shared" si="0"/>
        <v>67</v>
      </c>
      <c r="P28" s="5">
        <f t="shared" si="0"/>
        <v>268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5">
        <v>0</v>
      </c>
      <c r="F29" s="5">
        <v>0</v>
      </c>
      <c r="G29" s="5">
        <v>8</v>
      </c>
      <c r="H29" s="5">
        <v>1168</v>
      </c>
      <c r="I29" s="5">
        <v>0</v>
      </c>
      <c r="J29" s="5">
        <v>0</v>
      </c>
      <c r="K29" s="5">
        <v>4</v>
      </c>
      <c r="L29" s="5">
        <v>403</v>
      </c>
      <c r="M29" s="5">
        <v>0</v>
      </c>
      <c r="N29" s="5">
        <v>0</v>
      </c>
      <c r="O29" s="5">
        <f t="shared" si="0"/>
        <v>12</v>
      </c>
      <c r="P29" s="5">
        <f t="shared" si="0"/>
        <v>1571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0"/>
        <v>0</v>
      </c>
      <c r="P30" s="5">
        <f t="shared" si="0"/>
        <v>0</v>
      </c>
    </row>
    <row r="31" spans="1:16" ht="4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ref="O31" si="1">SUM(E31,G31,I31,K31,M31)</f>
        <v>0</v>
      </c>
      <c r="P31" s="5">
        <f t="shared" ref="P31" si="2">SUM(F31,H31,J31,L31,N31)</f>
        <v>0</v>
      </c>
    </row>
    <row r="32" spans="1:16" ht="1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1</v>
      </c>
      <c r="H32" s="5">
        <v>290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ref="O32:P32" si="3">SUM(E32,G32,I32,K32,M32)</f>
        <v>1</v>
      </c>
      <c r="P32" s="5">
        <f t="shared" si="3"/>
        <v>290</v>
      </c>
    </row>
    <row r="33" spans="1:16" ht="16.5" x14ac:dyDescent="0.25">
      <c r="A33" s="54">
        <v>12</v>
      </c>
      <c r="B33" s="54" t="s">
        <v>86</v>
      </c>
      <c r="C33" s="5" t="s">
        <v>87</v>
      </c>
      <c r="D33" s="5"/>
      <c r="E33" s="29" t="s">
        <v>193</v>
      </c>
      <c r="F33" s="29" t="s">
        <v>193</v>
      </c>
      <c r="G33" s="29" t="s">
        <v>193</v>
      </c>
      <c r="H33" s="29" t="s">
        <v>193</v>
      </c>
      <c r="I33" s="29" t="s">
        <v>193</v>
      </c>
      <c r="J33" s="29" t="s">
        <v>193</v>
      </c>
      <c r="K33" s="29" t="s">
        <v>193</v>
      </c>
      <c r="L33" s="29" t="s">
        <v>193</v>
      </c>
      <c r="M33" s="29" t="s">
        <v>193</v>
      </c>
      <c r="N33" s="29" t="s">
        <v>193</v>
      </c>
      <c r="O33" s="5" t="s">
        <v>193</v>
      </c>
      <c r="P33" s="5" t="s">
        <v>193</v>
      </c>
    </row>
    <row r="34" spans="1:16" ht="48" customHeight="1" x14ac:dyDescent="0.25">
      <c r="A34" s="55"/>
      <c r="B34" s="55"/>
      <c r="C34" s="5" t="s">
        <v>88</v>
      </c>
      <c r="D34" s="5" t="s">
        <v>89</v>
      </c>
      <c r="E34" s="29">
        <v>0</v>
      </c>
      <c r="F34" s="29">
        <v>0</v>
      </c>
      <c r="G34" s="29">
        <v>20</v>
      </c>
      <c r="H34" s="29">
        <v>400</v>
      </c>
      <c r="I34" s="29">
        <v>2</v>
      </c>
      <c r="J34" s="29">
        <v>40</v>
      </c>
      <c r="K34" s="29">
        <v>6</v>
      </c>
      <c r="L34" s="29">
        <v>120</v>
      </c>
      <c r="M34" s="29">
        <v>1</v>
      </c>
      <c r="N34" s="29">
        <v>20</v>
      </c>
      <c r="O34" s="28">
        <f t="shared" ref="O34" si="4">SUM(E34,G34,I34,K34,M34)</f>
        <v>29</v>
      </c>
      <c r="P34" s="28">
        <f t="shared" ref="P34" si="5">SUM(F34,H34,J34,L34,N34)</f>
        <v>580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60</v>
      </c>
      <c r="P35" s="66"/>
    </row>
    <row r="36" spans="1:16" ht="16.5" customHeight="1" x14ac:dyDescent="0.25">
      <c r="A36" s="59"/>
      <c r="B36" s="59"/>
      <c r="C36" s="59"/>
      <c r="D36" s="59"/>
      <c r="E36" s="65" t="s">
        <v>154</v>
      </c>
      <c r="F36" s="66"/>
      <c r="G36" s="65" t="s">
        <v>155</v>
      </c>
      <c r="H36" s="66"/>
      <c r="I36" s="65" t="s">
        <v>156</v>
      </c>
      <c r="J36" s="66"/>
      <c r="K36" s="65" t="s">
        <v>157</v>
      </c>
      <c r="L36" s="66"/>
      <c r="M36" s="65" t="s">
        <v>158</v>
      </c>
      <c r="N36" s="66"/>
      <c r="O36" s="65" t="s">
        <v>113</v>
      </c>
      <c r="P36" s="66"/>
    </row>
    <row r="37" spans="1:16" ht="49.5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54">
        <v>1</v>
      </c>
      <c r="B38" s="54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6">SUM(E39,G39,I39,K39,M39)</f>
        <v>0</v>
      </c>
      <c r="P39" s="5">
        <f t="shared" si="6"/>
        <v>0</v>
      </c>
    </row>
    <row r="40" spans="1:16" ht="33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ht="49.5" x14ac:dyDescent="0.25">
      <c r="A42" s="55"/>
      <c r="B42" s="55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s="4" customFormat="1" ht="33" x14ac:dyDescent="0.25">
      <c r="A43" s="54">
        <v>2</v>
      </c>
      <c r="B43" s="54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23"/>
      <c r="L43" s="23"/>
      <c r="M43" s="23"/>
      <c r="N43" s="23"/>
      <c r="O43" s="5">
        <f t="shared" si="6"/>
        <v>0</v>
      </c>
      <c r="P43" s="5">
        <f t="shared" si="6"/>
        <v>0</v>
      </c>
    </row>
    <row r="44" spans="1:16" ht="45" customHeight="1" x14ac:dyDescent="0.25">
      <c r="A44" s="64"/>
      <c r="B44" s="64"/>
      <c r="C44" s="5" t="s">
        <v>37</v>
      </c>
      <c r="D44" s="5" t="s">
        <v>77</v>
      </c>
      <c r="E44" s="5"/>
      <c r="F44" s="5"/>
      <c r="G44" s="5"/>
      <c r="H44" s="5"/>
      <c r="I44" s="5"/>
      <c r="J44" s="5"/>
      <c r="K44" s="23"/>
      <c r="L44" s="23"/>
      <c r="M44" s="23"/>
      <c r="N44" s="23"/>
      <c r="O44" s="5">
        <f t="shared" si="6"/>
        <v>0</v>
      </c>
      <c r="P44" s="5">
        <f t="shared" si="6"/>
        <v>0</v>
      </c>
    </row>
    <row r="45" spans="1:16" ht="16.5" x14ac:dyDescent="0.25">
      <c r="A45" s="64"/>
      <c r="B45" s="64"/>
      <c r="C45" s="14" t="s">
        <v>81</v>
      </c>
      <c r="D45" s="13"/>
      <c r="E45" s="5"/>
      <c r="F45" s="5"/>
      <c r="G45" s="5"/>
      <c r="H45" s="5"/>
      <c r="I45" s="5"/>
      <c r="J45" s="5"/>
      <c r="K45" s="23"/>
      <c r="L45" s="23"/>
      <c r="M45" s="23"/>
      <c r="N45" s="23"/>
      <c r="O45" s="5">
        <f t="shared" si="6"/>
        <v>0</v>
      </c>
      <c r="P45" s="5">
        <f t="shared" si="6"/>
        <v>0</v>
      </c>
    </row>
    <row r="46" spans="1:16" ht="33" x14ac:dyDescent="0.25">
      <c r="A46" s="64"/>
      <c r="B46" s="64"/>
      <c r="C46" s="5" t="s">
        <v>38</v>
      </c>
      <c r="D46" s="5"/>
      <c r="E46" s="5"/>
      <c r="F46" s="5"/>
      <c r="G46" s="5"/>
      <c r="H46" s="5"/>
      <c r="I46" s="5"/>
      <c r="J46" s="5"/>
      <c r="K46" s="23"/>
      <c r="L46" s="23"/>
      <c r="M46" s="23"/>
      <c r="N46" s="23"/>
      <c r="O46" s="5">
        <f t="shared" si="6"/>
        <v>0</v>
      </c>
      <c r="P46" s="5">
        <f t="shared" si="6"/>
        <v>0</v>
      </c>
    </row>
    <row r="47" spans="1:16" ht="49.5" x14ac:dyDescent="0.25">
      <c r="A47" s="55"/>
      <c r="B47" s="55"/>
      <c r="C47" s="5" t="s">
        <v>93</v>
      </c>
      <c r="D47" s="5"/>
      <c r="E47" s="5"/>
      <c r="F47" s="5"/>
      <c r="G47" s="5"/>
      <c r="H47" s="5"/>
      <c r="I47" s="5"/>
      <c r="J47" s="5"/>
      <c r="K47" s="23"/>
      <c r="L47" s="23"/>
      <c r="M47" s="23"/>
      <c r="N47" s="23"/>
      <c r="O47" s="5">
        <f t="shared" si="6"/>
        <v>0</v>
      </c>
      <c r="P47" s="5">
        <f t="shared" si="6"/>
        <v>0</v>
      </c>
    </row>
    <row r="48" spans="1:16" ht="33" x14ac:dyDescent="0.25">
      <c r="A48" s="54">
        <v>3</v>
      </c>
      <c r="B48" s="54" t="s">
        <v>8</v>
      </c>
      <c r="C48" s="5" t="s">
        <v>78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3" x14ac:dyDescent="0.25">
      <c r="A49" s="55"/>
      <c r="B49" s="55"/>
      <c r="C49" s="5" t="s">
        <v>79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0" customHeight="1" x14ac:dyDescent="0.25">
      <c r="A50" s="54">
        <v>4</v>
      </c>
      <c r="B50" s="54" t="s">
        <v>9</v>
      </c>
      <c r="C50" s="5" t="s">
        <v>33</v>
      </c>
      <c r="D50" s="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5">
        <f t="shared" si="6"/>
        <v>0</v>
      </c>
      <c r="P50" s="5">
        <f t="shared" si="6"/>
        <v>0</v>
      </c>
    </row>
    <row r="51" spans="1:16" ht="49.5" x14ac:dyDescent="0.25">
      <c r="A51" s="55"/>
      <c r="B51" s="55"/>
      <c r="C51" s="5" t="s">
        <v>40</v>
      </c>
      <c r="D51" s="5" t="s">
        <v>76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5">
        <f t="shared" si="6"/>
        <v>0</v>
      </c>
      <c r="P51" s="5">
        <f t="shared" si="6"/>
        <v>0</v>
      </c>
    </row>
    <row r="52" spans="1:16" ht="30" customHeight="1" x14ac:dyDescent="0.25">
      <c r="A52" s="54">
        <v>5</v>
      </c>
      <c r="B52" s="54" t="s">
        <v>10</v>
      </c>
      <c r="C52" s="5" t="s">
        <v>41</v>
      </c>
      <c r="D52" s="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5">
        <f t="shared" si="6"/>
        <v>0</v>
      </c>
      <c r="P52" s="5">
        <f t="shared" si="6"/>
        <v>0</v>
      </c>
    </row>
    <row r="53" spans="1:16" ht="49.5" x14ac:dyDescent="0.25">
      <c r="A53" s="64"/>
      <c r="B53" s="64"/>
      <c r="C53" s="5" t="s">
        <v>42</v>
      </c>
      <c r="D53" s="5" t="s">
        <v>83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5">
        <f t="shared" si="6"/>
        <v>0</v>
      </c>
      <c r="P53" s="5">
        <f t="shared" si="6"/>
        <v>0</v>
      </c>
    </row>
    <row r="54" spans="1:16" ht="30" customHeight="1" x14ac:dyDescent="0.25">
      <c r="A54" s="64"/>
      <c r="B54" s="64"/>
      <c r="C54" s="5" t="s">
        <v>43</v>
      </c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">
        <f t="shared" si="6"/>
        <v>0</v>
      </c>
      <c r="P54" s="5">
        <f t="shared" si="6"/>
        <v>0</v>
      </c>
    </row>
    <row r="55" spans="1:16" ht="49.5" x14ac:dyDescent="0.25">
      <c r="A55" s="64"/>
      <c r="B55" s="64"/>
      <c r="C55" s="5" t="s">
        <v>44</v>
      </c>
      <c r="D55" s="5" t="s">
        <v>83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5">
        <f t="shared" si="6"/>
        <v>0</v>
      </c>
      <c r="P55" s="5">
        <f t="shared" si="6"/>
        <v>0</v>
      </c>
    </row>
    <row r="56" spans="1:16" ht="66" x14ac:dyDescent="0.25">
      <c r="A56" s="55"/>
      <c r="B56" s="55"/>
      <c r="C56" s="5" t="s">
        <v>45</v>
      </c>
      <c r="D56" s="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5">
        <f t="shared" si="6"/>
        <v>0</v>
      </c>
      <c r="P56" s="5">
        <f t="shared" si="6"/>
        <v>0</v>
      </c>
    </row>
    <row r="57" spans="1:16" ht="16.5" x14ac:dyDescent="0.25">
      <c r="A57" s="54">
        <v>6</v>
      </c>
      <c r="B57" s="54" t="s">
        <v>11</v>
      </c>
      <c r="C57" s="5" t="s">
        <v>46</v>
      </c>
      <c r="D57" s="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5">
        <f t="shared" si="6"/>
        <v>0</v>
      </c>
      <c r="P57" s="5">
        <f t="shared" si="6"/>
        <v>0</v>
      </c>
    </row>
    <row r="58" spans="1:16" ht="33" x14ac:dyDescent="0.25">
      <c r="A58" s="64"/>
      <c r="B58" s="64"/>
      <c r="C58" s="5" t="s">
        <v>47</v>
      </c>
      <c r="D58" s="5" t="s">
        <v>84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5">
        <f t="shared" si="6"/>
        <v>0</v>
      </c>
      <c r="P58" s="5">
        <f t="shared" si="6"/>
        <v>0</v>
      </c>
    </row>
    <row r="59" spans="1:16" ht="66" x14ac:dyDescent="0.25">
      <c r="A59" s="64"/>
      <c r="B59" s="64"/>
      <c r="C59" s="5" t="s">
        <v>48</v>
      </c>
      <c r="D59" s="5" t="s">
        <v>84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5">
        <f t="shared" si="6"/>
        <v>0</v>
      </c>
      <c r="P59" s="5">
        <f t="shared" si="6"/>
        <v>0</v>
      </c>
    </row>
    <row r="60" spans="1:16" ht="33" x14ac:dyDescent="0.25">
      <c r="A60" s="64"/>
      <c r="B60" s="64"/>
      <c r="C60" s="5" t="s">
        <v>49</v>
      </c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">
        <f t="shared" si="6"/>
        <v>0</v>
      </c>
      <c r="P60" s="5">
        <f t="shared" si="6"/>
        <v>0</v>
      </c>
    </row>
    <row r="61" spans="1:16" ht="49.5" x14ac:dyDescent="0.25">
      <c r="A61" s="55"/>
      <c r="B61" s="55"/>
      <c r="C61" s="5" t="s">
        <v>50</v>
      </c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5">
        <f t="shared" si="6"/>
        <v>0</v>
      </c>
      <c r="P61" s="5">
        <f t="shared" si="6"/>
        <v>0</v>
      </c>
    </row>
    <row r="62" spans="1:16" ht="33" x14ac:dyDescent="0.2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23"/>
      <c r="L62" s="23"/>
      <c r="M62" s="23"/>
      <c r="N62" s="23"/>
      <c r="O62" s="5">
        <f t="shared" si="6"/>
        <v>0</v>
      </c>
      <c r="P62" s="5">
        <f t="shared" si="6"/>
        <v>0</v>
      </c>
    </row>
    <row r="63" spans="1:16" ht="16.5" x14ac:dyDescent="0.25">
      <c r="D63" s="5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5:F35"/>
    <mergeCell ref="G35:H35"/>
    <mergeCell ref="A25:A28"/>
    <mergeCell ref="B25:B28"/>
    <mergeCell ref="A33:A34"/>
    <mergeCell ref="B33:B34"/>
    <mergeCell ref="A35:A37"/>
    <mergeCell ref="B35:B37"/>
    <mergeCell ref="A12:A14"/>
    <mergeCell ref="B12:B14"/>
    <mergeCell ref="C12:C14"/>
    <mergeCell ref="C35:C37"/>
    <mergeCell ref="D35:D37"/>
    <mergeCell ref="O3:P3"/>
    <mergeCell ref="A2:A4"/>
    <mergeCell ref="B2:B4"/>
    <mergeCell ref="A6:A7"/>
    <mergeCell ref="B6:B7"/>
    <mergeCell ref="E3:F3"/>
    <mergeCell ref="G3:H3"/>
    <mergeCell ref="I3:J3"/>
    <mergeCell ref="K3:L3"/>
    <mergeCell ref="M3:N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Q1"/>
    <mergeCell ref="C2:C4"/>
    <mergeCell ref="M12:N12"/>
    <mergeCell ref="O12:P12"/>
    <mergeCell ref="K13:L13"/>
    <mergeCell ref="M13:N13"/>
    <mergeCell ref="O13:P13"/>
    <mergeCell ref="G13:H13"/>
    <mergeCell ref="I13:J13"/>
    <mergeCell ref="D2:D4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5" scale="2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view="pageBreakPreview" zoomScale="82" zoomScaleNormal="59" zoomScaleSheetLayoutView="82" workbookViewId="0">
      <pane xSplit="3" ySplit="3" topLeftCell="D25" activePane="bottomRight" state="frozen"/>
      <selection pane="topRight" activeCell="E1" sqref="E1"/>
      <selection pane="bottomLeft" activeCell="A4" sqref="A4"/>
      <selection pane="bottomRight" sqref="A1:Q1"/>
    </sheetView>
  </sheetViews>
  <sheetFormatPr baseColWidth="10" defaultRowHeight="15" x14ac:dyDescent="0.25"/>
  <cols>
    <col min="1" max="1" width="8.140625" customWidth="1"/>
    <col min="2" max="2" width="27.7109375" customWidth="1"/>
    <col min="3" max="3" width="23.42578125" customWidth="1"/>
    <col min="4" max="4" width="16.5703125" customWidth="1"/>
    <col min="6" max="6" width="13.5703125" customWidth="1"/>
    <col min="8" max="8" width="13.140625" customWidth="1"/>
    <col min="10" max="10" width="15.5703125" customWidth="1"/>
    <col min="11" max="12" width="13.7109375" customWidth="1"/>
    <col min="14" max="14" width="15.42578125" customWidth="1"/>
    <col min="16" max="16" width="16" customWidth="1"/>
  </cols>
  <sheetData>
    <row r="1" spans="1:17" ht="16.5" x14ac:dyDescent="0.25">
      <c r="A1" s="101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15" customHeight="1" x14ac:dyDescent="0.25">
      <c r="A2" s="49" t="s">
        <v>0</v>
      </c>
      <c r="B2" s="49" t="s">
        <v>55</v>
      </c>
      <c r="C2" s="49" t="s">
        <v>15</v>
      </c>
      <c r="D2" s="49" t="s">
        <v>82</v>
      </c>
      <c r="E2" s="52" t="s">
        <v>16</v>
      </c>
      <c r="F2" s="53"/>
      <c r="G2" s="52" t="s">
        <v>19</v>
      </c>
      <c r="H2" s="53"/>
      <c r="I2" s="52" t="s">
        <v>20</v>
      </c>
      <c r="J2" s="53"/>
      <c r="K2" s="52" t="s">
        <v>21</v>
      </c>
      <c r="L2" s="53"/>
      <c r="M2" s="52" t="s">
        <v>22</v>
      </c>
      <c r="N2" s="53"/>
      <c r="O2" s="52" t="s">
        <v>61</v>
      </c>
      <c r="P2" s="53"/>
    </row>
    <row r="3" spans="1:17" ht="60.75" customHeight="1" x14ac:dyDescent="0.25">
      <c r="A3" s="50"/>
      <c r="B3" s="50"/>
      <c r="C3" s="50"/>
      <c r="D3" s="50"/>
      <c r="E3" s="52" t="s">
        <v>159</v>
      </c>
      <c r="F3" s="53"/>
      <c r="G3" s="52" t="s">
        <v>160</v>
      </c>
      <c r="H3" s="53"/>
      <c r="I3" s="52" t="s">
        <v>161</v>
      </c>
      <c r="J3" s="53"/>
      <c r="K3" s="52" t="s">
        <v>162</v>
      </c>
      <c r="L3" s="53"/>
      <c r="M3" s="52" t="s">
        <v>163</v>
      </c>
      <c r="N3" s="53"/>
      <c r="O3" s="52" t="s">
        <v>114</v>
      </c>
      <c r="P3" s="53"/>
    </row>
    <row r="4" spans="1:17" ht="49.5" x14ac:dyDescent="0.25">
      <c r="A4" s="51"/>
      <c r="B4" s="51"/>
      <c r="C4" s="51"/>
      <c r="D4" s="5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7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8"/>
      <c r="H5" s="28"/>
      <c r="I5" s="28"/>
      <c r="J5" s="28"/>
      <c r="K5" s="28"/>
      <c r="L5" s="28"/>
      <c r="M5" s="28"/>
      <c r="N5" s="28"/>
      <c r="O5" s="8">
        <f>SUM(E5,G5,I5,K5,M5)</f>
        <v>0</v>
      </c>
      <c r="P5" s="10">
        <f>N5</f>
        <v>0</v>
      </c>
    </row>
    <row r="6" spans="1:17" ht="33" x14ac:dyDescent="0.25">
      <c r="A6" s="54">
        <v>2</v>
      </c>
      <c r="B6" s="54" t="s">
        <v>14</v>
      </c>
      <c r="C6" s="5" t="s">
        <v>96</v>
      </c>
      <c r="D6" s="9">
        <v>40</v>
      </c>
      <c r="E6" s="28"/>
      <c r="F6" s="28"/>
      <c r="G6" s="29"/>
      <c r="H6" s="29"/>
      <c r="I6" s="29"/>
      <c r="J6" s="29"/>
      <c r="K6" s="29"/>
      <c r="L6" s="29"/>
      <c r="M6" s="28"/>
      <c r="N6" s="28"/>
      <c r="O6" s="10">
        <f>SUM(E6,G6,I6,K6,M6)</f>
        <v>0</v>
      </c>
      <c r="P6" s="10">
        <f>SUM(F6,H6,J6,L6,N6)</f>
        <v>0</v>
      </c>
    </row>
    <row r="7" spans="1:17" s="4" customFormat="1" ht="33" x14ac:dyDescent="0.25">
      <c r="A7" s="55"/>
      <c r="B7" s="55"/>
      <c r="C7" s="13" t="s">
        <v>97</v>
      </c>
      <c r="D7" s="6"/>
      <c r="E7" s="6"/>
      <c r="F7" s="7"/>
      <c r="G7" s="28"/>
      <c r="H7" s="28"/>
      <c r="I7" s="28"/>
      <c r="J7" s="28"/>
      <c r="K7" s="28"/>
      <c r="L7" s="28"/>
      <c r="M7" s="28"/>
      <c r="N7" s="28"/>
      <c r="O7" s="10">
        <f t="shared" ref="O7:P11" si="0">SUM(E7,G7,I7,K7,M7)</f>
        <v>0</v>
      </c>
      <c r="P7" s="10">
        <f t="shared" si="0"/>
        <v>0</v>
      </c>
    </row>
    <row r="8" spans="1:17" ht="69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8"/>
      <c r="H8" s="28"/>
      <c r="I8" s="28"/>
      <c r="J8" s="28"/>
      <c r="K8" s="28"/>
      <c r="L8" s="28"/>
      <c r="M8" s="28"/>
      <c r="N8" s="28"/>
      <c r="O8" s="8">
        <f t="shared" si="0"/>
        <v>0</v>
      </c>
      <c r="P8" s="10">
        <f>N8</f>
        <v>0</v>
      </c>
    </row>
    <row r="9" spans="1:17" ht="40.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8"/>
      <c r="I9" s="6"/>
      <c r="J9" s="28"/>
      <c r="K9" s="6"/>
      <c r="L9" s="28"/>
      <c r="M9" s="6"/>
      <c r="N9" s="28"/>
      <c r="O9" s="8">
        <f t="shared" si="0"/>
        <v>0</v>
      </c>
      <c r="P9" s="10">
        <f t="shared" ref="P9:P11" si="1">N9</f>
        <v>0</v>
      </c>
    </row>
    <row r="10" spans="1:17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8"/>
      <c r="I10" s="6"/>
      <c r="J10" s="28"/>
      <c r="K10" s="6"/>
      <c r="L10" s="28"/>
      <c r="M10" s="6"/>
      <c r="N10" s="28"/>
      <c r="O10" s="8">
        <f t="shared" si="0"/>
        <v>0</v>
      </c>
      <c r="P10" s="10">
        <f t="shared" si="1"/>
        <v>0</v>
      </c>
    </row>
    <row r="11" spans="1:17" ht="64.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8"/>
      <c r="H11" s="28"/>
      <c r="I11" s="28"/>
      <c r="J11" s="28"/>
      <c r="K11" s="28"/>
      <c r="L11" s="28"/>
      <c r="M11" s="28"/>
      <c r="N11" s="28"/>
      <c r="O11" s="8">
        <f t="shared" si="0"/>
        <v>0</v>
      </c>
      <c r="P11" s="10">
        <f t="shared" si="1"/>
        <v>0</v>
      </c>
    </row>
    <row r="12" spans="1:17" ht="39" customHeight="1" x14ac:dyDescent="0.25">
      <c r="A12" s="61" t="s">
        <v>0</v>
      </c>
      <c r="B12" s="61" t="s">
        <v>198</v>
      </c>
      <c r="C12" s="61" t="s">
        <v>15</v>
      </c>
      <c r="D12" s="61" t="s">
        <v>82</v>
      </c>
      <c r="E12" s="56" t="s">
        <v>16</v>
      </c>
      <c r="F12" s="57"/>
      <c r="G12" s="56" t="s">
        <v>19</v>
      </c>
      <c r="H12" s="57"/>
      <c r="I12" s="56" t="s">
        <v>20</v>
      </c>
      <c r="J12" s="57"/>
      <c r="K12" s="56" t="s">
        <v>21</v>
      </c>
      <c r="L12" s="57"/>
      <c r="M12" s="56" t="s">
        <v>22</v>
      </c>
      <c r="N12" s="57"/>
      <c r="O12" s="56" t="s">
        <v>61</v>
      </c>
      <c r="P12" s="57"/>
    </row>
    <row r="13" spans="1:17" ht="16.5" x14ac:dyDescent="0.25">
      <c r="A13" s="62"/>
      <c r="B13" s="62"/>
      <c r="C13" s="62"/>
      <c r="D13" s="62"/>
      <c r="E13" s="56" t="s">
        <v>159</v>
      </c>
      <c r="F13" s="57"/>
      <c r="G13" s="56" t="s">
        <v>160</v>
      </c>
      <c r="H13" s="57"/>
      <c r="I13" s="56" t="s">
        <v>161</v>
      </c>
      <c r="J13" s="57"/>
      <c r="K13" s="56" t="s">
        <v>162</v>
      </c>
      <c r="L13" s="57"/>
      <c r="M13" s="56" t="s">
        <v>163</v>
      </c>
      <c r="N13" s="57"/>
      <c r="O13" s="56" t="s">
        <v>114</v>
      </c>
      <c r="P13" s="57"/>
    </row>
    <row r="14" spans="1:17" ht="55.5" customHeight="1" x14ac:dyDescent="0.25">
      <c r="A14" s="63"/>
      <c r="B14" s="63"/>
      <c r="C14" s="63"/>
      <c r="D14" s="63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7" s="4" customFormat="1" ht="45" customHeight="1" x14ac:dyDescent="0.25">
      <c r="A15" s="54">
        <v>1</v>
      </c>
      <c r="B15" s="54" t="s">
        <v>1</v>
      </c>
      <c r="C15" s="5" t="s">
        <v>26</v>
      </c>
      <c r="D15" s="5"/>
      <c r="E15" s="29">
        <v>19</v>
      </c>
      <c r="F15" s="29">
        <v>95</v>
      </c>
      <c r="G15" s="5">
        <v>3</v>
      </c>
      <c r="H15" s="5">
        <v>15</v>
      </c>
      <c r="I15" s="5">
        <v>20</v>
      </c>
      <c r="J15" s="5">
        <v>100</v>
      </c>
      <c r="K15" s="5">
        <v>0</v>
      </c>
      <c r="L15" s="5">
        <v>0</v>
      </c>
      <c r="M15" s="29">
        <v>3</v>
      </c>
      <c r="N15" s="29">
        <v>15</v>
      </c>
      <c r="O15" s="11">
        <f t="shared" ref="O15:P30" si="2">SUM(E15,G15,I15,K15,M15)</f>
        <v>45</v>
      </c>
      <c r="P15" s="11">
        <f t="shared" si="2"/>
        <v>225</v>
      </c>
    </row>
    <row r="16" spans="1:17" s="4" customFormat="1" ht="49.5" x14ac:dyDescent="0.25">
      <c r="A16" s="64"/>
      <c r="B16" s="64"/>
      <c r="C16" s="5" t="s">
        <v>67</v>
      </c>
      <c r="D16" s="5"/>
      <c r="E16" s="29">
        <v>19</v>
      </c>
      <c r="F16" s="29">
        <v>95</v>
      </c>
      <c r="G16" s="28">
        <v>3</v>
      </c>
      <c r="H16" s="28">
        <v>15</v>
      </c>
      <c r="I16" s="28">
        <v>20</v>
      </c>
      <c r="J16" s="28">
        <v>100</v>
      </c>
      <c r="K16" s="28">
        <v>0</v>
      </c>
      <c r="L16" s="28">
        <v>0</v>
      </c>
      <c r="M16" s="29">
        <v>3</v>
      </c>
      <c r="N16" s="29">
        <v>15</v>
      </c>
      <c r="O16" s="11">
        <f t="shared" si="2"/>
        <v>45</v>
      </c>
      <c r="P16" s="11">
        <f t="shared" si="2"/>
        <v>225</v>
      </c>
    </row>
    <row r="17" spans="1:16" ht="60" customHeight="1" x14ac:dyDescent="0.25">
      <c r="A17" s="64"/>
      <c r="B17" s="64"/>
      <c r="C17" s="5" t="s">
        <v>27</v>
      </c>
      <c r="D17" s="5">
        <v>275</v>
      </c>
      <c r="E17" s="28">
        <v>80</v>
      </c>
      <c r="F17" s="28">
        <v>0</v>
      </c>
      <c r="G17" s="29">
        <v>22</v>
      </c>
      <c r="H17" s="29">
        <v>0</v>
      </c>
      <c r="I17" s="29">
        <v>136</v>
      </c>
      <c r="J17" s="29">
        <v>0</v>
      </c>
      <c r="K17" s="29">
        <v>0</v>
      </c>
      <c r="L17" s="29">
        <v>0</v>
      </c>
      <c r="M17" s="29">
        <v>28</v>
      </c>
      <c r="N17" s="29">
        <v>0</v>
      </c>
      <c r="O17" s="11">
        <f t="shared" si="2"/>
        <v>266</v>
      </c>
      <c r="P17" s="11">
        <f t="shared" si="2"/>
        <v>0</v>
      </c>
    </row>
    <row r="18" spans="1:16" ht="49.5" x14ac:dyDescent="0.25">
      <c r="A18" s="55"/>
      <c r="B18" s="55"/>
      <c r="C18" s="5" t="s">
        <v>28</v>
      </c>
      <c r="D18" s="5" t="s">
        <v>75</v>
      </c>
      <c r="E18" s="28">
        <v>0</v>
      </c>
      <c r="F18" s="28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1">
        <f t="shared" si="2"/>
        <v>0</v>
      </c>
      <c r="P18" s="11">
        <f t="shared" si="2"/>
        <v>0</v>
      </c>
    </row>
    <row r="19" spans="1:16" ht="49.5" x14ac:dyDescent="0.25">
      <c r="A19" s="54">
        <v>2</v>
      </c>
      <c r="B19" s="54" t="s">
        <v>2</v>
      </c>
      <c r="C19" s="5" t="s">
        <v>99</v>
      </c>
      <c r="D19" s="5"/>
      <c r="E19" s="28">
        <v>2</v>
      </c>
      <c r="F19" s="28">
        <v>8</v>
      </c>
      <c r="G19" s="28">
        <v>1</v>
      </c>
      <c r="H19" s="28">
        <v>4</v>
      </c>
      <c r="I19" s="28">
        <v>1</v>
      </c>
      <c r="J19" s="28">
        <v>4</v>
      </c>
      <c r="K19" s="28">
        <v>0</v>
      </c>
      <c r="L19" s="28">
        <v>0</v>
      </c>
      <c r="M19" s="28">
        <v>5</v>
      </c>
      <c r="N19" s="28">
        <v>20</v>
      </c>
      <c r="O19" s="11">
        <f t="shared" si="2"/>
        <v>9</v>
      </c>
      <c r="P19" s="11">
        <f t="shared" si="2"/>
        <v>36</v>
      </c>
    </row>
    <row r="20" spans="1:16" ht="33" x14ac:dyDescent="0.25">
      <c r="A20" s="64"/>
      <c r="B20" s="64"/>
      <c r="C20" s="5" t="s">
        <v>94</v>
      </c>
      <c r="D20" s="5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11">
        <f t="shared" si="2"/>
        <v>0</v>
      </c>
      <c r="P20" s="11">
        <f t="shared" si="2"/>
        <v>0</v>
      </c>
    </row>
    <row r="21" spans="1:16" ht="33" x14ac:dyDescent="0.25">
      <c r="A21" s="55"/>
      <c r="B21" s="55"/>
      <c r="C21" s="44" t="s">
        <v>29</v>
      </c>
      <c r="D21" s="44">
        <v>10</v>
      </c>
      <c r="E21" s="44">
        <v>0</v>
      </c>
      <c r="F21" s="44">
        <v>0</v>
      </c>
      <c r="G21" s="44">
        <v>8</v>
      </c>
      <c r="H21" s="44">
        <v>137</v>
      </c>
      <c r="I21" s="44">
        <v>14</v>
      </c>
      <c r="J21" s="44">
        <v>309</v>
      </c>
      <c r="K21" s="28">
        <v>16</v>
      </c>
      <c r="L21" s="28">
        <v>247</v>
      </c>
      <c r="M21" s="28">
        <v>6</v>
      </c>
      <c r="N21" s="28">
        <v>142</v>
      </c>
      <c r="O21" s="11">
        <f t="shared" si="2"/>
        <v>44</v>
      </c>
      <c r="P21" s="11">
        <f t="shared" si="2"/>
        <v>835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5">
        <f t="shared" si="2"/>
        <v>0</v>
      </c>
      <c r="P22" s="5">
        <f t="shared" si="2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5">
        <f t="shared" si="2"/>
        <v>0</v>
      </c>
      <c r="P23" s="5">
        <f t="shared" si="2"/>
        <v>0</v>
      </c>
    </row>
    <row r="24" spans="1:16" s="4" customFormat="1" ht="16.5" x14ac:dyDescent="0.25">
      <c r="A24" s="5">
        <v>6</v>
      </c>
      <c r="B24" s="44" t="s">
        <v>69</v>
      </c>
      <c r="C24" s="44" t="s">
        <v>31</v>
      </c>
      <c r="D24" s="44">
        <v>5</v>
      </c>
      <c r="E24" s="44">
        <v>0</v>
      </c>
      <c r="F24" s="44">
        <v>0</v>
      </c>
      <c r="G24" s="44">
        <v>8</v>
      </c>
      <c r="H24" s="44">
        <v>129</v>
      </c>
      <c r="I24" s="44">
        <v>29</v>
      </c>
      <c r="J24" s="44">
        <v>529</v>
      </c>
      <c r="K24" s="28">
        <v>26</v>
      </c>
      <c r="L24" s="28">
        <v>334</v>
      </c>
      <c r="M24" s="28">
        <v>3</v>
      </c>
      <c r="N24" s="28">
        <v>71</v>
      </c>
      <c r="O24" s="5">
        <f t="shared" si="2"/>
        <v>66</v>
      </c>
      <c r="P24" s="5">
        <f t="shared" si="2"/>
        <v>1063</v>
      </c>
    </row>
    <row r="25" spans="1:16" s="27" customFormat="1" ht="16.5" x14ac:dyDescent="0.25">
      <c r="A25" s="104">
        <v>7</v>
      </c>
      <c r="B25" s="104" t="s">
        <v>70</v>
      </c>
      <c r="C25" s="29" t="s">
        <v>31</v>
      </c>
      <c r="D25" s="29">
        <v>10</v>
      </c>
      <c r="E25" s="29">
        <v>0</v>
      </c>
      <c r="F25" s="29">
        <v>0</v>
      </c>
      <c r="G25" s="28">
        <v>6</v>
      </c>
      <c r="H25" s="28">
        <v>88</v>
      </c>
      <c r="I25" s="29">
        <v>29</v>
      </c>
      <c r="J25" s="29">
        <v>496</v>
      </c>
      <c r="K25" s="29">
        <v>22</v>
      </c>
      <c r="L25" s="29">
        <v>289</v>
      </c>
      <c r="M25" s="29">
        <v>3</v>
      </c>
      <c r="N25" s="29">
        <v>71</v>
      </c>
      <c r="O25" s="29">
        <f t="shared" si="2"/>
        <v>60</v>
      </c>
      <c r="P25" s="29">
        <f t="shared" si="2"/>
        <v>944</v>
      </c>
    </row>
    <row r="26" spans="1:16" s="27" customFormat="1" ht="33" x14ac:dyDescent="0.25">
      <c r="A26" s="105"/>
      <c r="B26" s="105"/>
      <c r="C26" s="29" t="s">
        <v>91</v>
      </c>
      <c r="D26" s="29"/>
      <c r="E26" s="29">
        <v>0</v>
      </c>
      <c r="F26" s="29">
        <v>0</v>
      </c>
      <c r="G26" s="28">
        <v>0</v>
      </c>
      <c r="H26" s="28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2"/>
        <v>0</v>
      </c>
      <c r="P26" s="29">
        <f t="shared" si="2"/>
        <v>0</v>
      </c>
    </row>
    <row r="27" spans="1:16" s="27" customFormat="1" ht="33" x14ac:dyDescent="0.25">
      <c r="A27" s="105"/>
      <c r="B27" s="105"/>
      <c r="C27" s="29" t="s">
        <v>71</v>
      </c>
      <c r="D27" s="29"/>
      <c r="E27" s="29">
        <v>200</v>
      </c>
      <c r="F27" s="29">
        <v>800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2"/>
        <v>200</v>
      </c>
      <c r="P27" s="29">
        <f t="shared" si="2"/>
        <v>800</v>
      </c>
    </row>
    <row r="28" spans="1:16" s="27" customFormat="1" ht="16.5" x14ac:dyDescent="0.25">
      <c r="A28" s="106"/>
      <c r="B28" s="106"/>
      <c r="C28" s="25" t="s">
        <v>92</v>
      </c>
      <c r="D28" s="29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29">
        <v>0</v>
      </c>
      <c r="K28" s="31">
        <v>0</v>
      </c>
      <c r="L28" s="31">
        <v>0</v>
      </c>
      <c r="M28" s="31">
        <v>5</v>
      </c>
      <c r="N28" s="31">
        <v>20</v>
      </c>
      <c r="O28" s="29">
        <f t="shared" si="2"/>
        <v>5</v>
      </c>
      <c r="P28" s="29">
        <f t="shared" si="2"/>
        <v>20</v>
      </c>
    </row>
    <row r="29" spans="1:16" s="27" customFormat="1" ht="30" customHeight="1" x14ac:dyDescent="0.25">
      <c r="A29" s="29">
        <v>8</v>
      </c>
      <c r="B29" s="44" t="s">
        <v>72</v>
      </c>
      <c r="C29" s="44" t="s">
        <v>31</v>
      </c>
      <c r="D29" s="44">
        <v>10</v>
      </c>
      <c r="E29" s="44">
        <v>0</v>
      </c>
      <c r="F29" s="44">
        <v>0</v>
      </c>
      <c r="G29" s="44">
        <v>10</v>
      </c>
      <c r="H29" s="44">
        <v>178</v>
      </c>
      <c r="I29" s="44">
        <v>29</v>
      </c>
      <c r="J29" s="44">
        <v>529</v>
      </c>
      <c r="K29" s="29">
        <v>26</v>
      </c>
      <c r="L29" s="29">
        <v>334</v>
      </c>
      <c r="M29" s="29">
        <v>3</v>
      </c>
      <c r="N29" s="29">
        <v>71</v>
      </c>
      <c r="O29" s="29">
        <f t="shared" si="2"/>
        <v>68</v>
      </c>
      <c r="P29" s="29">
        <f t="shared" si="2"/>
        <v>1112</v>
      </c>
    </row>
    <row r="30" spans="1:16" s="27" customFormat="1" ht="33" x14ac:dyDescent="0.25">
      <c r="A30" s="29">
        <v>9</v>
      </c>
      <c r="B30" s="29" t="s">
        <v>73</v>
      </c>
      <c r="C30" s="29" t="s">
        <v>74</v>
      </c>
      <c r="D30" s="29">
        <v>20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2"/>
        <v>0</v>
      </c>
      <c r="P30" s="29">
        <f t="shared" si="2"/>
        <v>0</v>
      </c>
    </row>
    <row r="31" spans="1:16" s="27" customFormat="1" ht="51.75" customHeight="1" x14ac:dyDescent="0.25">
      <c r="A31" s="29">
        <v>10</v>
      </c>
      <c r="B31" s="29" t="s">
        <v>100</v>
      </c>
      <c r="C31" s="29" t="s">
        <v>29</v>
      </c>
      <c r="D31" s="29">
        <v>1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ref="O31" si="3">SUM(E31,G31,I31,K31,M31)</f>
        <v>0</v>
      </c>
      <c r="P31" s="29">
        <f t="shared" ref="P31" si="4">SUM(F31,H31,J31,L31,N31)</f>
        <v>0</v>
      </c>
    </row>
    <row r="32" spans="1:16" ht="41.2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8">
        <v>1</v>
      </c>
      <c r="F32" s="43">
        <v>800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5">
        <f t="shared" ref="O32:P34" si="5">SUM(E32,G32,I32,K32,M32)</f>
        <v>1</v>
      </c>
      <c r="P32" s="5">
        <f t="shared" si="5"/>
        <v>800</v>
      </c>
    </row>
    <row r="33" spans="1:16" ht="16.5" x14ac:dyDescent="0.25">
      <c r="A33" s="54">
        <v>12</v>
      </c>
      <c r="B33" s="54" t="s">
        <v>86</v>
      </c>
      <c r="C33" s="5" t="s">
        <v>87</v>
      </c>
      <c r="D33" s="5"/>
      <c r="E33" s="28"/>
      <c r="F33" s="28"/>
      <c r="G33" s="28"/>
      <c r="H33" s="28"/>
      <c r="I33" s="28"/>
      <c r="J33" s="28"/>
      <c r="K33" s="28"/>
      <c r="L33" s="28"/>
      <c r="M33" s="29"/>
      <c r="N33" s="29"/>
      <c r="O33" s="5">
        <f t="shared" si="5"/>
        <v>0</v>
      </c>
      <c r="P33" s="5">
        <f t="shared" si="5"/>
        <v>0</v>
      </c>
    </row>
    <row r="34" spans="1:16" ht="30" customHeight="1" x14ac:dyDescent="0.25">
      <c r="A34" s="55"/>
      <c r="B34" s="55"/>
      <c r="C34" s="5" t="s">
        <v>88</v>
      </c>
      <c r="D34" s="5" t="s">
        <v>89</v>
      </c>
      <c r="E34" s="29">
        <v>0</v>
      </c>
      <c r="F34" s="29">
        <v>0</v>
      </c>
      <c r="G34" s="29">
        <v>16</v>
      </c>
      <c r="H34" s="29">
        <v>320</v>
      </c>
      <c r="I34" s="29">
        <v>0</v>
      </c>
      <c r="J34" s="29">
        <v>0</v>
      </c>
      <c r="K34" s="28">
        <v>5</v>
      </c>
      <c r="L34" s="28">
        <v>100</v>
      </c>
      <c r="M34" s="28">
        <v>0</v>
      </c>
      <c r="N34" s="28">
        <v>0</v>
      </c>
      <c r="O34" s="5">
        <f t="shared" si="5"/>
        <v>21</v>
      </c>
      <c r="P34" s="5">
        <f t="shared" si="5"/>
        <v>420</v>
      </c>
    </row>
    <row r="35" spans="1:16" ht="16.5" x14ac:dyDescent="0.25">
      <c r="A35" s="58" t="s">
        <v>0</v>
      </c>
      <c r="B35" s="58" t="s">
        <v>53</v>
      </c>
      <c r="C35" s="58" t="s">
        <v>15</v>
      </c>
      <c r="D35" s="58" t="s">
        <v>82</v>
      </c>
      <c r="E35" s="65" t="s">
        <v>16</v>
      </c>
      <c r="F35" s="66"/>
      <c r="G35" s="65" t="s">
        <v>19</v>
      </c>
      <c r="H35" s="66"/>
      <c r="I35" s="65" t="s">
        <v>20</v>
      </c>
      <c r="J35" s="66"/>
      <c r="K35" s="65" t="s">
        <v>21</v>
      </c>
      <c r="L35" s="66"/>
      <c r="M35" s="65" t="s">
        <v>22</v>
      </c>
      <c r="N35" s="66"/>
      <c r="O35" s="65" t="s">
        <v>61</v>
      </c>
      <c r="P35" s="66"/>
    </row>
    <row r="36" spans="1:16" ht="16.5" x14ac:dyDescent="0.25">
      <c r="A36" s="59"/>
      <c r="B36" s="59"/>
      <c r="C36" s="59"/>
      <c r="D36" s="59"/>
      <c r="E36" s="65" t="s">
        <v>159</v>
      </c>
      <c r="F36" s="66"/>
      <c r="G36" s="65" t="s">
        <v>160</v>
      </c>
      <c r="H36" s="66"/>
      <c r="I36" s="65" t="s">
        <v>161</v>
      </c>
      <c r="J36" s="66"/>
      <c r="K36" s="65" t="s">
        <v>162</v>
      </c>
      <c r="L36" s="66"/>
      <c r="M36" s="65" t="s">
        <v>163</v>
      </c>
      <c r="N36" s="66"/>
      <c r="O36" s="65" t="s">
        <v>114</v>
      </c>
      <c r="P36" s="66"/>
    </row>
    <row r="37" spans="1:16" ht="49.5" x14ac:dyDescent="0.25">
      <c r="A37" s="60"/>
      <c r="B37" s="60"/>
      <c r="C37" s="60"/>
      <c r="D37" s="60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54">
        <v>1</v>
      </c>
      <c r="B38" s="54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64"/>
      <c r="B39" s="64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23"/>
      <c r="N39" s="23"/>
      <c r="O39" s="5">
        <f t="shared" ref="O39:P62" si="6">SUM(E39,G39,I39,K39,M39)</f>
        <v>0</v>
      </c>
      <c r="P39" s="5">
        <f t="shared" si="6"/>
        <v>0</v>
      </c>
    </row>
    <row r="40" spans="1:16" ht="33" x14ac:dyDescent="0.25">
      <c r="A40" s="64"/>
      <c r="B40" s="64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64"/>
      <c r="B41" s="64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ht="49.5" x14ac:dyDescent="0.25">
      <c r="A42" s="55"/>
      <c r="B42" s="55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s="4" customFormat="1" ht="33" x14ac:dyDescent="0.25">
      <c r="A43" s="54">
        <v>2</v>
      </c>
      <c r="B43" s="54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45" customHeight="1" x14ac:dyDescent="0.25">
      <c r="A44" s="64"/>
      <c r="B44" s="64"/>
      <c r="C44" s="5" t="s">
        <v>37</v>
      </c>
      <c r="D44" s="5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5" customHeight="1" x14ac:dyDescent="0.25">
      <c r="A45" s="64"/>
      <c r="B45" s="64"/>
      <c r="C45" s="14" t="s">
        <v>81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33" x14ac:dyDescent="0.25">
      <c r="A46" s="64"/>
      <c r="B46" s="64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5" customHeight="1" x14ac:dyDescent="0.25">
      <c r="A47" s="55"/>
      <c r="B47" s="55"/>
      <c r="C47" s="5" t="s">
        <v>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s="27" customFormat="1" ht="33" x14ac:dyDescent="0.25">
      <c r="A48" s="104">
        <v>3</v>
      </c>
      <c r="B48" s="104" t="s">
        <v>8</v>
      </c>
      <c r="C48" s="29" t="s">
        <v>78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>
        <f t="shared" si="6"/>
        <v>0</v>
      </c>
      <c r="P48" s="29">
        <f t="shared" si="6"/>
        <v>0</v>
      </c>
    </row>
    <row r="49" spans="1:16" s="27" customFormat="1" ht="45" customHeight="1" x14ac:dyDescent="0.25">
      <c r="A49" s="106"/>
      <c r="B49" s="106"/>
      <c r="C49" s="29" t="s">
        <v>79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>
        <f t="shared" si="6"/>
        <v>0</v>
      </c>
      <c r="P49" s="29">
        <f t="shared" si="6"/>
        <v>0</v>
      </c>
    </row>
    <row r="50" spans="1:16" s="27" customFormat="1" ht="30" customHeight="1" x14ac:dyDescent="0.25">
      <c r="A50" s="104">
        <v>4</v>
      </c>
      <c r="B50" s="104" t="s">
        <v>9</v>
      </c>
      <c r="C50" s="29" t="s">
        <v>33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>
        <f t="shared" si="6"/>
        <v>0</v>
      </c>
      <c r="P50" s="29">
        <f t="shared" si="6"/>
        <v>0</v>
      </c>
    </row>
    <row r="51" spans="1:16" s="27" customFormat="1" ht="49.5" x14ac:dyDescent="0.25">
      <c r="A51" s="106"/>
      <c r="B51" s="106"/>
      <c r="C51" s="29" t="s">
        <v>40</v>
      </c>
      <c r="D51" s="29" t="s">
        <v>76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>
        <f t="shared" si="6"/>
        <v>0</v>
      </c>
      <c r="P51" s="29">
        <f t="shared" si="6"/>
        <v>0</v>
      </c>
    </row>
    <row r="52" spans="1:16" s="27" customFormat="1" ht="30" customHeight="1" x14ac:dyDescent="0.25">
      <c r="A52" s="104">
        <v>5</v>
      </c>
      <c r="B52" s="104" t="s">
        <v>10</v>
      </c>
      <c r="C52" s="29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f t="shared" si="6"/>
        <v>0</v>
      </c>
      <c r="P52" s="29">
        <f t="shared" si="6"/>
        <v>0</v>
      </c>
    </row>
    <row r="53" spans="1:16" s="27" customFormat="1" ht="49.5" x14ac:dyDescent="0.25">
      <c r="A53" s="105"/>
      <c r="B53" s="105"/>
      <c r="C53" s="29" t="s">
        <v>42</v>
      </c>
      <c r="D53" s="29" t="s">
        <v>83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f t="shared" si="6"/>
        <v>0</v>
      </c>
      <c r="P53" s="29">
        <f t="shared" si="6"/>
        <v>0</v>
      </c>
    </row>
    <row r="54" spans="1:16" s="27" customFormat="1" ht="30" customHeight="1" x14ac:dyDescent="0.25">
      <c r="A54" s="105"/>
      <c r="B54" s="105"/>
      <c r="C54" s="29" t="s">
        <v>43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>
        <f t="shared" si="6"/>
        <v>0</v>
      </c>
      <c r="P54" s="29">
        <f t="shared" si="6"/>
        <v>0</v>
      </c>
    </row>
    <row r="55" spans="1:16" s="27" customFormat="1" ht="49.5" x14ac:dyDescent="0.25">
      <c r="A55" s="105"/>
      <c r="B55" s="105"/>
      <c r="C55" s="29" t="s">
        <v>44</v>
      </c>
      <c r="D55" s="29" t="s">
        <v>83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f t="shared" si="6"/>
        <v>0</v>
      </c>
      <c r="P55" s="29">
        <f t="shared" si="6"/>
        <v>0</v>
      </c>
    </row>
    <row r="56" spans="1:16" s="27" customFormat="1" ht="66" x14ac:dyDescent="0.25">
      <c r="A56" s="106"/>
      <c r="B56" s="106"/>
      <c r="C56" s="29" t="s">
        <v>45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f t="shared" si="6"/>
        <v>0</v>
      </c>
      <c r="P56" s="29">
        <f t="shared" si="6"/>
        <v>0</v>
      </c>
    </row>
    <row r="57" spans="1:16" s="27" customFormat="1" ht="16.5" x14ac:dyDescent="0.25">
      <c r="A57" s="104">
        <v>6</v>
      </c>
      <c r="B57" s="104" t="s">
        <v>11</v>
      </c>
      <c r="C57" s="29" t="s">
        <v>46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>
        <f t="shared" si="6"/>
        <v>0</v>
      </c>
      <c r="P57" s="29">
        <f t="shared" si="6"/>
        <v>0</v>
      </c>
    </row>
    <row r="58" spans="1:16" s="27" customFormat="1" ht="33" x14ac:dyDescent="0.25">
      <c r="A58" s="105"/>
      <c r="B58" s="105"/>
      <c r="C58" s="29" t="s">
        <v>47</v>
      </c>
      <c r="D58" s="29" t="s">
        <v>84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f t="shared" si="6"/>
        <v>0</v>
      </c>
      <c r="P58" s="29">
        <f t="shared" si="6"/>
        <v>0</v>
      </c>
    </row>
    <row r="59" spans="1:16" s="27" customFormat="1" ht="66" x14ac:dyDescent="0.25">
      <c r="A59" s="105"/>
      <c r="B59" s="105"/>
      <c r="C59" s="29" t="s">
        <v>48</v>
      </c>
      <c r="D59" s="29" t="s">
        <v>84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f t="shared" si="6"/>
        <v>0</v>
      </c>
      <c r="P59" s="29">
        <f t="shared" si="6"/>
        <v>0</v>
      </c>
    </row>
    <row r="60" spans="1:16" s="27" customFormat="1" ht="33" x14ac:dyDescent="0.25">
      <c r="A60" s="105"/>
      <c r="B60" s="105"/>
      <c r="C60" s="29" t="s">
        <v>49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f t="shared" si="6"/>
        <v>0</v>
      </c>
      <c r="P60" s="29">
        <f t="shared" si="6"/>
        <v>0</v>
      </c>
    </row>
    <row r="61" spans="1:16" s="27" customFormat="1" ht="49.5" x14ac:dyDescent="0.25">
      <c r="A61" s="106"/>
      <c r="B61" s="106"/>
      <c r="C61" s="29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>
        <f t="shared" si="6"/>
        <v>0</v>
      </c>
      <c r="P61" s="29">
        <f t="shared" si="6"/>
        <v>0</v>
      </c>
    </row>
    <row r="62" spans="1:16" ht="13.5" customHeight="1" x14ac:dyDescent="0.25">
      <c r="A62" s="29">
        <v>7</v>
      </c>
      <c r="B62" s="29" t="s">
        <v>12</v>
      </c>
      <c r="C62" s="29" t="s">
        <v>51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>
        <f t="shared" si="6"/>
        <v>0</v>
      </c>
      <c r="P62" s="29">
        <f t="shared" si="6"/>
        <v>0</v>
      </c>
    </row>
    <row r="63" spans="1:16" ht="16.5" x14ac:dyDescent="0.25">
      <c r="D63" s="5"/>
      <c r="E63" s="4"/>
      <c r="F63" s="4"/>
      <c r="G63" s="4"/>
      <c r="H63" s="4"/>
      <c r="I63" s="4"/>
      <c r="J63" s="4"/>
      <c r="K63" s="4"/>
      <c r="L63" s="4"/>
    </row>
    <row r="64" spans="1:16" x14ac:dyDescent="0.25">
      <c r="E64" s="4"/>
      <c r="F64" s="4"/>
      <c r="G64" s="4"/>
      <c r="H64" s="4"/>
      <c r="I64" s="4"/>
      <c r="J64" s="4"/>
      <c r="K64" s="4"/>
      <c r="L64" s="4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5:F35"/>
    <mergeCell ref="G35:H35"/>
    <mergeCell ref="A25:A28"/>
    <mergeCell ref="B25:B28"/>
    <mergeCell ref="A33:A34"/>
    <mergeCell ref="B33:B34"/>
    <mergeCell ref="A35:A37"/>
    <mergeCell ref="B35:B37"/>
    <mergeCell ref="A12:A14"/>
    <mergeCell ref="B12:B14"/>
    <mergeCell ref="C12:C14"/>
    <mergeCell ref="C35:C37"/>
    <mergeCell ref="D35:D37"/>
    <mergeCell ref="O3:P3"/>
    <mergeCell ref="A2:A4"/>
    <mergeCell ref="B2:B4"/>
    <mergeCell ref="A6:A7"/>
    <mergeCell ref="B6:B7"/>
    <mergeCell ref="E3:F3"/>
    <mergeCell ref="G3:H3"/>
    <mergeCell ref="I3:J3"/>
    <mergeCell ref="K3:L3"/>
    <mergeCell ref="M3:N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Q1"/>
    <mergeCell ref="C2:C4"/>
    <mergeCell ref="M12:N12"/>
    <mergeCell ref="O12:P12"/>
    <mergeCell ref="K13:L13"/>
    <mergeCell ref="M13:N13"/>
    <mergeCell ref="O13:P13"/>
    <mergeCell ref="G13:H13"/>
    <mergeCell ref="I13:J13"/>
    <mergeCell ref="D2:D4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scale="22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JULIO 2019</vt:lpstr>
      <vt:lpstr>Totales al Corte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Julio!Área_de_impresión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Cesar Ignacio Bocanegra Alvarado</cp:lastModifiedBy>
  <cp:lastPrinted>2020-01-14T20:13:11Z</cp:lastPrinted>
  <dcterms:created xsi:type="dcterms:W3CDTF">2017-01-05T17:05:02Z</dcterms:created>
  <dcterms:modified xsi:type="dcterms:W3CDTF">2021-06-03T18:45:38Z</dcterms:modified>
</cp:coreProperties>
</file>