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750"/>
  </bookViews>
  <sheets>
    <sheet name="FISM 2019" sheetId="1" r:id="rId1"/>
  </sheets>
  <definedNames>
    <definedName name="_xlnm._FilterDatabase" localSheetId="0" hidden="1">'FISM 2019'!$A$5:$O$32</definedName>
    <definedName name="_xlnm.Print_Titles" localSheetId="0">'FISM 2019'!$1:$5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N43" i="1"/>
  <c r="N42" i="1"/>
  <c r="N41" i="1"/>
  <c r="I41" i="1"/>
  <c r="N40" i="1"/>
  <c r="I40" i="1"/>
  <c r="N39" i="1"/>
  <c r="I39" i="1"/>
  <c r="I38" i="1"/>
  <c r="N38" i="1"/>
  <c r="N37" i="1" l="1"/>
  <c r="I37" i="1"/>
  <c r="N36" i="1"/>
  <c r="I36" i="1"/>
  <c r="N35" i="1"/>
  <c r="I35" i="1"/>
  <c r="N34" i="1"/>
  <c r="I34" i="1"/>
  <c r="N33" i="1"/>
  <c r="I33" i="1"/>
  <c r="I32" i="1"/>
  <c r="N32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6" i="1"/>
  <c r="I44" i="1" l="1"/>
  <c r="N29" i="1"/>
  <c r="N31" i="1"/>
  <c r="N30" i="1"/>
  <c r="N28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6" i="1"/>
  <c r="N7" i="1"/>
</calcChain>
</file>

<file path=xl/sharedStrings.xml><?xml version="1.0" encoding="utf-8"?>
<sst xmlns="http://schemas.openxmlformats.org/spreadsheetml/2006/main" count="246" uniqueCount="128">
  <si>
    <t>N°FAIS</t>
  </si>
  <si>
    <t>Programa</t>
  </si>
  <si>
    <t>N° FAIS (para contrato)</t>
  </si>
  <si>
    <t>Colonia</t>
  </si>
  <si>
    <t>Descripción de la Obra</t>
  </si>
  <si>
    <t>Ubicación</t>
  </si>
  <si>
    <t>FAIS 2018</t>
  </si>
  <si>
    <t>Saldos Por Pagar</t>
  </si>
  <si>
    <t>METAS PROGRAMADAS</t>
  </si>
  <si>
    <t>UNIDAD DE MEDIDA</t>
  </si>
  <si>
    <t>BENEFICIADOS HOMBRES</t>
  </si>
  <si>
    <t>BENEFICIADOS MUJERES</t>
  </si>
  <si>
    <t>TOTAL DE BENEFICIARIOS</t>
  </si>
  <si>
    <t>HOGARES BENEFICIADOS</t>
  </si>
  <si>
    <t>FAISM 2019</t>
  </si>
  <si>
    <t>BUENOS AIRES</t>
  </si>
  <si>
    <t>Calle Venus, del Limite del Cerro 130ml. Hacia el Poniente; Tandil del Limite del Cerro 100ml.Hacia el Poniente.</t>
  </si>
  <si>
    <t>ML</t>
  </si>
  <si>
    <t>GUAYABITOS</t>
  </si>
  <si>
    <t>Calle 1 de enero entre Malinche y Limite del Cerro.</t>
  </si>
  <si>
    <t>M2</t>
  </si>
  <si>
    <t>Calle Olivos entre Magnolia y Mirasol.</t>
  </si>
  <si>
    <t xml:space="preserve">Construcción de Pavimento de Empedrado Zampeado </t>
  </si>
  <si>
    <t xml:space="preserve">Construcción de Red de Agua Potable  </t>
  </si>
  <si>
    <t xml:space="preserve">Construcción de Pavimento Empedrado Zampeado </t>
  </si>
  <si>
    <t>Calle Mirasol entre Clavel y Olivos.</t>
  </si>
  <si>
    <t>Construcción de Banquetas.</t>
  </si>
  <si>
    <t>Lomas del Cuatro</t>
  </si>
  <si>
    <t>Calle Loma del Arroyo entre Parque Verde y Lomas Tepeyac; Lomas Tepeyac entre Loma del Arroyo y Priv. Gavilanes.</t>
  </si>
  <si>
    <t xml:space="preserve">Arroyo de las Flores </t>
  </si>
  <si>
    <t>Toda la Colonia.</t>
  </si>
  <si>
    <t>PZA</t>
  </si>
  <si>
    <t>Vista Hermosa</t>
  </si>
  <si>
    <t>Artesanos</t>
  </si>
  <si>
    <t>Alfredo Barba</t>
  </si>
  <si>
    <t>Alameda</t>
  </si>
  <si>
    <t>Guadalupe Ejidal</t>
  </si>
  <si>
    <t>El Órgano</t>
  </si>
  <si>
    <t>San Juan</t>
  </si>
  <si>
    <t>Calle Alcatraz entre lirio y Camino Lindero hacia limite de la calle.</t>
  </si>
  <si>
    <t>EL Tempizque</t>
  </si>
  <si>
    <t>La Arena</t>
  </si>
  <si>
    <t>Calle Managua de Anillo Periférico a Presa Las Liebres.</t>
  </si>
  <si>
    <t>Calle Níspero entre Colonos y Cerrada.</t>
  </si>
  <si>
    <t>Calle Lomas Tepeyac  entre los Pinos y Loma del Arroyo.</t>
  </si>
  <si>
    <t>Calle Loma Azul de Francisco Silva Romero a Los Pinos; Loma Azul de los Pinos 29.82 ML Hacia el Norte.</t>
  </si>
  <si>
    <t xml:space="preserve">Construcción de Banquetas </t>
  </si>
  <si>
    <t>Barrio de Santo Santiago</t>
  </si>
  <si>
    <t>Priv. Río Seco entre Río Seco y final de la misma.</t>
  </si>
  <si>
    <t xml:space="preserve">Construcción de Línea de Alcantarillado Sanitario </t>
  </si>
  <si>
    <t>El Zalate</t>
  </si>
  <si>
    <t xml:space="preserve">Construcción de Red de Alcantarillado Sanitario </t>
  </si>
  <si>
    <t>Total Ejercido en 2019</t>
  </si>
  <si>
    <t>Gobierno Municipal de San Pedro Tlaquepaque</t>
  </si>
  <si>
    <t>Comité de Planeación para el Desarrollo Municipal</t>
  </si>
  <si>
    <t>El Zalate (Zona 3)</t>
  </si>
  <si>
    <t>El Zalate (Zona 4)</t>
  </si>
  <si>
    <t>El Zalate (Zona 4 A)</t>
  </si>
  <si>
    <t>Calle Sin Nombre 23 entre San Martín al Verde y Pradera; Pradera entre Calle Sin Nombre 23 y San Ramón; San Ramón entre Pradera y Pirules; Prirules entre Mezquite y San Ramón; De la Luz entre Mezquite y Cedro; Mezquite, cedro y Roble entre De la Luz y Encino; Encino entre Mezquite y Roble; Priv. Cedro entre Mezquite y Roble; Priv. cedro entre Cedro y Cerrada; Calle sin Nombre 31 entre Cedro y Mezquite.</t>
  </si>
  <si>
    <t>El Zalate (Zona 4 B)</t>
  </si>
  <si>
    <t>ml</t>
  </si>
  <si>
    <t>Calle Sin Nombre 16 y Durazno entre Capulín y Capulines; Calle Sin Nombre 20 entre Durazno y Nube; Nube entre Calle Sin Nombre 20 y Bugambilias; Calle Sin Nombre 18 entre Zalate y Laguna, Tormenta y Lluvia entre Capulines y Bugambilias; Capulines entre Calle Sin Nombre 16 y Calle Sin Nombre 30.</t>
  </si>
  <si>
    <t>El Zalate (Zona 3 B)</t>
  </si>
  <si>
    <t>Bugabilias entre Los Mora y Calle Sin Nombre 30; Calle Sin Nombre 11 entre Los Mora y Calle Sin Nombre 15; Calle Sin Nombre 22 entre La Noria y Calle Sin Nombre 15; Calle Sin Nombre 13 entre Bugambilias y Calle Sin Nombre 11; La Noria entre Bugambilias y Cerrada; Calle Sin Nombre 14 entre Calle Sin Nombre 11 y Calle Sin Nombre 22; Calle Sin Nombre 15 entre Bugambilias y calle Sin Nombre 22.</t>
  </si>
  <si>
    <t>El Zalate (Zona 3 C)</t>
  </si>
  <si>
    <t>La Arena (Zona 1)</t>
  </si>
  <si>
    <t>Construcción de Red de Agua Potable</t>
  </si>
  <si>
    <t xml:space="preserve">San Bartolomé y Calle Sin Nombre entre San Andrea y San Judas Tadeo; San Judas entre San Antonio y San Judas Tadeo; San Judas de San Antonio 35.00 ml hacia el Poniente; Jesús de Nazaret entre San Judas Tadeo y Cerrada; San Antonio y San Lucas entre San Judas y Cerrada </t>
  </si>
  <si>
    <t>Construcción de Línea de Alimentación de Agua Potable</t>
  </si>
  <si>
    <t xml:space="preserve">La Arena - Los Puestos </t>
  </si>
  <si>
    <t>La Arena (Zona 2)</t>
  </si>
  <si>
    <t>San Pedrito</t>
  </si>
  <si>
    <t>Calle Libertad entre Independencia y Tecalitlan.</t>
  </si>
  <si>
    <t>Calle San Martin al Verde entre Los Mora y Mezquite.</t>
  </si>
  <si>
    <t>FISM-DF 2019 V. 1</t>
  </si>
  <si>
    <t>Constricción de Banquetas.</t>
  </si>
  <si>
    <t>Sustitución de Luminarias con Tecnología LED</t>
  </si>
  <si>
    <t>Construcción de Línea de Agua Potable</t>
  </si>
  <si>
    <t>Construcción de Línea de Alcantarillado Sanitario Etapa III</t>
  </si>
  <si>
    <t>Calle San Judas Tadeo entre Pról.. Antonio Álvarez Esparza y Asamblea; Asamblea de San Judas Tadeo 40.00 ML. hacia el Oriente; San Pedro entre Jesús de Nazaret y calle sin Nombre; San Andrés entre calle sin Nombre y San Lucas; calle sin Nombre entre  San Judas Tadeo y San Andrés.</t>
  </si>
  <si>
    <t>Lomas del Tapatío</t>
  </si>
  <si>
    <t xml:space="preserve">Calle Los Mora entre San Martín al Verde y Fresno; Pradera entre Los Mora y Calle sin nombre; de la Luz entre Olivos y Los Mora; Capulín  entre los Mora y Durazno; Capulín de Durazno 52.00 ML Hacía el Sur. </t>
  </si>
  <si>
    <t>Calle Mora entre Lirio y Bugambilias; Bugambilias entre Los Mora y Nube; Nube entre Bugambilias y Capulín; Calle Sin Nombre 11 entre Los Mora y Calle Sin Nombre 15; Santa Rosa y Laurel entre Los Mora y Zalate;  Calle Sin Nombre 12 entre Calles Sin Nombre 14, 15; Sin Nombre 15 entre Bugambilias y Calle Sin Nombre 12; Calle Sin Nombre 13 entre Bugambilias y Calle Sin Nombre 11; Calle Sin Nombre 14 entre Calles Sin Nombre 11 y 12; La Noria entre Calles Sin Nombre 17 y 22; Calle Sin Nombre 17 entre La Noria y Zalate; Calle Sin Nombre 16  y Durazno entre Capulín y Capulines; Zalate entre Capulín y Bugambilias; Capulines entre Zalate y Lluvia; Calles Sin Nombre 18 y 19 entre Zalate y Laguna; Laguna, Tormenta y Lluvia entre Capulines y Bugambilias; Calles Sin Nombre 20 y 21 entre Durazno y Nube.</t>
  </si>
  <si>
    <t>Calle Sin Nombre 23 entre San Martín al Verde y Pradera; Los Salvadores entre San Martín al Verde entre Mezquite y Los Salvadores; Priv. Sin Nombre 24 entre Los Salvadores y Cerrada; Guamúchil y Roble entre Calle Sin Nombre 23 y Los Salvadores; Pradera, Pirules y Encino entre Mezquite y Arboledas; Cedro y Roble entre Encino y De la Luz; Priv. Cedro entre Cedro y Cerrada; De la Luz entre Mezquite y Calle Sin Nombre 25; Calle Sin Nombre 25 entre De la Luz y Calle Sin Nombre 26; Calle Sin Nombre 26 entre Arboledas y Calle Sin Nombre 25; Pino y Calle Sin Nombre 27 entre Mezquite y Calle Sin Nombre 28; Arboledas entre Pradera y Encino.</t>
  </si>
  <si>
    <t xml:space="preserve">San Martin al Verde entre Mezquite y Los Salvadores; San Martín al Verde de Los Salvadores 80.00 ml. Hacia el Sur; Los Salvadores entre San Martín al Verde y Guamúchil; Los Salvadores entre Roble y Pradera; Guamúchil y Roble entre Calle Sin Nombre 23 y Los Salvadores; Pradera, Ciruelo y Pirules entre San Ramón y Arboledas; De la luz entre Cedro y Calle Sin Nombre 25; Calle Sin Nombre 26 y Encino entre Arboledas y Calle Sin Nombre 25; Arboledas entre De la Luz y Encino; Calle Sin Nombre 25 entre De la Luz y Calle Sin Nombre 26. </t>
  </si>
  <si>
    <t>Pról.. Antonio Alvarez Esparza y San José entre San Antonio y San Judas Tadeo; San Antonio y San Lucas entre Pról.. Antonio Álvarez Esparza y San Judas; San Andres, San Pedro y San Judas Tadeo entre Pról.. Antonio Álvarez Esparza y San Bartolomé.</t>
  </si>
  <si>
    <t>Gomez Farias - Arroyo entre Carretera Libre a Zapotlanejo y Pról. Antonio Álvarez Esparza.</t>
  </si>
  <si>
    <t>Calle Tlaquepaque de Libertad 94.00 ml hacia el Noroeste; Fuego Nuevo y Villanueva entre Tepatitlán y Final de las mismas; Tecalitlan entre Libertad y Fuego Nuevo; Tecalitlan de Fuego Nuevo 36.00 ML hacia el Noroeste.</t>
  </si>
  <si>
    <t>Construcción de Línea de Alcantarillado Sanitario</t>
  </si>
  <si>
    <t xml:space="preserve">Calle Begonia entre Laurel y Lomas Verdes. </t>
  </si>
  <si>
    <t>FAISM01/2019</t>
  </si>
  <si>
    <t>FAISM02/2019</t>
  </si>
  <si>
    <t>FAISM02A/2019</t>
  </si>
  <si>
    <t>FAISM03/2019</t>
  </si>
  <si>
    <t>FAISM03A/2019</t>
  </si>
  <si>
    <t>FAISM04/2019</t>
  </si>
  <si>
    <t>FAISM04A/2019</t>
  </si>
  <si>
    <t>FAISM05/2019</t>
  </si>
  <si>
    <t>FAISM06/2019</t>
  </si>
  <si>
    <t>FAISM07/2019</t>
  </si>
  <si>
    <t>FAISM08/2019</t>
  </si>
  <si>
    <t>FAISM09/2019</t>
  </si>
  <si>
    <t>FAISM10/2019</t>
  </si>
  <si>
    <t>FAISM11/2019</t>
  </si>
  <si>
    <t>FAISM12/2019</t>
  </si>
  <si>
    <t>FAISM13/2019</t>
  </si>
  <si>
    <t>FAISM14/2019</t>
  </si>
  <si>
    <t>FAISM15/2019</t>
  </si>
  <si>
    <t>FAISM16/2019</t>
  </si>
  <si>
    <t>FAISM17/2019</t>
  </si>
  <si>
    <t>FAISM18/2019</t>
  </si>
  <si>
    <t>FAISM19/2019</t>
  </si>
  <si>
    <t>FAISM20/2019</t>
  </si>
  <si>
    <t>FAISM21/2019</t>
  </si>
  <si>
    <t>FAISM22/2019</t>
  </si>
  <si>
    <t>FAISM23/2019</t>
  </si>
  <si>
    <t>FAISM24/2019</t>
  </si>
  <si>
    <t>FAISM25/2019</t>
  </si>
  <si>
    <t>FAISM26/2019</t>
  </si>
  <si>
    <t>FAISM27/2019</t>
  </si>
  <si>
    <t>FAISM28/2019</t>
  </si>
  <si>
    <t>FAISM29/2019</t>
  </si>
  <si>
    <t>FAISM30/2019</t>
  </si>
  <si>
    <t>FAISM31/2019</t>
  </si>
  <si>
    <t>FAISM32/2019</t>
  </si>
  <si>
    <t>FAISM 33/2019</t>
  </si>
  <si>
    <t>FAISM 34/2019</t>
  </si>
  <si>
    <t>FAISM 35/2019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</si>
</sst>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0" applyNumberFormat="1"/>
    <xf numFmtId="0" fontId="1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14" fillId="4" borderId="1" xfId="1" applyNumberFormat="1" applyFont="1" applyFill="1" applyBorder="1" applyAlignment="1">
      <alignment horizontal="center" vertical="center" wrapText="1"/>
    </xf>
    <xf numFmtId="43" fontId="13" fillId="4" borderId="1" xfId="1" applyFont="1" applyFill="1" applyBorder="1" applyAlignment="1">
      <alignment horizontal="center" vertical="center" wrapText="1"/>
    </xf>
    <xf numFmtId="43" fontId="12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8" fillId="4" borderId="1" xfId="1" applyNumberFormat="1" applyFon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 wrapText="1"/>
    </xf>
    <xf numFmtId="43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7" fillId="4" borderId="1" xfId="1" applyNumberFormat="1" applyFont="1" applyFill="1" applyBorder="1" applyAlignment="1">
      <alignment horizontal="center" vertical="center" wrapText="1"/>
    </xf>
    <xf numFmtId="43" fontId="1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CEFE8"/>
      <color rgb="FFFEF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B1" zoomScale="85" zoomScaleNormal="85" workbookViewId="0">
      <selection activeCell="L45" sqref="L45"/>
    </sheetView>
  </sheetViews>
  <sheetFormatPr baseColWidth="10" defaultRowHeight="15"/>
  <cols>
    <col min="1" max="1" width="6.42578125" customWidth="1"/>
    <col min="2" max="2" width="14.140625" customWidth="1"/>
    <col min="3" max="3" width="15" customWidth="1"/>
    <col min="4" max="4" width="17" customWidth="1"/>
    <col min="5" max="5" width="24.42578125" customWidth="1"/>
    <col min="6" max="6" width="39.42578125" customWidth="1"/>
    <col min="7" max="7" width="16.7109375" customWidth="1"/>
    <col min="8" max="8" width="11.5703125" customWidth="1"/>
    <col min="9" max="9" width="24.85546875" customWidth="1"/>
    <col min="10" max="10" width="12.5703125" customWidth="1"/>
    <col min="11" max="11" width="11.140625" customWidth="1"/>
    <col min="12" max="12" width="11.7109375" customWidth="1"/>
    <col min="13" max="13" width="11.85546875" customWidth="1"/>
    <col min="14" max="15" width="12" customWidth="1"/>
  </cols>
  <sheetData>
    <row r="1" spans="1:15" ht="5.25" customHeight="1"/>
    <row r="2" spans="1:15" ht="22.5">
      <c r="A2" s="26" t="s">
        <v>53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7" t="s">
        <v>54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31.5" customHeight="1">
      <c r="A4" s="28" t="s">
        <v>74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48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5" t="s">
        <v>52</v>
      </c>
      <c r="I5" s="3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5" s="22" customFormat="1" ht="54.75" customHeight="1">
      <c r="A6" s="25">
        <v>1</v>
      </c>
      <c r="B6" s="17" t="s">
        <v>14</v>
      </c>
      <c r="C6" s="16" t="s">
        <v>90</v>
      </c>
      <c r="D6" s="7" t="s">
        <v>15</v>
      </c>
      <c r="E6" s="7" t="s">
        <v>23</v>
      </c>
      <c r="F6" s="7" t="s">
        <v>16</v>
      </c>
      <c r="G6" s="19">
        <v>692231.31</v>
      </c>
      <c r="H6" s="20">
        <v>0</v>
      </c>
      <c r="I6" s="21">
        <f t="shared" ref="I6:I41" si="0">+G6-H6</f>
        <v>692231.31</v>
      </c>
      <c r="J6" s="18">
        <v>230</v>
      </c>
      <c r="K6" s="7" t="s">
        <v>17</v>
      </c>
      <c r="L6" s="16">
        <v>171</v>
      </c>
      <c r="M6" s="16">
        <v>178</v>
      </c>
      <c r="N6" s="16">
        <f t="shared" ref="N6:N25" si="1">+L6+M6</f>
        <v>349</v>
      </c>
      <c r="O6" s="16">
        <v>81</v>
      </c>
    </row>
    <row r="7" spans="1:15" s="22" customFormat="1" ht="40.5" customHeight="1">
      <c r="A7" s="25">
        <v>2</v>
      </c>
      <c r="B7" s="17" t="s">
        <v>14</v>
      </c>
      <c r="C7" s="16" t="s">
        <v>91</v>
      </c>
      <c r="D7" s="7" t="s">
        <v>18</v>
      </c>
      <c r="E7" s="7" t="s">
        <v>24</v>
      </c>
      <c r="F7" s="7" t="s">
        <v>19</v>
      </c>
      <c r="G7" s="19">
        <v>590921.38</v>
      </c>
      <c r="H7" s="20">
        <v>0</v>
      </c>
      <c r="I7" s="21">
        <f t="shared" si="0"/>
        <v>590921.38</v>
      </c>
      <c r="J7" s="18">
        <v>1001</v>
      </c>
      <c r="K7" s="7" t="s">
        <v>20</v>
      </c>
      <c r="L7" s="16">
        <v>70</v>
      </c>
      <c r="M7" s="16">
        <v>72</v>
      </c>
      <c r="N7" s="16">
        <f t="shared" si="1"/>
        <v>142</v>
      </c>
      <c r="O7" s="16">
        <v>33</v>
      </c>
    </row>
    <row r="8" spans="1:15" s="22" customFormat="1" ht="45.75" customHeight="1">
      <c r="A8" s="25">
        <v>3</v>
      </c>
      <c r="B8" s="17" t="s">
        <v>14</v>
      </c>
      <c r="C8" s="16" t="s">
        <v>92</v>
      </c>
      <c r="D8" s="7" t="s">
        <v>18</v>
      </c>
      <c r="E8" s="7" t="s">
        <v>75</v>
      </c>
      <c r="F8" s="7" t="s">
        <v>19</v>
      </c>
      <c r="G8" s="19">
        <v>666626.47</v>
      </c>
      <c r="H8" s="20">
        <v>0</v>
      </c>
      <c r="I8" s="21">
        <f t="shared" si="0"/>
        <v>666626.47</v>
      </c>
      <c r="J8" s="18">
        <v>1150</v>
      </c>
      <c r="K8" s="7" t="s">
        <v>20</v>
      </c>
      <c r="L8" s="16">
        <v>70</v>
      </c>
      <c r="M8" s="16">
        <v>72</v>
      </c>
      <c r="N8" s="16">
        <f t="shared" si="1"/>
        <v>142</v>
      </c>
      <c r="O8" s="16">
        <v>33</v>
      </c>
    </row>
    <row r="9" spans="1:15" s="22" customFormat="1" ht="39.75" customHeight="1">
      <c r="A9" s="25">
        <v>4</v>
      </c>
      <c r="B9" s="17" t="s">
        <v>14</v>
      </c>
      <c r="C9" s="16" t="s">
        <v>93</v>
      </c>
      <c r="D9" s="7" t="s">
        <v>37</v>
      </c>
      <c r="E9" s="7" t="s">
        <v>22</v>
      </c>
      <c r="F9" s="7" t="s">
        <v>21</v>
      </c>
      <c r="G9" s="19">
        <v>747528.35</v>
      </c>
      <c r="H9" s="20">
        <v>0</v>
      </c>
      <c r="I9" s="21">
        <f t="shared" si="0"/>
        <v>747528.35</v>
      </c>
      <c r="J9" s="18">
        <v>1218</v>
      </c>
      <c r="K9" s="7" t="s">
        <v>20</v>
      </c>
      <c r="L9" s="16">
        <v>58</v>
      </c>
      <c r="M9" s="16">
        <v>61</v>
      </c>
      <c r="N9" s="16">
        <f t="shared" si="1"/>
        <v>119</v>
      </c>
      <c r="O9" s="16">
        <v>28</v>
      </c>
    </row>
    <row r="10" spans="1:15" s="22" customFormat="1" ht="37.5" customHeight="1">
      <c r="A10" s="25">
        <v>5</v>
      </c>
      <c r="B10" s="17" t="s">
        <v>14</v>
      </c>
      <c r="C10" s="16" t="s">
        <v>94</v>
      </c>
      <c r="D10" s="7" t="s">
        <v>37</v>
      </c>
      <c r="E10" s="7" t="s">
        <v>26</v>
      </c>
      <c r="F10" s="7" t="s">
        <v>21</v>
      </c>
      <c r="G10" s="19">
        <v>292038</v>
      </c>
      <c r="H10" s="20">
        <v>0</v>
      </c>
      <c r="I10" s="21">
        <f t="shared" si="0"/>
        <v>292038</v>
      </c>
      <c r="J10" s="18">
        <v>380</v>
      </c>
      <c r="K10" s="7" t="s">
        <v>20</v>
      </c>
      <c r="L10" s="16">
        <v>58</v>
      </c>
      <c r="M10" s="16">
        <v>61</v>
      </c>
      <c r="N10" s="16">
        <f t="shared" si="1"/>
        <v>119</v>
      </c>
      <c r="O10" s="16">
        <v>28</v>
      </c>
    </row>
    <row r="11" spans="1:15" s="22" customFormat="1" ht="58.5" customHeight="1">
      <c r="A11" s="25">
        <v>6</v>
      </c>
      <c r="B11" s="17" t="s">
        <v>14</v>
      </c>
      <c r="C11" s="16" t="s">
        <v>95</v>
      </c>
      <c r="D11" s="7" t="s">
        <v>37</v>
      </c>
      <c r="E11" s="7" t="s">
        <v>22</v>
      </c>
      <c r="F11" s="7" t="s">
        <v>25</v>
      </c>
      <c r="G11" s="19">
        <v>630129.37</v>
      </c>
      <c r="H11" s="20">
        <v>0</v>
      </c>
      <c r="I11" s="21">
        <f t="shared" si="0"/>
        <v>630129.37</v>
      </c>
      <c r="J11" s="18">
        <v>1026</v>
      </c>
      <c r="K11" s="7" t="s">
        <v>20</v>
      </c>
      <c r="L11" s="16">
        <v>61</v>
      </c>
      <c r="M11" s="16">
        <v>64</v>
      </c>
      <c r="N11" s="16">
        <f t="shared" si="1"/>
        <v>125</v>
      </c>
      <c r="O11" s="16">
        <v>29</v>
      </c>
    </row>
    <row r="12" spans="1:15" s="22" customFormat="1" ht="60.75" customHeight="1">
      <c r="A12" s="25">
        <v>7</v>
      </c>
      <c r="B12" s="17" t="s">
        <v>14</v>
      </c>
      <c r="C12" s="16" t="s">
        <v>96</v>
      </c>
      <c r="D12" s="7" t="s">
        <v>37</v>
      </c>
      <c r="E12" s="7" t="s">
        <v>26</v>
      </c>
      <c r="F12" s="7" t="s">
        <v>25</v>
      </c>
      <c r="G12" s="19">
        <v>220778.57</v>
      </c>
      <c r="H12" s="20">
        <v>0</v>
      </c>
      <c r="I12" s="21">
        <f t="shared" si="0"/>
        <v>220778.57</v>
      </c>
      <c r="J12" s="18">
        <v>294</v>
      </c>
      <c r="K12" s="7" t="s">
        <v>20</v>
      </c>
      <c r="L12" s="16">
        <v>61</v>
      </c>
      <c r="M12" s="16">
        <v>64</v>
      </c>
      <c r="N12" s="16">
        <f t="shared" si="1"/>
        <v>125</v>
      </c>
      <c r="O12" s="16">
        <v>29</v>
      </c>
    </row>
    <row r="13" spans="1:15" s="22" customFormat="1" ht="49.5" customHeight="1">
      <c r="A13" s="25">
        <v>8</v>
      </c>
      <c r="B13" s="17" t="s">
        <v>14</v>
      </c>
      <c r="C13" s="16" t="s">
        <v>97</v>
      </c>
      <c r="D13" s="7" t="s">
        <v>27</v>
      </c>
      <c r="E13" s="7" t="s">
        <v>23</v>
      </c>
      <c r="F13" s="7" t="s">
        <v>28</v>
      </c>
      <c r="G13" s="23">
        <v>346603.64</v>
      </c>
      <c r="H13" s="20">
        <v>0</v>
      </c>
      <c r="I13" s="21">
        <f t="shared" si="0"/>
        <v>346603.64</v>
      </c>
      <c r="J13" s="18">
        <v>142</v>
      </c>
      <c r="K13" s="7" t="s">
        <v>17</v>
      </c>
      <c r="L13" s="16">
        <v>88</v>
      </c>
      <c r="M13" s="16">
        <v>91</v>
      </c>
      <c r="N13" s="16">
        <f t="shared" si="1"/>
        <v>179</v>
      </c>
      <c r="O13" s="16">
        <v>42</v>
      </c>
    </row>
    <row r="14" spans="1:15" s="22" customFormat="1" ht="56.25" customHeight="1">
      <c r="A14" s="25">
        <v>9</v>
      </c>
      <c r="B14" s="17" t="s">
        <v>14</v>
      </c>
      <c r="C14" s="16" t="s">
        <v>98</v>
      </c>
      <c r="D14" s="7" t="s">
        <v>29</v>
      </c>
      <c r="E14" s="7" t="s">
        <v>76</v>
      </c>
      <c r="F14" s="7" t="s">
        <v>30</v>
      </c>
      <c r="G14" s="19">
        <v>1667828</v>
      </c>
      <c r="H14" s="20">
        <v>0</v>
      </c>
      <c r="I14" s="21">
        <f t="shared" si="0"/>
        <v>1667828</v>
      </c>
      <c r="J14" s="18">
        <v>238</v>
      </c>
      <c r="K14" s="7" t="s">
        <v>31</v>
      </c>
      <c r="L14" s="16">
        <v>3034</v>
      </c>
      <c r="M14" s="16">
        <v>3157</v>
      </c>
      <c r="N14" s="16">
        <f t="shared" si="1"/>
        <v>6191</v>
      </c>
      <c r="O14" s="16">
        <v>1440</v>
      </c>
    </row>
    <row r="15" spans="1:15" s="22" customFormat="1" ht="50.25" customHeight="1">
      <c r="A15" s="25">
        <v>10</v>
      </c>
      <c r="B15" s="17" t="s">
        <v>14</v>
      </c>
      <c r="C15" s="16" t="s">
        <v>99</v>
      </c>
      <c r="D15" s="7" t="s">
        <v>32</v>
      </c>
      <c r="E15" s="7" t="s">
        <v>76</v>
      </c>
      <c r="F15" s="7" t="s">
        <v>30</v>
      </c>
      <c r="G15" s="23">
        <v>283024</v>
      </c>
      <c r="H15" s="20">
        <v>0</v>
      </c>
      <c r="I15" s="21">
        <f t="shared" si="0"/>
        <v>283024</v>
      </c>
      <c r="J15" s="18">
        <v>54</v>
      </c>
      <c r="K15" s="7" t="s">
        <v>31</v>
      </c>
      <c r="L15" s="16">
        <v>773</v>
      </c>
      <c r="M15" s="16">
        <v>804</v>
      </c>
      <c r="N15" s="16">
        <f t="shared" si="1"/>
        <v>1577</v>
      </c>
      <c r="O15" s="16">
        <v>367</v>
      </c>
    </row>
    <row r="16" spans="1:15" s="22" customFormat="1" ht="45.75" customHeight="1">
      <c r="A16" s="25">
        <v>11</v>
      </c>
      <c r="B16" s="17" t="s">
        <v>14</v>
      </c>
      <c r="C16" s="16" t="s">
        <v>100</v>
      </c>
      <c r="D16" s="7" t="s">
        <v>33</v>
      </c>
      <c r="E16" s="7" t="s">
        <v>76</v>
      </c>
      <c r="F16" s="7" t="s">
        <v>30</v>
      </c>
      <c r="G16" s="19">
        <v>800690</v>
      </c>
      <c r="H16" s="20">
        <v>0</v>
      </c>
      <c r="I16" s="21">
        <f t="shared" si="0"/>
        <v>800690</v>
      </c>
      <c r="J16" s="18">
        <v>115</v>
      </c>
      <c r="K16" s="7" t="s">
        <v>31</v>
      </c>
      <c r="L16" s="16">
        <v>807</v>
      </c>
      <c r="M16" s="16">
        <v>839</v>
      </c>
      <c r="N16" s="16">
        <f t="shared" si="1"/>
        <v>1646</v>
      </c>
      <c r="O16" s="16">
        <v>383</v>
      </c>
    </row>
    <row r="17" spans="1:15" s="22" customFormat="1" ht="57" customHeight="1">
      <c r="A17" s="25">
        <v>12</v>
      </c>
      <c r="B17" s="17" t="s">
        <v>14</v>
      </c>
      <c r="C17" s="16" t="s">
        <v>101</v>
      </c>
      <c r="D17" s="7" t="s">
        <v>34</v>
      </c>
      <c r="E17" s="7" t="s">
        <v>76</v>
      </c>
      <c r="F17" s="7" t="s">
        <v>30</v>
      </c>
      <c r="G17" s="19">
        <v>1128184</v>
      </c>
      <c r="H17" s="20">
        <v>0</v>
      </c>
      <c r="I17" s="21">
        <f t="shared" si="0"/>
        <v>1128184</v>
      </c>
      <c r="J17" s="18">
        <v>164</v>
      </c>
      <c r="K17" s="7" t="s">
        <v>31</v>
      </c>
      <c r="L17" s="16">
        <v>1595</v>
      </c>
      <c r="M17" s="16">
        <v>1661</v>
      </c>
      <c r="N17" s="16">
        <f t="shared" si="1"/>
        <v>3256</v>
      </c>
      <c r="O17" s="16">
        <v>757</v>
      </c>
    </row>
    <row r="18" spans="1:15" s="22" customFormat="1" ht="48" customHeight="1">
      <c r="A18" s="8">
        <v>13</v>
      </c>
      <c r="B18" s="9" t="s">
        <v>14</v>
      </c>
      <c r="C18" s="12" t="s">
        <v>102</v>
      </c>
      <c r="D18" s="10" t="s">
        <v>35</v>
      </c>
      <c r="E18" s="10" t="s">
        <v>76</v>
      </c>
      <c r="F18" s="10" t="s">
        <v>30</v>
      </c>
      <c r="G18" s="13">
        <v>672182</v>
      </c>
      <c r="H18" s="14">
        <v>0</v>
      </c>
      <c r="I18" s="15">
        <f t="shared" si="0"/>
        <v>672182</v>
      </c>
      <c r="J18" s="11">
        <v>97</v>
      </c>
      <c r="K18" s="10" t="s">
        <v>31</v>
      </c>
      <c r="L18" s="12">
        <v>645</v>
      </c>
      <c r="M18" s="12">
        <v>672</v>
      </c>
      <c r="N18" s="12">
        <f t="shared" si="1"/>
        <v>1317</v>
      </c>
      <c r="O18" s="12">
        <v>306</v>
      </c>
    </row>
    <row r="19" spans="1:15" s="22" customFormat="1" ht="52.5" customHeight="1">
      <c r="A19" s="8">
        <v>14</v>
      </c>
      <c r="B19" s="9" t="s">
        <v>14</v>
      </c>
      <c r="C19" s="12" t="s">
        <v>103</v>
      </c>
      <c r="D19" s="10" t="s">
        <v>36</v>
      </c>
      <c r="E19" s="10" t="s">
        <v>76</v>
      </c>
      <c r="F19" s="10" t="s">
        <v>30</v>
      </c>
      <c r="G19" s="13">
        <v>964878</v>
      </c>
      <c r="H19" s="14">
        <v>0</v>
      </c>
      <c r="I19" s="15">
        <f t="shared" si="0"/>
        <v>964878</v>
      </c>
      <c r="J19" s="11">
        <v>163</v>
      </c>
      <c r="K19" s="10" t="s">
        <v>31</v>
      </c>
      <c r="L19" s="12">
        <v>1397</v>
      </c>
      <c r="M19" s="12">
        <v>1455</v>
      </c>
      <c r="N19" s="12">
        <f t="shared" si="1"/>
        <v>2852</v>
      </c>
      <c r="O19" s="12">
        <v>663</v>
      </c>
    </row>
    <row r="20" spans="1:15" s="22" customFormat="1" ht="55.5" customHeight="1">
      <c r="A20" s="8">
        <v>15</v>
      </c>
      <c r="B20" s="9" t="s">
        <v>14</v>
      </c>
      <c r="C20" s="12" t="s">
        <v>104</v>
      </c>
      <c r="D20" s="10" t="s">
        <v>37</v>
      </c>
      <c r="E20" s="10" t="s">
        <v>77</v>
      </c>
      <c r="F20" s="10" t="s">
        <v>89</v>
      </c>
      <c r="G20" s="13">
        <v>119225.04</v>
      </c>
      <c r="H20" s="14">
        <v>0</v>
      </c>
      <c r="I20" s="15">
        <f t="shared" si="0"/>
        <v>119225.04</v>
      </c>
      <c r="J20" s="11">
        <v>62</v>
      </c>
      <c r="K20" s="10" t="s">
        <v>17</v>
      </c>
      <c r="L20" s="12">
        <v>17</v>
      </c>
      <c r="M20" s="12">
        <v>18</v>
      </c>
      <c r="N20" s="12">
        <f t="shared" si="1"/>
        <v>35</v>
      </c>
      <c r="O20" s="12">
        <v>8</v>
      </c>
    </row>
    <row r="21" spans="1:15" s="22" customFormat="1" ht="80.25" customHeight="1">
      <c r="A21" s="8">
        <v>16</v>
      </c>
      <c r="B21" s="9" t="s">
        <v>14</v>
      </c>
      <c r="C21" s="12" t="s">
        <v>105</v>
      </c>
      <c r="D21" s="10" t="s">
        <v>38</v>
      </c>
      <c r="E21" s="10" t="s">
        <v>78</v>
      </c>
      <c r="F21" s="10" t="s">
        <v>39</v>
      </c>
      <c r="G21" s="13">
        <v>5526281.6399999997</v>
      </c>
      <c r="H21" s="14">
        <v>0</v>
      </c>
      <c r="I21" s="15">
        <f t="shared" si="0"/>
        <v>5526281.6399999997</v>
      </c>
      <c r="J21" s="11">
        <v>1871</v>
      </c>
      <c r="K21" s="10" t="s">
        <v>17</v>
      </c>
      <c r="L21" s="12">
        <v>120</v>
      </c>
      <c r="M21" s="12">
        <v>125</v>
      </c>
      <c r="N21" s="12">
        <f t="shared" si="1"/>
        <v>245</v>
      </c>
      <c r="O21" s="12">
        <v>57</v>
      </c>
    </row>
    <row r="22" spans="1:15" s="22" customFormat="1" ht="82.5" customHeight="1">
      <c r="A22" s="8">
        <v>17</v>
      </c>
      <c r="B22" s="9" t="s">
        <v>14</v>
      </c>
      <c r="C22" s="12" t="s">
        <v>106</v>
      </c>
      <c r="D22" s="10" t="s">
        <v>40</v>
      </c>
      <c r="E22" s="10" t="s">
        <v>49</v>
      </c>
      <c r="F22" s="10" t="s">
        <v>42</v>
      </c>
      <c r="G22" s="13">
        <v>977563.75</v>
      </c>
      <c r="H22" s="14">
        <v>0</v>
      </c>
      <c r="I22" s="15">
        <f t="shared" si="0"/>
        <v>977563.75</v>
      </c>
      <c r="J22" s="11">
        <v>447</v>
      </c>
      <c r="K22" s="10" t="s">
        <v>17</v>
      </c>
      <c r="L22" s="12">
        <v>14</v>
      </c>
      <c r="M22" s="12">
        <v>16</v>
      </c>
      <c r="N22" s="12">
        <f t="shared" si="1"/>
        <v>30</v>
      </c>
      <c r="O22" s="12">
        <v>7</v>
      </c>
    </row>
    <row r="23" spans="1:15" s="22" customFormat="1" ht="172.5" customHeight="1">
      <c r="A23" s="8">
        <v>18</v>
      </c>
      <c r="B23" s="9" t="s">
        <v>14</v>
      </c>
      <c r="C23" s="12" t="s">
        <v>107</v>
      </c>
      <c r="D23" s="10" t="s">
        <v>41</v>
      </c>
      <c r="E23" s="10" t="s">
        <v>49</v>
      </c>
      <c r="F23" s="10" t="s">
        <v>79</v>
      </c>
      <c r="G23" s="13">
        <v>1325155.6399999999</v>
      </c>
      <c r="H23" s="14">
        <v>0</v>
      </c>
      <c r="I23" s="15">
        <f t="shared" si="0"/>
        <v>1325155.6399999999</v>
      </c>
      <c r="J23" s="11">
        <v>852</v>
      </c>
      <c r="K23" s="10" t="s">
        <v>17</v>
      </c>
      <c r="L23" s="12">
        <v>99</v>
      </c>
      <c r="M23" s="12">
        <v>103</v>
      </c>
      <c r="N23" s="12">
        <f t="shared" si="1"/>
        <v>202</v>
      </c>
      <c r="O23" s="12">
        <v>47</v>
      </c>
    </row>
    <row r="24" spans="1:15" s="22" customFormat="1" ht="48.75" customHeight="1">
      <c r="A24" s="8">
        <v>19</v>
      </c>
      <c r="B24" s="9" t="s">
        <v>14</v>
      </c>
      <c r="C24" s="12" t="s">
        <v>108</v>
      </c>
      <c r="D24" s="10" t="s">
        <v>80</v>
      </c>
      <c r="E24" s="10" t="s">
        <v>49</v>
      </c>
      <c r="F24" s="10" t="s">
        <v>43</v>
      </c>
      <c r="G24" s="13">
        <v>719761.2</v>
      </c>
      <c r="H24" s="14">
        <v>0</v>
      </c>
      <c r="I24" s="15">
        <f t="shared" si="0"/>
        <v>719761.2</v>
      </c>
      <c r="J24" s="11">
        <v>186</v>
      </c>
      <c r="K24" s="10" t="s">
        <v>17</v>
      </c>
      <c r="L24" s="12">
        <v>21</v>
      </c>
      <c r="M24" s="12">
        <v>22</v>
      </c>
      <c r="N24" s="12">
        <f t="shared" si="1"/>
        <v>43</v>
      </c>
      <c r="O24" s="12">
        <v>10</v>
      </c>
    </row>
    <row r="25" spans="1:15" s="22" customFormat="1" ht="49.5" customHeight="1">
      <c r="A25" s="8">
        <v>20</v>
      </c>
      <c r="B25" s="9" t="s">
        <v>14</v>
      </c>
      <c r="C25" s="12" t="s">
        <v>109</v>
      </c>
      <c r="D25" s="10" t="s">
        <v>27</v>
      </c>
      <c r="E25" s="10" t="s">
        <v>24</v>
      </c>
      <c r="F25" s="10" t="s">
        <v>44</v>
      </c>
      <c r="G25" s="13">
        <v>2420847.96</v>
      </c>
      <c r="H25" s="14">
        <v>0</v>
      </c>
      <c r="I25" s="15">
        <f t="shared" si="0"/>
        <v>2420847.96</v>
      </c>
      <c r="J25" s="11">
        <v>3848</v>
      </c>
      <c r="K25" s="10" t="s">
        <v>20</v>
      </c>
      <c r="L25" s="12">
        <v>114</v>
      </c>
      <c r="M25" s="12">
        <v>119</v>
      </c>
      <c r="N25" s="12">
        <f t="shared" si="1"/>
        <v>233</v>
      </c>
      <c r="O25" s="12">
        <v>54</v>
      </c>
    </row>
    <row r="26" spans="1:15" s="22" customFormat="1" ht="45.75" customHeight="1">
      <c r="A26" s="8">
        <v>21</v>
      </c>
      <c r="B26" s="9" t="s">
        <v>14</v>
      </c>
      <c r="C26" s="12" t="s">
        <v>110</v>
      </c>
      <c r="D26" s="10" t="s">
        <v>27</v>
      </c>
      <c r="E26" s="10" t="s">
        <v>46</v>
      </c>
      <c r="F26" s="10" t="s">
        <v>44</v>
      </c>
      <c r="G26" s="13">
        <v>806860.11</v>
      </c>
      <c r="H26" s="14">
        <v>0</v>
      </c>
      <c r="I26" s="15">
        <f t="shared" si="0"/>
        <v>806860.11</v>
      </c>
      <c r="J26" s="11">
        <v>1242</v>
      </c>
      <c r="K26" s="10" t="s">
        <v>20</v>
      </c>
      <c r="L26" s="12">
        <v>114</v>
      </c>
      <c r="M26" s="12">
        <v>119</v>
      </c>
      <c r="N26" s="12">
        <f>+L26+M26</f>
        <v>233</v>
      </c>
      <c r="O26" s="12">
        <v>54</v>
      </c>
    </row>
    <row r="27" spans="1:15" s="22" customFormat="1" ht="69" customHeight="1">
      <c r="A27" s="8">
        <v>22</v>
      </c>
      <c r="B27" s="9" t="s">
        <v>14</v>
      </c>
      <c r="C27" s="12" t="s">
        <v>111</v>
      </c>
      <c r="D27" s="10" t="s">
        <v>27</v>
      </c>
      <c r="E27" s="10" t="s">
        <v>24</v>
      </c>
      <c r="F27" s="10" t="s">
        <v>45</v>
      </c>
      <c r="G27" s="13">
        <v>1325118.3</v>
      </c>
      <c r="H27" s="14">
        <v>0</v>
      </c>
      <c r="I27" s="15">
        <f t="shared" si="0"/>
        <v>1325118.3</v>
      </c>
      <c r="J27" s="11">
        <v>2046</v>
      </c>
      <c r="K27" s="10" t="s">
        <v>20</v>
      </c>
      <c r="L27" s="12">
        <v>93</v>
      </c>
      <c r="M27" s="12">
        <v>97</v>
      </c>
      <c r="N27" s="12">
        <f>+L27+M27</f>
        <v>190</v>
      </c>
      <c r="O27" s="12">
        <v>44</v>
      </c>
    </row>
    <row r="28" spans="1:15" s="22" customFormat="1" ht="51.75" customHeight="1">
      <c r="A28" s="8">
        <v>23</v>
      </c>
      <c r="B28" s="9" t="s">
        <v>14</v>
      </c>
      <c r="C28" s="12" t="s">
        <v>112</v>
      </c>
      <c r="D28" s="10" t="s">
        <v>27</v>
      </c>
      <c r="E28" s="10" t="s">
        <v>46</v>
      </c>
      <c r="F28" s="10" t="s">
        <v>45</v>
      </c>
      <c r="G28" s="13">
        <v>607943.31999999995</v>
      </c>
      <c r="H28" s="14">
        <v>0</v>
      </c>
      <c r="I28" s="15">
        <f t="shared" si="0"/>
        <v>607943.31999999995</v>
      </c>
      <c r="J28" s="11">
        <v>1071</v>
      </c>
      <c r="K28" s="10" t="s">
        <v>20</v>
      </c>
      <c r="L28" s="12">
        <v>93</v>
      </c>
      <c r="M28" s="12">
        <v>97</v>
      </c>
      <c r="N28" s="12">
        <f>+L28+M28</f>
        <v>190</v>
      </c>
      <c r="O28" s="12">
        <v>44</v>
      </c>
    </row>
    <row r="29" spans="1:15" s="22" customFormat="1" ht="42" customHeight="1">
      <c r="A29" s="8">
        <v>24</v>
      </c>
      <c r="B29" s="9" t="s">
        <v>14</v>
      </c>
      <c r="C29" s="12" t="s">
        <v>113</v>
      </c>
      <c r="D29" s="10" t="s">
        <v>47</v>
      </c>
      <c r="E29" s="10" t="s">
        <v>77</v>
      </c>
      <c r="F29" s="10" t="s">
        <v>48</v>
      </c>
      <c r="G29" s="13">
        <v>159019.49</v>
      </c>
      <c r="H29" s="14">
        <v>0</v>
      </c>
      <c r="I29" s="15">
        <f t="shared" si="0"/>
        <v>159019.49</v>
      </c>
      <c r="J29" s="11">
        <v>89</v>
      </c>
      <c r="K29" s="10" t="s">
        <v>17</v>
      </c>
      <c r="L29" s="12">
        <v>68</v>
      </c>
      <c r="M29" s="12">
        <v>70</v>
      </c>
      <c r="N29" s="12">
        <f t="shared" ref="N29" si="2">+L29+M29</f>
        <v>138</v>
      </c>
      <c r="O29" s="12">
        <v>32</v>
      </c>
    </row>
    <row r="30" spans="1:15" s="22" customFormat="1" ht="25.5">
      <c r="A30" s="8">
        <v>25</v>
      </c>
      <c r="B30" s="9" t="s">
        <v>14</v>
      </c>
      <c r="C30" s="12" t="s">
        <v>114</v>
      </c>
      <c r="D30" s="10" t="s">
        <v>47</v>
      </c>
      <c r="E30" s="10" t="s">
        <v>49</v>
      </c>
      <c r="F30" s="10" t="s">
        <v>48</v>
      </c>
      <c r="G30" s="13">
        <v>304803.31</v>
      </c>
      <c r="H30" s="14">
        <v>0</v>
      </c>
      <c r="I30" s="15">
        <f t="shared" si="0"/>
        <v>304803.31</v>
      </c>
      <c r="J30" s="11">
        <v>97</v>
      </c>
      <c r="K30" s="10" t="s">
        <v>17</v>
      </c>
      <c r="L30" s="12">
        <v>68</v>
      </c>
      <c r="M30" s="12">
        <v>70</v>
      </c>
      <c r="N30" s="12">
        <f t="shared" ref="N30:N43" si="3">+L30+M30</f>
        <v>138</v>
      </c>
      <c r="O30" s="12">
        <v>32</v>
      </c>
    </row>
    <row r="31" spans="1:15" s="22" customFormat="1" ht="63.75">
      <c r="A31" s="8">
        <v>26</v>
      </c>
      <c r="B31" s="9" t="s">
        <v>14</v>
      </c>
      <c r="C31" s="12" t="s">
        <v>115</v>
      </c>
      <c r="D31" s="10" t="s">
        <v>50</v>
      </c>
      <c r="E31" s="10" t="s">
        <v>51</v>
      </c>
      <c r="F31" s="10" t="s">
        <v>81</v>
      </c>
      <c r="G31" s="13">
        <v>7939129.8099999996</v>
      </c>
      <c r="H31" s="14">
        <v>0</v>
      </c>
      <c r="I31" s="15">
        <f t="shared" si="0"/>
        <v>7939129.8099999996</v>
      </c>
      <c r="J31" s="11">
        <v>2791</v>
      </c>
      <c r="K31" s="10" t="s">
        <v>17</v>
      </c>
      <c r="L31" s="12">
        <v>167</v>
      </c>
      <c r="M31" s="12">
        <v>173</v>
      </c>
      <c r="N31" s="12">
        <f t="shared" si="3"/>
        <v>340</v>
      </c>
      <c r="O31" s="12">
        <v>72</v>
      </c>
    </row>
    <row r="32" spans="1:15" s="22" customFormat="1" ht="255">
      <c r="A32" s="8">
        <v>27</v>
      </c>
      <c r="B32" s="9" t="s">
        <v>14</v>
      </c>
      <c r="C32" s="12" t="s">
        <v>116</v>
      </c>
      <c r="D32" s="10" t="s">
        <v>55</v>
      </c>
      <c r="E32" s="10" t="s">
        <v>23</v>
      </c>
      <c r="F32" s="10" t="s">
        <v>82</v>
      </c>
      <c r="G32" s="13">
        <v>5403103.3799999999</v>
      </c>
      <c r="H32" s="14">
        <v>0</v>
      </c>
      <c r="I32" s="15">
        <f t="shared" si="0"/>
        <v>5403103.3799999999</v>
      </c>
      <c r="J32" s="11">
        <v>4518</v>
      </c>
      <c r="K32" s="10" t="s">
        <v>17</v>
      </c>
      <c r="L32" s="12">
        <v>442</v>
      </c>
      <c r="M32" s="12">
        <v>461</v>
      </c>
      <c r="N32" s="12">
        <f t="shared" si="3"/>
        <v>903</v>
      </c>
      <c r="O32" s="12">
        <v>210</v>
      </c>
    </row>
    <row r="33" spans="1:15" s="22" customFormat="1" ht="186" customHeight="1">
      <c r="A33" s="10">
        <v>28</v>
      </c>
      <c r="B33" s="9" t="s">
        <v>14</v>
      </c>
      <c r="C33" s="12" t="s">
        <v>117</v>
      </c>
      <c r="D33" s="10" t="s">
        <v>56</v>
      </c>
      <c r="E33" s="10" t="s">
        <v>23</v>
      </c>
      <c r="F33" s="10" t="s">
        <v>83</v>
      </c>
      <c r="G33" s="13">
        <v>3324551.75</v>
      </c>
      <c r="H33" s="14">
        <v>0</v>
      </c>
      <c r="I33" s="15">
        <f t="shared" si="0"/>
        <v>3324551.75</v>
      </c>
      <c r="J33" s="11">
        <v>3359</v>
      </c>
      <c r="K33" s="10" t="s">
        <v>17</v>
      </c>
      <c r="L33" s="12">
        <v>421</v>
      </c>
      <c r="M33" s="12">
        <v>439</v>
      </c>
      <c r="N33" s="12">
        <f t="shared" si="3"/>
        <v>860</v>
      </c>
      <c r="O33" s="12">
        <v>200</v>
      </c>
    </row>
    <row r="34" spans="1:15" s="22" customFormat="1" ht="178.5">
      <c r="A34" s="10">
        <v>29</v>
      </c>
      <c r="B34" s="9" t="s">
        <v>14</v>
      </c>
      <c r="C34" s="12" t="s">
        <v>118</v>
      </c>
      <c r="D34" s="10" t="s">
        <v>57</v>
      </c>
      <c r="E34" s="10" t="s">
        <v>51</v>
      </c>
      <c r="F34" s="10" t="s">
        <v>84</v>
      </c>
      <c r="G34" s="13">
        <v>5403332.8499999996</v>
      </c>
      <c r="H34" s="14">
        <v>0</v>
      </c>
      <c r="I34" s="15">
        <f t="shared" si="0"/>
        <v>5403332.8499999996</v>
      </c>
      <c r="J34" s="11">
        <v>1606</v>
      </c>
      <c r="K34" s="10" t="s">
        <v>17</v>
      </c>
      <c r="L34" s="12">
        <v>189</v>
      </c>
      <c r="M34" s="12">
        <v>198</v>
      </c>
      <c r="N34" s="12">
        <f t="shared" si="3"/>
        <v>387</v>
      </c>
      <c r="O34" s="12">
        <v>90</v>
      </c>
    </row>
    <row r="35" spans="1:15" s="22" customFormat="1" ht="127.5">
      <c r="A35" s="10">
        <v>30</v>
      </c>
      <c r="B35" s="9" t="s">
        <v>14</v>
      </c>
      <c r="C35" s="12" t="s">
        <v>119</v>
      </c>
      <c r="D35" s="10" t="s">
        <v>59</v>
      </c>
      <c r="E35" s="10" t="s">
        <v>51</v>
      </c>
      <c r="F35" s="10" t="s">
        <v>58</v>
      </c>
      <c r="G35" s="13">
        <v>5314577.3099999996</v>
      </c>
      <c r="H35" s="14">
        <v>0</v>
      </c>
      <c r="I35" s="15">
        <f t="shared" si="0"/>
        <v>5314577.3099999996</v>
      </c>
      <c r="J35" s="11">
        <v>1606</v>
      </c>
      <c r="K35" s="10" t="s">
        <v>60</v>
      </c>
      <c r="L35" s="12">
        <v>229</v>
      </c>
      <c r="M35" s="12">
        <v>239</v>
      </c>
      <c r="N35" s="12">
        <f t="shared" si="3"/>
        <v>468</v>
      </c>
      <c r="O35" s="12">
        <v>109</v>
      </c>
    </row>
    <row r="36" spans="1:15" s="22" customFormat="1" ht="102">
      <c r="A36" s="10">
        <v>31</v>
      </c>
      <c r="B36" s="9" t="s">
        <v>14</v>
      </c>
      <c r="C36" s="12" t="s">
        <v>120</v>
      </c>
      <c r="D36" s="10" t="s">
        <v>62</v>
      </c>
      <c r="E36" s="10" t="s">
        <v>51</v>
      </c>
      <c r="F36" s="10" t="s">
        <v>61</v>
      </c>
      <c r="G36" s="13">
        <v>5815933.9299999997</v>
      </c>
      <c r="H36" s="14">
        <v>0</v>
      </c>
      <c r="I36" s="15">
        <f t="shared" si="0"/>
        <v>5815933.9299999997</v>
      </c>
      <c r="J36" s="11">
        <v>1734</v>
      </c>
      <c r="K36" s="10" t="s">
        <v>17</v>
      </c>
      <c r="L36" s="12">
        <v>196</v>
      </c>
      <c r="M36" s="12">
        <v>204</v>
      </c>
      <c r="N36" s="12">
        <f t="shared" si="3"/>
        <v>400</v>
      </c>
      <c r="O36" s="12">
        <v>93</v>
      </c>
    </row>
    <row r="37" spans="1:15" s="22" customFormat="1" ht="127.5">
      <c r="A37" s="10">
        <v>32</v>
      </c>
      <c r="B37" s="9" t="s">
        <v>14</v>
      </c>
      <c r="C37" s="12" t="s">
        <v>121</v>
      </c>
      <c r="D37" s="10" t="s">
        <v>64</v>
      </c>
      <c r="E37" s="10" t="s">
        <v>51</v>
      </c>
      <c r="F37" s="10" t="s">
        <v>63</v>
      </c>
      <c r="G37" s="13">
        <v>5799920.8799999999</v>
      </c>
      <c r="H37" s="14">
        <v>0</v>
      </c>
      <c r="I37" s="15">
        <f t="shared" si="0"/>
        <v>5799920.8799999999</v>
      </c>
      <c r="J37" s="11">
        <v>1734</v>
      </c>
      <c r="K37" s="10" t="s">
        <v>17</v>
      </c>
      <c r="L37" s="12">
        <v>194</v>
      </c>
      <c r="M37" s="12">
        <v>202</v>
      </c>
      <c r="N37" s="12">
        <f t="shared" si="3"/>
        <v>396</v>
      </c>
      <c r="O37" s="12">
        <v>92</v>
      </c>
    </row>
    <row r="38" spans="1:15" s="22" customFormat="1" ht="76.5">
      <c r="A38" s="10">
        <v>33</v>
      </c>
      <c r="B38" s="9" t="s">
        <v>14</v>
      </c>
      <c r="C38" s="12" t="s">
        <v>122</v>
      </c>
      <c r="D38" s="10" t="s">
        <v>65</v>
      </c>
      <c r="E38" s="10" t="s">
        <v>77</v>
      </c>
      <c r="F38" s="10" t="s">
        <v>85</v>
      </c>
      <c r="G38" s="13">
        <v>1780909</v>
      </c>
      <c r="H38" s="14">
        <v>0</v>
      </c>
      <c r="I38" s="15">
        <f t="shared" si="0"/>
        <v>1780909</v>
      </c>
      <c r="J38" s="11">
        <v>1865</v>
      </c>
      <c r="K38" s="10" t="s">
        <v>17</v>
      </c>
      <c r="L38" s="12">
        <v>261</v>
      </c>
      <c r="M38" s="12">
        <v>272</v>
      </c>
      <c r="N38" s="12">
        <f t="shared" si="3"/>
        <v>533</v>
      </c>
      <c r="O38" s="12">
        <v>124</v>
      </c>
    </row>
    <row r="39" spans="1:15" s="22" customFormat="1" ht="89.25">
      <c r="A39" s="10">
        <v>34</v>
      </c>
      <c r="B39" s="9" t="s">
        <v>14</v>
      </c>
      <c r="C39" s="12" t="s">
        <v>123</v>
      </c>
      <c r="D39" s="10" t="s">
        <v>70</v>
      </c>
      <c r="E39" s="10" t="s">
        <v>66</v>
      </c>
      <c r="F39" s="10" t="s">
        <v>67</v>
      </c>
      <c r="G39" s="13">
        <v>1737319.17</v>
      </c>
      <c r="H39" s="14">
        <v>0</v>
      </c>
      <c r="I39" s="15">
        <f t="shared" si="0"/>
        <v>1737319.17</v>
      </c>
      <c r="J39" s="11">
        <v>1680</v>
      </c>
      <c r="K39" s="10" t="s">
        <v>17</v>
      </c>
      <c r="L39" s="12">
        <v>147</v>
      </c>
      <c r="M39" s="12">
        <v>154</v>
      </c>
      <c r="N39" s="12">
        <f t="shared" si="3"/>
        <v>301</v>
      </c>
      <c r="O39" s="12">
        <v>70</v>
      </c>
    </row>
    <row r="40" spans="1:15" s="22" customFormat="1" ht="38.25">
      <c r="A40" s="10">
        <v>35</v>
      </c>
      <c r="B40" s="9" t="s">
        <v>14</v>
      </c>
      <c r="C40" s="12" t="s">
        <v>124</v>
      </c>
      <c r="D40" s="10" t="s">
        <v>69</v>
      </c>
      <c r="E40" s="10" t="s">
        <v>68</v>
      </c>
      <c r="F40" s="10" t="s">
        <v>86</v>
      </c>
      <c r="G40" s="13">
        <v>9059754.9900000002</v>
      </c>
      <c r="H40" s="14">
        <v>0</v>
      </c>
      <c r="I40" s="15">
        <f t="shared" si="0"/>
        <v>9059754.9900000002</v>
      </c>
      <c r="J40" s="11">
        <v>646</v>
      </c>
      <c r="K40" s="10" t="s">
        <v>17</v>
      </c>
      <c r="L40" s="12">
        <v>486</v>
      </c>
      <c r="M40" s="12">
        <v>508</v>
      </c>
      <c r="N40" s="12">
        <f t="shared" si="3"/>
        <v>994</v>
      </c>
      <c r="O40" s="12">
        <v>228</v>
      </c>
    </row>
    <row r="41" spans="1:15" s="22" customFormat="1" ht="63.75">
      <c r="A41" s="10">
        <v>36</v>
      </c>
      <c r="B41" s="9" t="s">
        <v>14</v>
      </c>
      <c r="C41" s="12" t="s">
        <v>125</v>
      </c>
      <c r="D41" s="10" t="s">
        <v>71</v>
      </c>
      <c r="E41" s="10" t="s">
        <v>77</v>
      </c>
      <c r="F41" s="10" t="s">
        <v>87</v>
      </c>
      <c r="G41" s="13">
        <v>786299.72</v>
      </c>
      <c r="H41" s="14">
        <v>0</v>
      </c>
      <c r="I41" s="15">
        <f t="shared" si="0"/>
        <v>786299.72</v>
      </c>
      <c r="J41" s="11">
        <v>392</v>
      </c>
      <c r="K41" s="10" t="s">
        <v>17</v>
      </c>
      <c r="L41" s="12">
        <v>91</v>
      </c>
      <c r="M41" s="12">
        <v>94</v>
      </c>
      <c r="N41" s="12">
        <f t="shared" si="3"/>
        <v>185</v>
      </c>
      <c r="O41" s="12">
        <v>43</v>
      </c>
    </row>
    <row r="42" spans="1:15" s="22" customFormat="1" ht="41.25" customHeight="1">
      <c r="A42" s="10">
        <v>37</v>
      </c>
      <c r="B42" s="9" t="s">
        <v>14</v>
      </c>
      <c r="C42" s="12" t="s">
        <v>126</v>
      </c>
      <c r="D42" s="10" t="s">
        <v>71</v>
      </c>
      <c r="E42" s="10" t="s">
        <v>68</v>
      </c>
      <c r="F42" s="10" t="s">
        <v>72</v>
      </c>
      <c r="G42" s="13">
        <v>3033429.5</v>
      </c>
      <c r="H42" s="14">
        <v>0</v>
      </c>
      <c r="I42" s="15">
        <v>3033429.5</v>
      </c>
      <c r="J42" s="11">
        <v>425</v>
      </c>
      <c r="K42" s="10" t="s">
        <v>17</v>
      </c>
      <c r="L42" s="12">
        <v>53</v>
      </c>
      <c r="M42" s="12">
        <v>56</v>
      </c>
      <c r="N42" s="12">
        <f t="shared" si="3"/>
        <v>109</v>
      </c>
      <c r="O42" s="12">
        <v>25</v>
      </c>
    </row>
    <row r="43" spans="1:15" s="22" customFormat="1" ht="46.5" customHeight="1">
      <c r="A43" s="10">
        <v>38</v>
      </c>
      <c r="B43" s="9" t="s">
        <v>14</v>
      </c>
      <c r="C43" s="12" t="s">
        <v>127</v>
      </c>
      <c r="D43" s="10" t="s">
        <v>50</v>
      </c>
      <c r="E43" s="10" t="s">
        <v>88</v>
      </c>
      <c r="F43" s="10" t="s">
        <v>73</v>
      </c>
      <c r="G43" s="13">
        <v>2669315.67</v>
      </c>
      <c r="H43" s="14">
        <v>0</v>
      </c>
      <c r="I43" s="15">
        <v>2669315.67</v>
      </c>
      <c r="J43" s="11">
        <v>634</v>
      </c>
      <c r="K43" s="10" t="s">
        <v>17</v>
      </c>
      <c r="L43" s="12">
        <v>82</v>
      </c>
      <c r="M43" s="12">
        <v>86</v>
      </c>
      <c r="N43" s="12">
        <f t="shared" si="3"/>
        <v>168</v>
      </c>
      <c r="O43" s="12">
        <v>38</v>
      </c>
    </row>
    <row r="44" spans="1:15" s="22" customFormat="1" ht="24" customHeight="1">
      <c r="A44" s="2"/>
      <c r="B44" s="2"/>
      <c r="C44" s="2"/>
      <c r="D44" s="2"/>
      <c r="E44" s="2"/>
      <c r="F44" s="2"/>
      <c r="G44" s="24">
        <f>SUM(G6:G43)</f>
        <v>82063800.810000002</v>
      </c>
      <c r="H44" s="14">
        <v>0</v>
      </c>
      <c r="I44" s="24">
        <f t="shared" ref="H44:I44" si="4">SUM(I6:I43)</f>
        <v>82063800.810000002</v>
      </c>
      <c r="J44" s="2"/>
      <c r="K44" s="2"/>
      <c r="L44" s="2"/>
      <c r="M44" s="2"/>
      <c r="N44" s="2"/>
      <c r="O44" s="2"/>
    </row>
    <row r="46" spans="1:15">
      <c r="G46" s="1"/>
    </row>
  </sheetData>
  <autoFilter ref="A5:O32"/>
  <mergeCells count="3">
    <mergeCell ref="A2:O2"/>
    <mergeCell ref="A3:O3"/>
    <mergeCell ref="A4:O4"/>
  </mergeCells>
  <pageMargins left="0.51181102362204722" right="0.51181102362204722" top="0.55118110236220474" bottom="0.55118110236220474" header="0.31496062992125984" footer="0.31496062992125984"/>
  <pageSetup paperSize="14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FISM 2019</vt:lpstr>
      <vt:lpstr>'FISM 2019'!Títulos_a_imprimir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Contreras Reyes</dc:creator>
  <cp:lastModifiedBy>Carmen Lucia Venegas Villarruel</cp:lastModifiedBy>
  <cp:lastPrinted>2019-06-11T15:40:24Z</cp:lastPrinted>
  <dcterms:created xsi:type="dcterms:W3CDTF">2019-03-26T16:01:48Z</dcterms:created>
  <dcterms:modified xsi:type="dcterms:W3CDTF">2019-07-18T17:07:23Z</dcterms:modified>
</cp:coreProperties>
</file>