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.bocanegra\Downloads\"/>
    </mc:Choice>
  </mc:AlternateContent>
  <bookViews>
    <workbookView showHorizontalScroll="0" showVerticalScroll="0" showSheetTabs="0" xWindow="0" yWindow="0" windowWidth="20490" windowHeight="6750"/>
  </bookViews>
  <sheets>
    <sheet name="%H AYUNTAMIENTO CONSTITU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181" i="1" l="1"/>
  <c r="E180" i="1"/>
  <c r="E179" i="1"/>
  <c r="E178" i="1"/>
  <c r="E177" i="1"/>
  <c r="E1360" i="1"/>
  <c r="E1695" i="1"/>
  <c r="E618" i="1"/>
  <c r="E346" i="1"/>
  <c r="E811" i="1"/>
  <c r="E1376" i="1"/>
  <c r="E679" i="1"/>
  <c r="E1600" i="1"/>
  <c r="E1601" i="1"/>
  <c r="E1602" i="1"/>
  <c r="E1603" i="1"/>
  <c r="E145" i="1"/>
  <c r="E227" i="1"/>
  <c r="E1040" i="1"/>
  <c r="E1342" i="1"/>
  <c r="E1037" i="1"/>
  <c r="E1347" i="1"/>
  <c r="E1352" i="1"/>
  <c r="E1196" i="1"/>
  <c r="E1197" i="1"/>
  <c r="E1198" i="1"/>
  <c r="E1192" i="1"/>
  <c r="E1190" i="1"/>
  <c r="E1028" i="1"/>
  <c r="E1035" i="1"/>
  <c r="E449" i="1"/>
  <c r="E1041" i="1"/>
  <c r="E456" i="1"/>
  <c r="E457" i="1"/>
  <c r="E1036" i="1"/>
  <c r="E459" i="1"/>
  <c r="E460" i="1"/>
  <c r="E458" i="1"/>
  <c r="E1201" i="1"/>
  <c r="E1204" i="1"/>
  <c r="E1199" i="1"/>
  <c r="E1202" i="1"/>
  <c r="E1203" i="1"/>
  <c r="E1299" i="1"/>
  <c r="E1798" i="1"/>
  <c r="E1799" i="1"/>
  <c r="E1800" i="1"/>
  <c r="E448" i="1"/>
  <c r="E1292" i="1"/>
  <c r="E447" i="1"/>
  <c r="E454" i="1"/>
  <c r="E413" i="1"/>
  <c r="E446" i="1"/>
  <c r="E451" i="1"/>
  <c r="E439" i="1"/>
  <c r="E465" i="1"/>
  <c r="E464" i="1"/>
  <c r="E1195" i="1"/>
  <c r="E1010" i="1"/>
  <c r="E1008" i="1"/>
  <c r="E1006" i="1"/>
  <c r="E1007" i="1"/>
  <c r="E1026" i="1"/>
  <c r="E1027" i="1"/>
  <c r="E1023" i="1"/>
  <c r="E1022" i="1"/>
  <c r="E1021" i="1"/>
  <c r="E452" i="1"/>
  <c r="E453" i="1"/>
  <c r="E1039" i="1"/>
  <c r="E888" i="1"/>
  <c r="E904" i="1"/>
  <c r="E950" i="1"/>
  <c r="E903" i="1"/>
  <c r="E905" i="1"/>
  <c r="E906" i="1"/>
  <c r="E966" i="1"/>
  <c r="E967" i="1"/>
  <c r="E968" i="1"/>
  <c r="E885" i="1"/>
  <c r="E886" i="1"/>
  <c r="E887" i="1"/>
  <c r="E965" i="1"/>
  <c r="E902" i="1"/>
  <c r="E1193" i="1"/>
  <c r="E428" i="1"/>
  <c r="E920" i="1"/>
  <c r="E899" i="1"/>
  <c r="E882" i="1"/>
  <c r="E881" i="1"/>
  <c r="E884" i="1"/>
  <c r="E883" i="1"/>
  <c r="E954" i="1"/>
  <c r="E953" i="1"/>
  <c r="E952" i="1"/>
  <c r="E951" i="1"/>
  <c r="E892" i="1"/>
  <c r="E891" i="1"/>
  <c r="E890" i="1"/>
  <c r="E880" i="1"/>
  <c r="E441" i="1"/>
  <c r="E443" i="1"/>
  <c r="E959" i="1"/>
  <c r="E861" i="1"/>
  <c r="E862" i="1"/>
  <c r="E859" i="1"/>
  <c r="E860" i="1"/>
  <c r="E866" i="1"/>
  <c r="E863" i="1"/>
  <c r="E865" i="1"/>
  <c r="E864" i="1"/>
  <c r="E955" i="1"/>
  <c r="E957" i="1"/>
  <c r="E956" i="1"/>
  <c r="E958" i="1"/>
  <c r="E964" i="1"/>
  <c r="E963" i="1"/>
  <c r="E961" i="1"/>
  <c r="E962" i="1"/>
  <c r="E960" i="1"/>
  <c r="E1479" i="1"/>
  <c r="E370" i="1"/>
  <c r="E1581" i="1"/>
  <c r="E1587" i="1"/>
  <c r="E1588" i="1"/>
  <c r="E1586" i="1"/>
  <c r="E1585" i="1"/>
  <c r="E1584" i="1"/>
  <c r="E1583" i="1"/>
  <c r="E1582" i="1"/>
  <c r="E615" i="1"/>
  <c r="E614" i="1"/>
  <c r="E613" i="1"/>
  <c r="E612" i="1"/>
  <c r="E611" i="1"/>
  <c r="E610" i="1"/>
  <c r="E609" i="1"/>
  <c r="E608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606" i="1"/>
  <c r="E589" i="1"/>
  <c r="E588" i="1"/>
  <c r="E587" i="1"/>
  <c r="E593" i="1"/>
  <c r="E592" i="1"/>
  <c r="E591" i="1"/>
  <c r="E590" i="1"/>
  <c r="E597" i="1"/>
  <c r="E596" i="1"/>
  <c r="E595" i="1"/>
  <c r="E594" i="1"/>
  <c r="E605" i="1"/>
  <c r="E604" i="1"/>
  <c r="E603" i="1"/>
  <c r="E602" i="1"/>
  <c r="E601" i="1"/>
  <c r="E600" i="1"/>
  <c r="E599" i="1"/>
  <c r="E598" i="1"/>
  <c r="E578" i="1"/>
  <c r="E583" i="1"/>
  <c r="E582" i="1"/>
  <c r="E581" i="1"/>
  <c r="E580" i="1"/>
  <c r="E579" i="1"/>
  <c r="E577" i="1"/>
  <c r="E572" i="1"/>
  <c r="E576" i="1"/>
  <c r="E575" i="1"/>
  <c r="E574" i="1"/>
  <c r="E573" i="1"/>
  <c r="E1295" i="1"/>
  <c r="E438" i="1"/>
  <c r="E854" i="1"/>
  <c r="E855" i="1"/>
  <c r="E949" i="1"/>
  <c r="E948" i="1"/>
  <c r="E947" i="1"/>
  <c r="E946" i="1"/>
  <c r="E945" i="1"/>
  <c r="E944" i="1"/>
  <c r="E943" i="1"/>
  <c r="E942" i="1"/>
  <c r="E941" i="1"/>
  <c r="E940" i="1"/>
  <c r="E921" i="1"/>
  <c r="E923" i="1"/>
  <c r="E922" i="1"/>
  <c r="E929" i="1"/>
  <c r="E928" i="1"/>
  <c r="E927" i="1"/>
  <c r="E935" i="1"/>
  <c r="E934" i="1"/>
  <c r="E933" i="1"/>
  <c r="E932" i="1"/>
  <c r="E939" i="1"/>
  <c r="E938" i="1"/>
  <c r="E858" i="1"/>
  <c r="E857" i="1"/>
  <c r="E856" i="1"/>
  <c r="E1165" i="1"/>
  <c r="E1164" i="1"/>
  <c r="E1163" i="1"/>
  <c r="E1162" i="1"/>
  <c r="E1150" i="1"/>
  <c r="E1161" i="1"/>
  <c r="E1160" i="1"/>
  <c r="E1159" i="1"/>
  <c r="E1158" i="1"/>
  <c r="E1157" i="1"/>
  <c r="E1156" i="1"/>
  <c r="E1149" i="1"/>
  <c r="E1155" i="1"/>
  <c r="E1154" i="1"/>
  <c r="E1153" i="1"/>
  <c r="E1152" i="1"/>
  <c r="E283" i="1"/>
  <c r="E789" i="1"/>
  <c r="E419" i="1"/>
  <c r="E418" i="1"/>
  <c r="E416" i="1"/>
  <c r="E417" i="1"/>
  <c r="E437" i="1"/>
  <c r="E436" i="1"/>
  <c r="E435" i="1"/>
  <c r="E434" i="1"/>
  <c r="E433" i="1"/>
  <c r="E432" i="1"/>
  <c r="E431" i="1"/>
  <c r="E430" i="1"/>
  <c r="E980" i="1"/>
  <c r="E970" i="1"/>
  <c r="E971" i="1"/>
  <c r="E973" i="1"/>
  <c r="E981" i="1"/>
  <c r="E972" i="1"/>
  <c r="E975" i="1"/>
  <c r="E982" i="1"/>
  <c r="E969" i="1"/>
  <c r="E976" i="1"/>
  <c r="E977" i="1"/>
  <c r="E978" i="1"/>
  <c r="E788" i="1"/>
  <c r="E1145" i="1"/>
  <c r="E1147" i="1"/>
  <c r="E1146" i="1"/>
  <c r="E171" i="1"/>
  <c r="E1658" i="1"/>
  <c r="E1659" i="1"/>
  <c r="E1567" i="1"/>
  <c r="E1566" i="1"/>
  <c r="E1144" i="1"/>
  <c r="E1143" i="1"/>
  <c r="E1141" i="1"/>
  <c r="E1140" i="1"/>
  <c r="E1142" i="1"/>
  <c r="E1139" i="1"/>
  <c r="E1138" i="1"/>
  <c r="E298" i="1"/>
  <c r="E297" i="1"/>
  <c r="E296" i="1"/>
  <c r="E295" i="1"/>
  <c r="E1290" i="1"/>
  <c r="E415" i="1"/>
  <c r="E1151" i="1"/>
  <c r="E144" i="1"/>
  <c r="E1578" i="1"/>
  <c r="E1417" i="1"/>
  <c r="E1212" i="1"/>
  <c r="E1214" i="1"/>
  <c r="E1213" i="1"/>
  <c r="E1132" i="1"/>
  <c r="E799" i="1"/>
  <c r="E1137" i="1"/>
  <c r="E1136" i="1"/>
  <c r="E1135" i="1"/>
  <c r="E1131" i="1"/>
  <c r="E1130" i="1"/>
  <c r="E1129" i="1"/>
  <c r="E1128" i="1"/>
  <c r="E1127" i="1"/>
  <c r="E1126" i="1"/>
  <c r="E1134" i="1"/>
  <c r="E1133" i="1"/>
  <c r="E795" i="1"/>
  <c r="E797" i="1"/>
  <c r="E794" i="1"/>
  <c r="E796" i="1"/>
  <c r="E1605" i="1"/>
  <c r="E1606" i="1"/>
  <c r="E1653" i="1"/>
  <c r="E1652" i="1"/>
  <c r="E1607" i="1"/>
  <c r="E1580" i="1"/>
  <c r="E1579" i="1"/>
  <c r="E1676" i="1"/>
  <c r="E1615" i="1"/>
  <c r="E1665" i="1"/>
  <c r="E1559" i="1"/>
  <c r="E1015" i="1"/>
  <c r="E1014" i="1"/>
  <c r="E1012" i="1"/>
  <c r="E1013" i="1"/>
  <c r="E1017" i="1"/>
  <c r="E999" i="1"/>
  <c r="E1004" i="1"/>
  <c r="E1016" i="1"/>
  <c r="E1005" i="1"/>
  <c r="E1020" i="1"/>
  <c r="E1019" i="1"/>
  <c r="E1000" i="1"/>
  <c r="E1003" i="1"/>
  <c r="E1124" i="1"/>
  <c r="E1125" i="1"/>
  <c r="E809" i="1"/>
  <c r="E544" i="1"/>
  <c r="E540" i="1"/>
  <c r="E542" i="1"/>
  <c r="E541" i="1"/>
  <c r="E543" i="1"/>
  <c r="E546" i="1"/>
  <c r="E549" i="1"/>
  <c r="E551" i="1"/>
  <c r="E545" i="1"/>
  <c r="E548" i="1"/>
  <c r="E550" i="1"/>
  <c r="E1561" i="1"/>
  <c r="E1560" i="1"/>
  <c r="E539" i="1"/>
  <c r="E995" i="1"/>
  <c r="E997" i="1"/>
  <c r="E994" i="1"/>
  <c r="E996" i="1"/>
  <c r="E828" i="1"/>
  <c r="E1572" i="1"/>
  <c r="E1573" i="1"/>
  <c r="E671" i="1"/>
  <c r="E786" i="1"/>
  <c r="E785" i="1"/>
  <c r="E787" i="1"/>
  <c r="E1397" i="1"/>
  <c r="E1396" i="1"/>
  <c r="E1705" i="1"/>
  <c r="E1709" i="1"/>
  <c r="E876" i="1"/>
  <c r="E538" i="1"/>
  <c r="E537" i="1"/>
  <c r="E512" i="1"/>
  <c r="E511" i="1"/>
  <c r="E510" i="1"/>
  <c r="E496" i="1"/>
  <c r="E495" i="1"/>
  <c r="E497" i="1"/>
  <c r="E498" i="1"/>
  <c r="E499" i="1"/>
  <c r="E500" i="1"/>
  <c r="E509" i="1"/>
  <c r="E508" i="1"/>
  <c r="E507" i="1"/>
  <c r="E506" i="1"/>
  <c r="E505" i="1"/>
  <c r="E503" i="1"/>
  <c r="E502" i="1"/>
  <c r="E501" i="1"/>
  <c r="E494" i="1"/>
  <c r="E669" i="1"/>
  <c r="E666" i="1"/>
  <c r="E668" i="1"/>
  <c r="E667" i="1"/>
  <c r="E665" i="1"/>
  <c r="E1576" i="1"/>
  <c r="E491" i="1"/>
  <c r="E485" i="1"/>
  <c r="E490" i="1"/>
  <c r="E492" i="1"/>
  <c r="E493" i="1"/>
  <c r="E536" i="1"/>
  <c r="E1215" i="1"/>
  <c r="E403" i="1"/>
  <c r="E409" i="1"/>
  <c r="E405" i="1"/>
  <c r="E400" i="1"/>
  <c r="E402" i="1"/>
  <c r="E404" i="1"/>
  <c r="E407" i="1"/>
  <c r="E408" i="1"/>
  <c r="E401" i="1"/>
  <c r="E455" i="1"/>
  <c r="E450" i="1"/>
  <c r="E1398" i="1"/>
  <c r="E150" i="1"/>
  <c r="E1707" i="1"/>
  <c r="E1185" i="1"/>
  <c r="E1186" i="1"/>
  <c r="E1187" i="1"/>
  <c r="E764" i="1"/>
  <c r="E758" i="1"/>
  <c r="E759" i="1"/>
  <c r="E760" i="1"/>
  <c r="E761" i="1"/>
  <c r="E195" i="1"/>
  <c r="E763" i="1"/>
  <c r="E143" i="1"/>
  <c r="E736" i="1"/>
  <c r="E737" i="1"/>
  <c r="E651" i="1"/>
  <c r="E650" i="1"/>
  <c r="E654" i="1"/>
  <c r="E653" i="1"/>
  <c r="E652" i="1"/>
  <c r="E659" i="1"/>
  <c r="E658" i="1"/>
  <c r="E657" i="1"/>
  <c r="E656" i="1"/>
  <c r="E655" i="1"/>
  <c r="E661" i="1"/>
  <c r="E660" i="1"/>
  <c r="E347" i="1"/>
  <c r="E348" i="1"/>
  <c r="E830" i="1"/>
  <c r="E829" i="1"/>
  <c r="E772" i="1"/>
  <c r="E771" i="1"/>
  <c r="E774" i="1"/>
  <c r="E773" i="1"/>
  <c r="E813" i="1"/>
  <c r="E765" i="1"/>
  <c r="E1119" i="1"/>
  <c r="E252" i="1"/>
  <c r="E386" i="1"/>
  <c r="E397" i="1"/>
  <c r="E394" i="1"/>
  <c r="E393" i="1"/>
  <c r="E768" i="1"/>
  <c r="E769" i="1"/>
  <c r="E287" i="1"/>
  <c r="E282" i="1"/>
  <c r="E104" i="1"/>
  <c r="E770" i="1"/>
  <c r="E988" i="1"/>
  <c r="E989" i="1"/>
  <c r="E990" i="1"/>
  <c r="E991" i="1"/>
  <c r="E775" i="1"/>
  <c r="E798" i="1"/>
  <c r="E1118" i="1"/>
  <c r="E285" i="1"/>
  <c r="E782" i="1"/>
  <c r="E781" i="1"/>
  <c r="E780" i="1"/>
  <c r="E779" i="1"/>
  <c r="E406" i="1"/>
  <c r="E745" i="1"/>
  <c r="E740" i="1"/>
  <c r="E391" i="1"/>
  <c r="E390" i="1"/>
  <c r="E389" i="1"/>
  <c r="E388" i="1"/>
  <c r="E387" i="1"/>
  <c r="E1072" i="1"/>
  <c r="E1062" i="1"/>
  <c r="E1069" i="1"/>
  <c r="E1071" i="1"/>
  <c r="E1061" i="1"/>
  <c r="E1070" i="1"/>
  <c r="E1084" i="1"/>
  <c r="E1077" i="1"/>
  <c r="E1085" i="1"/>
  <c r="E1075" i="1"/>
  <c r="E1083" i="1"/>
  <c r="E1093" i="1"/>
  <c r="E1092" i="1"/>
  <c r="E1087" i="1"/>
  <c r="E1106" i="1"/>
  <c r="E1095" i="1"/>
  <c r="E1088" i="1"/>
  <c r="E1089" i="1"/>
  <c r="E1105" i="1"/>
  <c r="E1096" i="1"/>
  <c r="E1097" i="1"/>
  <c r="E1110" i="1"/>
  <c r="E1086" i="1"/>
  <c r="E1111" i="1"/>
  <c r="E1094" i="1"/>
  <c r="E429" i="1"/>
  <c r="E1333" i="1"/>
  <c r="E1332" i="1"/>
  <c r="E1331" i="1"/>
  <c r="E776" i="1"/>
  <c r="E777" i="1"/>
  <c r="E778" i="1"/>
  <c r="E766" i="1"/>
  <c r="E767" i="1"/>
  <c r="E205" i="1"/>
  <c r="E1302" i="1"/>
  <c r="E757" i="1"/>
  <c r="E742" i="1"/>
  <c r="E743" i="1"/>
  <c r="E754" i="1"/>
  <c r="E755" i="1"/>
  <c r="E750" i="1"/>
  <c r="E752" i="1"/>
  <c r="E744" i="1"/>
  <c r="E746" i="1"/>
  <c r="E751" i="1"/>
  <c r="E756" i="1"/>
  <c r="E326" i="1"/>
  <c r="E320" i="1"/>
  <c r="E319" i="1"/>
  <c r="E336" i="1"/>
  <c r="E337" i="1"/>
  <c r="E330" i="1"/>
  <c r="E329" i="1"/>
  <c r="E328" i="1"/>
  <c r="E327" i="1"/>
  <c r="E325" i="1"/>
  <c r="E333" i="1"/>
  <c r="E331" i="1"/>
  <c r="E332" i="1"/>
  <c r="E321" i="1"/>
  <c r="E322" i="1"/>
  <c r="E323" i="1"/>
  <c r="E324" i="1"/>
  <c r="E378" i="1"/>
  <c r="E379" i="1"/>
  <c r="E377" i="1"/>
  <c r="E380" i="1"/>
  <c r="E186" i="1"/>
  <c r="E317" i="1"/>
  <c r="E875" i="1"/>
  <c r="E848" i="1"/>
  <c r="E979" i="1"/>
  <c r="E484" i="1"/>
  <c r="E483" i="1"/>
  <c r="E532" i="1"/>
  <c r="E762" i="1"/>
  <c r="E749" i="1"/>
  <c r="E747" i="1"/>
  <c r="E739" i="1"/>
  <c r="E738" i="1"/>
  <c r="E753" i="1"/>
  <c r="E748" i="1"/>
  <c r="E720" i="1"/>
  <c r="E721" i="1"/>
  <c r="E529" i="1"/>
  <c r="E528" i="1"/>
  <c r="E527" i="1"/>
  <c r="E531" i="1"/>
  <c r="E530" i="1"/>
  <c r="E534" i="1"/>
  <c r="E521" i="1"/>
  <c r="E523" i="1"/>
  <c r="E522" i="1"/>
  <c r="E526" i="1"/>
  <c r="E533" i="1"/>
  <c r="E525" i="1"/>
  <c r="E1338" i="1"/>
  <c r="E1339" i="1"/>
  <c r="E1335" i="1"/>
  <c r="E1439" i="1"/>
  <c r="E1436" i="1"/>
  <c r="E1434" i="1"/>
  <c r="E1435" i="1"/>
  <c r="E1444" i="1"/>
  <c r="E1442" i="1"/>
  <c r="E1441" i="1"/>
  <c r="E1445" i="1"/>
  <c r="E1437" i="1"/>
  <c r="E1341" i="1"/>
  <c r="E1506" i="1"/>
  <c r="E1510" i="1"/>
  <c r="E1509" i="1"/>
  <c r="E1508" i="1"/>
  <c r="E1507" i="1"/>
  <c r="E552" i="1"/>
  <c r="E553" i="1"/>
  <c r="E554" i="1"/>
  <c r="E555" i="1"/>
  <c r="E556" i="1"/>
  <c r="E559" i="1"/>
  <c r="E1550" i="1"/>
  <c r="E1694" i="1"/>
  <c r="E1657" i="1"/>
  <c r="E38" i="1"/>
  <c r="E105" i="1"/>
  <c r="E914" i="1"/>
  <c r="E926" i="1"/>
  <c r="E925" i="1"/>
  <c r="E924" i="1"/>
  <c r="E851" i="1"/>
  <c r="E850" i="1"/>
  <c r="E849" i="1"/>
  <c r="E479" i="1"/>
  <c r="E719" i="1"/>
  <c r="E385" i="1"/>
  <c r="E399" i="1"/>
  <c r="E395" i="1"/>
  <c r="E396" i="1"/>
  <c r="E392" i="1"/>
  <c r="E793" i="1"/>
  <c r="E792" i="1"/>
  <c r="E791" i="1"/>
  <c r="E1329" i="1"/>
  <c r="E1330" i="1"/>
  <c r="E622" i="1"/>
  <c r="E620" i="1"/>
  <c r="E621" i="1"/>
  <c r="E619" i="1"/>
  <c r="E302" i="1"/>
  <c r="E1685" i="1"/>
  <c r="E1687" i="1"/>
  <c r="E1686" i="1"/>
  <c r="E1323" i="1"/>
  <c r="E1324" i="1"/>
  <c r="E649" i="1"/>
  <c r="E1321" i="1"/>
  <c r="E1316" i="1"/>
  <c r="E1320" i="1"/>
  <c r="E1318" i="1"/>
  <c r="E1319" i="1"/>
  <c r="E1322" i="1"/>
  <c r="E1418" i="1"/>
  <c r="E1303" i="1"/>
  <c r="E678" i="1"/>
  <c r="E1362" i="1"/>
  <c r="E1419" i="1"/>
  <c r="E1364" i="1"/>
  <c r="E1363" i="1"/>
  <c r="E1350" i="1"/>
  <c r="E1365" i="1"/>
  <c r="E1366" i="1"/>
  <c r="E675" i="1"/>
  <c r="E1373" i="1"/>
  <c r="E1313" i="1"/>
  <c r="E1304" i="1"/>
  <c r="E1287" i="1"/>
  <c r="E822" i="1"/>
  <c r="E821" i="1"/>
  <c r="E820" i="1"/>
  <c r="E1279" i="1"/>
  <c r="E1280" i="1"/>
  <c r="E1281" i="1"/>
  <c r="E1282" i="1"/>
  <c r="E585" i="1"/>
  <c r="E607" i="1"/>
  <c r="E586" i="1"/>
  <c r="E584" i="1"/>
  <c r="E1577" i="1"/>
  <c r="E673" i="1"/>
  <c r="E674" i="1"/>
  <c r="E676" i="1"/>
  <c r="E1540" i="1"/>
  <c r="E1535" i="1"/>
  <c r="E1536" i="1"/>
  <c r="E1534" i="1"/>
  <c r="E1571" i="1"/>
  <c r="E1570" i="1"/>
  <c r="E504" i="1"/>
  <c r="E713" i="1"/>
  <c r="E711" i="1"/>
  <c r="E712" i="1"/>
  <c r="E710" i="1"/>
  <c r="E213" i="1"/>
  <c r="E28" i="1"/>
  <c r="E94" i="1"/>
  <c r="E27" i="1"/>
  <c r="E17" i="1"/>
  <c r="E22" i="1"/>
  <c r="E24" i="1"/>
  <c r="E93" i="1"/>
  <c r="E26" i="1"/>
  <c r="E29" i="1"/>
  <c r="E92" i="1"/>
  <c r="E25" i="1"/>
  <c r="E20" i="1"/>
  <c r="E23" i="1"/>
  <c r="E30" i="1"/>
  <c r="E1706" i="1"/>
  <c r="E1704" i="1"/>
  <c r="E1553" i="1"/>
  <c r="E1609" i="1"/>
  <c r="E1608" i="1"/>
  <c r="E1552" i="1"/>
  <c r="E21" i="1"/>
  <c r="E4" i="1"/>
  <c r="E722" i="1"/>
  <c r="E725" i="1"/>
  <c r="E724" i="1"/>
  <c r="E723" i="1"/>
  <c r="E1067" i="1"/>
  <c r="E1060" i="1"/>
  <c r="E1059" i="1"/>
  <c r="E1066" i="1"/>
  <c r="E1065" i="1"/>
  <c r="E1080" i="1"/>
  <c r="E1074" i="1"/>
  <c r="E1073" i="1"/>
  <c r="E1082" i="1"/>
  <c r="E1078" i="1"/>
  <c r="E1079" i="1"/>
  <c r="E1091" i="1"/>
  <c r="E1090" i="1"/>
  <c r="E1107" i="1"/>
  <c r="E1108" i="1"/>
  <c r="E1109" i="1"/>
  <c r="E1104" i="1"/>
  <c r="E1103" i="1"/>
  <c r="E1102" i="1"/>
  <c r="E1101" i="1"/>
  <c r="E1100" i="1"/>
  <c r="E1068" i="1"/>
  <c r="E1081" i="1"/>
  <c r="E1064" i="1"/>
  <c r="E1063" i="1"/>
  <c r="E1099" i="1"/>
  <c r="E1098" i="1"/>
  <c r="E1076" i="1"/>
  <c r="E352" i="1"/>
  <c r="E369" i="1"/>
  <c r="E351" i="1"/>
  <c r="E987" i="1"/>
  <c r="E185" i="1"/>
  <c r="E1024" i="1"/>
  <c r="E1025" i="1"/>
  <c r="E1692" i="1"/>
  <c r="E1684" i="1"/>
  <c r="E1693" i="1"/>
  <c r="E1656" i="1"/>
  <c r="E1614" i="1"/>
  <c r="E1655" i="1"/>
  <c r="E1274" i="1"/>
  <c r="E1276" i="1"/>
  <c r="E1275" i="1"/>
  <c r="E1038" i="1"/>
  <c r="E350" i="1"/>
  <c r="E718" i="1"/>
  <c r="E714" i="1"/>
  <c r="E715" i="1"/>
  <c r="E717" i="1"/>
  <c r="E716" i="1"/>
  <c r="E1679" i="1"/>
  <c r="E119" i="1"/>
  <c r="E122" i="1"/>
  <c r="E118" i="1"/>
  <c r="E124" i="1"/>
  <c r="E114" i="1"/>
  <c r="E129" i="1"/>
  <c r="E123" i="1"/>
  <c r="E115" i="1"/>
  <c r="E120" i="1"/>
  <c r="E117" i="1"/>
  <c r="E121" i="1"/>
  <c r="E125" i="1"/>
  <c r="E116" i="1"/>
  <c r="E128" i="1"/>
  <c r="E127" i="1"/>
  <c r="E878" i="1"/>
  <c r="E877" i="1"/>
  <c r="E873" i="1"/>
  <c r="E870" i="1"/>
  <c r="E879" i="1"/>
  <c r="E869" i="1"/>
  <c r="E915" i="1"/>
  <c r="E867" i="1"/>
  <c r="E868" i="1"/>
  <c r="E872" i="1"/>
  <c r="E874" i="1"/>
  <c r="E871" i="1"/>
  <c r="E847" i="1"/>
  <c r="E893" i="1"/>
  <c r="E894" i="1"/>
  <c r="E895" i="1"/>
  <c r="E896" i="1"/>
  <c r="E897" i="1"/>
  <c r="E901" i="1"/>
  <c r="E889" i="1"/>
  <c r="E992" i="1"/>
  <c r="E993" i="1"/>
  <c r="E294" i="1"/>
  <c r="E900" i="1"/>
  <c r="E898" i="1"/>
  <c r="E1031" i="1"/>
  <c r="E87" i="1"/>
  <c r="E281" i="1"/>
  <c r="E90" i="1"/>
  <c r="E229" i="1"/>
  <c r="E1317" i="1"/>
  <c r="E236" i="1"/>
  <c r="E237" i="1"/>
  <c r="E1325" i="1"/>
  <c r="E1326" i="1"/>
  <c r="E1327" i="1"/>
  <c r="E1328" i="1"/>
  <c r="E1315" i="1"/>
  <c r="E648" i="1"/>
  <c r="E1357" i="1"/>
  <c r="E66" i="1"/>
  <c r="E80" i="1"/>
  <c r="E1713" i="1"/>
  <c r="E367" i="1"/>
  <c r="E315" i="1"/>
  <c r="E314" i="1"/>
  <c r="E368" i="1"/>
  <c r="E467" i="1"/>
  <c r="E86" i="1"/>
  <c r="E85" i="1"/>
  <c r="E72" i="1"/>
  <c r="E89" i="1"/>
  <c r="E88" i="1"/>
  <c r="E986" i="1"/>
  <c r="E1538" i="1"/>
  <c r="E1697" i="1"/>
  <c r="E1701" i="1"/>
  <c r="E73" i="1"/>
  <c r="E71" i="1"/>
  <c r="E1700" i="1"/>
  <c r="E212" i="1"/>
  <c r="E1613" i="1"/>
  <c r="E466" i="1"/>
  <c r="E469" i="1"/>
  <c r="E468" i="1"/>
  <c r="E616" i="1"/>
  <c r="E617" i="1"/>
  <c r="E202" i="1"/>
  <c r="E1711" i="1"/>
  <c r="E1710" i="1"/>
  <c r="E1708" i="1"/>
  <c r="E1712" i="1"/>
  <c r="E1703" i="1"/>
  <c r="E1717" i="1"/>
  <c r="E1715" i="1"/>
  <c r="E1698" i="1"/>
  <c r="E345" i="1"/>
  <c r="E344" i="1"/>
  <c r="E824" i="1"/>
  <c r="E1683" i="1"/>
  <c r="E1682" i="1"/>
  <c r="E1288" i="1"/>
  <c r="E1286" i="1"/>
  <c r="E138" i="1"/>
  <c r="E1670" i="1"/>
  <c r="E1660" i="1"/>
  <c r="E937" i="1"/>
  <c r="E1681" i="1"/>
  <c r="E1680" i="1"/>
  <c r="E1551" i="1"/>
  <c r="E706" i="1"/>
  <c r="E173" i="1"/>
  <c r="E172" i="1"/>
  <c r="E1477" i="1"/>
  <c r="E1476" i="1"/>
  <c r="E1207" i="1"/>
  <c r="E1647" i="1"/>
  <c r="E1646" i="1"/>
  <c r="E1648" i="1"/>
  <c r="E97" i="1"/>
  <c r="E101" i="1"/>
  <c r="E100" i="1"/>
  <c r="E95" i="1"/>
  <c r="E974" i="1"/>
  <c r="E153" i="1"/>
  <c r="E154" i="1"/>
  <c r="E1194" i="1"/>
  <c r="E1696" i="1"/>
  <c r="E1172" i="1"/>
  <c r="E1170" i="1"/>
  <c r="E1167" i="1"/>
  <c r="E1173" i="1"/>
  <c r="E1171" i="1"/>
  <c r="E1169" i="1"/>
  <c r="E1168" i="1"/>
  <c r="E1166" i="1"/>
  <c r="E184" i="1"/>
  <c r="E812" i="1"/>
  <c r="E398" i="1"/>
  <c r="E1117" i="1"/>
  <c r="E1116" i="1"/>
  <c r="E1115" i="1"/>
  <c r="E1114" i="1"/>
  <c r="E1113" i="1"/>
  <c r="E1112" i="1"/>
  <c r="E204" i="1"/>
  <c r="E1011" i="1"/>
  <c r="E225" i="1"/>
  <c r="E1666" i="1"/>
  <c r="E1667" i="1"/>
  <c r="E1664" i="1"/>
  <c r="E998" i="1"/>
  <c r="E741" i="1"/>
  <c r="E1018" i="1"/>
  <c r="E1191" i="1"/>
  <c r="E1669" i="1"/>
  <c r="E1226" i="1"/>
  <c r="E1225" i="1"/>
  <c r="E708" i="1"/>
  <c r="E709" i="1"/>
  <c r="E705" i="1"/>
  <c r="E704" i="1"/>
  <c r="E1675" i="1"/>
  <c r="E63" i="1"/>
  <c r="E64" i="1"/>
  <c r="E65" i="1"/>
  <c r="E61" i="1"/>
  <c r="E62" i="1"/>
  <c r="E826" i="1"/>
  <c r="E1123" i="1"/>
  <c r="E19" i="1"/>
  <c r="E141" i="1"/>
  <c r="E1702" i="1"/>
  <c r="E1189" i="1"/>
  <c r="E427" i="1"/>
  <c r="E426" i="1"/>
  <c r="E425" i="1"/>
  <c r="E424" i="1"/>
  <c r="E423" i="1"/>
  <c r="E422" i="1"/>
  <c r="E421" i="1"/>
  <c r="E235" i="1"/>
  <c r="E1009" i="1"/>
  <c r="E463" i="1"/>
  <c r="E783" i="1"/>
  <c r="E784" i="1"/>
  <c r="E1232" i="1"/>
  <c r="E1236" i="1"/>
  <c r="E1235" i="1"/>
  <c r="E1234" i="1"/>
  <c r="E1233" i="1"/>
  <c r="E1539" i="1"/>
  <c r="E1221" i="1"/>
  <c r="E1224" i="1"/>
  <c r="E1223" i="1"/>
  <c r="E1222" i="1"/>
  <c r="E414" i="1"/>
  <c r="E703" i="1"/>
  <c r="E1297" i="1"/>
  <c r="E1374" i="1"/>
  <c r="E1367" i="1"/>
  <c r="E1370" i="1"/>
  <c r="E1371" i="1"/>
  <c r="E1308" i="1"/>
  <c r="E1305" i="1"/>
  <c r="E1306" i="1"/>
  <c r="E16" i="1"/>
  <c r="E627" i="1"/>
  <c r="E111" i="1"/>
  <c r="E110" i="1"/>
  <c r="E5" i="1"/>
  <c r="E6" i="1"/>
  <c r="E9" i="1"/>
  <c r="E7" i="1"/>
  <c r="E8" i="1"/>
  <c r="E77" i="1"/>
  <c r="E76" i="1"/>
  <c r="E1547" i="1"/>
  <c r="E1548" i="1"/>
  <c r="E1544" i="1"/>
  <c r="E1543" i="1"/>
  <c r="E1542" i="1"/>
  <c r="E1541" i="1"/>
  <c r="E1285" i="1"/>
  <c r="E1231" i="1"/>
  <c r="E839" i="1"/>
  <c r="E841" i="1"/>
  <c r="E840" i="1"/>
  <c r="E1230" i="1"/>
  <c r="E1229" i="1"/>
  <c r="E1353" i="1"/>
  <c r="E1663" i="1"/>
  <c r="E1358" i="1"/>
  <c r="E1148" i="1"/>
  <c r="E1296" i="1"/>
  <c r="E734" i="1"/>
  <c r="E735" i="1"/>
  <c r="E831" i="1"/>
  <c r="E1200" i="1"/>
  <c r="E1674" i="1"/>
  <c r="E800" i="1"/>
  <c r="E1612" i="1"/>
  <c r="E1356" i="1"/>
  <c r="E1474" i="1"/>
  <c r="E1473" i="1"/>
  <c r="E300" i="1"/>
  <c r="E299" i="1"/>
  <c r="E1355" i="1"/>
  <c r="E1283" i="1"/>
  <c r="E1289" i="1"/>
  <c r="E1661" i="1"/>
  <c r="E672" i="1"/>
  <c r="E3" i="1"/>
  <c r="E535" i="1"/>
  <c r="E1359" i="1"/>
  <c r="E1351" i="1"/>
  <c r="E663" i="1"/>
  <c r="E790" i="1"/>
  <c r="E1546" i="1"/>
  <c r="E420" i="1"/>
  <c r="E683" i="1"/>
  <c r="E733" i="1"/>
  <c r="E732" i="1"/>
  <c r="E731" i="1"/>
  <c r="E730" i="1"/>
  <c r="E689" i="1"/>
  <c r="E688" i="1"/>
  <c r="E687" i="1"/>
  <c r="E686" i="1"/>
  <c r="E685" i="1"/>
  <c r="E691" i="1"/>
  <c r="E690" i="1"/>
  <c r="E684" i="1"/>
  <c r="E919" i="1"/>
  <c r="E647" i="1"/>
  <c r="E242" i="1"/>
  <c r="E664" i="1"/>
  <c r="E1120" i="1"/>
  <c r="E1594" i="1"/>
  <c r="E36" i="1"/>
  <c r="E2" i="1"/>
  <c r="E677" i="1"/>
  <c r="E461" i="1"/>
  <c r="E1463" i="1"/>
  <c r="E1460" i="1"/>
  <c r="E1459" i="1"/>
  <c r="E1458" i="1"/>
  <c r="E1462" i="1"/>
  <c r="E1461" i="1"/>
  <c r="E1447" i="1"/>
  <c r="E1448" i="1"/>
  <c r="E1450" i="1"/>
  <c r="E1451" i="1"/>
  <c r="E1449" i="1"/>
  <c r="E1452" i="1"/>
  <c r="E1446" i="1"/>
  <c r="E1457" i="1"/>
  <c r="E1455" i="1"/>
  <c r="E1456" i="1"/>
  <c r="E1454" i="1"/>
  <c r="E1453" i="1"/>
  <c r="E1464" i="1"/>
  <c r="E1465" i="1"/>
  <c r="E1466" i="1"/>
  <c r="E1472" i="1"/>
  <c r="E1471" i="1"/>
  <c r="E1470" i="1"/>
  <c r="E1469" i="1"/>
  <c r="E1467" i="1"/>
  <c r="E1468" i="1"/>
  <c r="E1443" i="1"/>
  <c r="E1433" i="1"/>
  <c r="E1440" i="1"/>
  <c r="E1432" i="1"/>
  <c r="E1429" i="1"/>
  <c r="E1430" i="1"/>
  <c r="E1431" i="1"/>
  <c r="E1426" i="1"/>
  <c r="E1428" i="1"/>
  <c r="E1427" i="1"/>
  <c r="E1677" i="1"/>
  <c r="E1554" i="1"/>
  <c r="E1555" i="1"/>
  <c r="E1556" i="1"/>
  <c r="E693" i="1"/>
  <c r="E1557" i="1"/>
  <c r="E1558" i="1"/>
  <c r="E700" i="1"/>
  <c r="E694" i="1"/>
  <c r="E695" i="1"/>
  <c r="E696" i="1"/>
  <c r="E692" i="1"/>
  <c r="E1188" i="1"/>
  <c r="E702" i="1"/>
  <c r="E701" i="1"/>
  <c r="E1478" i="1"/>
  <c r="E481" i="1"/>
  <c r="E480" i="1"/>
  <c r="E482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243" i="1"/>
  <c r="E1242" i="1"/>
  <c r="E1237" i="1"/>
  <c r="E381" i="1"/>
  <c r="E372" i="1"/>
  <c r="E371" i="1"/>
  <c r="E1604" i="1"/>
  <c r="E1218" i="1"/>
  <c r="E1217" i="1"/>
  <c r="E1220" i="1"/>
  <c r="E1219" i="1"/>
  <c r="E1294" i="1"/>
  <c r="E1293" i="1"/>
  <c r="E1241" i="1"/>
  <c r="E1525" i="1"/>
  <c r="E1524" i="1"/>
  <c r="E263" i="1"/>
  <c r="E262" i="1"/>
  <c r="E261" i="1"/>
  <c r="E259" i="1"/>
  <c r="E258" i="1"/>
  <c r="E257" i="1"/>
  <c r="E260" i="1"/>
  <c r="E256" i="1"/>
  <c r="E255" i="1"/>
  <c r="E623" i="1"/>
  <c r="E624" i="1"/>
  <c r="E1216" i="1"/>
  <c r="E1354" i="1"/>
  <c r="E697" i="1"/>
  <c r="E699" i="1"/>
  <c r="E1346" i="1"/>
  <c r="E1402" i="1"/>
  <c r="E1403" i="1"/>
  <c r="E1407" i="1"/>
  <c r="E1404" i="1"/>
  <c r="E1416" i="1"/>
  <c r="E1414" i="1"/>
  <c r="E1415" i="1"/>
  <c r="E1405" i="1"/>
  <c r="E1413" i="1"/>
  <c r="E1412" i="1"/>
  <c r="E1408" i="1"/>
  <c r="E1409" i="1"/>
  <c r="E1410" i="1"/>
  <c r="E1406" i="1"/>
  <c r="E1411" i="1"/>
  <c r="E558" i="1"/>
  <c r="E557" i="1"/>
  <c r="E1210" i="1"/>
  <c r="E360" i="1"/>
  <c r="E363" i="1"/>
  <c r="E1249" i="1"/>
  <c r="E1245" i="1"/>
  <c r="E1248" i="1"/>
  <c r="E985" i="1"/>
  <c r="E625" i="1"/>
  <c r="E524" i="1"/>
  <c r="E516" i="1"/>
  <c r="E518" i="1"/>
  <c r="E517" i="1"/>
  <c r="E515" i="1"/>
  <c r="E514" i="1"/>
  <c r="E520" i="1"/>
  <c r="E513" i="1"/>
  <c r="E519" i="1"/>
  <c r="E936" i="1"/>
  <c r="E909" i="1"/>
  <c r="E931" i="1"/>
  <c r="E907" i="1"/>
  <c r="E930" i="1"/>
  <c r="E913" i="1"/>
  <c r="E912" i="1"/>
  <c r="E911" i="1"/>
  <c r="E910" i="1"/>
  <c r="E626" i="1"/>
  <c r="E489" i="1"/>
  <c r="E486" i="1"/>
  <c r="E488" i="1"/>
  <c r="E487" i="1"/>
  <c r="E1250" i="1"/>
  <c r="E373" i="1"/>
  <c r="E376" i="1"/>
  <c r="E375" i="1"/>
  <c r="E374" i="1"/>
  <c r="E852" i="1"/>
  <c r="E846" i="1"/>
  <c r="E698" i="1"/>
  <c r="E853" i="1"/>
  <c r="E845" i="1"/>
  <c r="E844" i="1"/>
  <c r="E843" i="1"/>
  <c r="E842" i="1"/>
  <c r="E349" i="1"/>
  <c r="E728" i="1"/>
  <c r="AA1567" i="1" s="1"/>
  <c r="E729" i="1"/>
  <c r="E727" i="1"/>
  <c r="E442" i="1"/>
  <c r="E440" i="1"/>
  <c r="E444" i="1"/>
  <c r="E475" i="1"/>
  <c r="E471" i="1"/>
  <c r="E472" i="1"/>
  <c r="E476" i="1"/>
  <c r="E473" i="1"/>
  <c r="E1699" i="1"/>
  <c r="E1348" i="1"/>
  <c r="E1240" i="1"/>
  <c r="E1239" i="1"/>
  <c r="E1238" i="1"/>
  <c r="E1247" i="1"/>
  <c r="E1246" i="1"/>
  <c r="E1244" i="1"/>
  <c r="E474" i="1"/>
  <c r="E646" i="1"/>
  <c r="E833" i="1"/>
  <c r="E832" i="1"/>
  <c r="E1179" i="1"/>
  <c r="E1178" i="1"/>
  <c r="E1174" i="1"/>
  <c r="E1438" i="1"/>
  <c r="E1300" i="1"/>
  <c r="E1334" i="1"/>
  <c r="E1336" i="1"/>
  <c r="E1337" i="1"/>
  <c r="E1343" i="1"/>
  <c r="E318" i="1"/>
  <c r="E335" i="1"/>
  <c r="E1575" i="1"/>
  <c r="E1574" i="1"/>
  <c r="E815" i="1"/>
  <c r="E814" i="1"/>
  <c r="E1386" i="1"/>
  <c r="E1379" i="1"/>
  <c r="E343" i="1"/>
  <c r="E341" i="1"/>
  <c r="E1254" i="1"/>
  <c r="E1253" i="1"/>
  <c r="E1389" i="1"/>
  <c r="E1388" i="1"/>
  <c r="E1387" i="1"/>
  <c r="E50" i="1"/>
  <c r="E49" i="1"/>
  <c r="E58" i="1"/>
  <c r="E355" i="1"/>
  <c r="E1258" i="1"/>
  <c r="E1257" i="1"/>
  <c r="E1256" i="1"/>
  <c r="E1255" i="1"/>
  <c r="E1252" i="1"/>
  <c r="E339" i="1"/>
  <c r="E340" i="1"/>
  <c r="E1278" i="1"/>
  <c r="E1277" i="1"/>
  <c r="E1251" i="1"/>
  <c r="E366" i="1"/>
  <c r="E1592" i="1"/>
  <c r="E1591" i="1"/>
  <c r="E1589" i="1"/>
  <c r="E1593" i="1"/>
  <c r="E384" i="1"/>
  <c r="E383" i="1"/>
  <c r="E382" i="1"/>
  <c r="E478" i="1"/>
  <c r="E477" i="1"/>
  <c r="E10" i="1"/>
  <c r="E1273" i="1"/>
  <c r="E1269" i="1"/>
  <c r="E1395" i="1"/>
  <c r="E1394" i="1"/>
  <c r="E1393" i="1"/>
  <c r="E1392" i="1"/>
  <c r="E1391" i="1"/>
  <c r="E1390" i="1"/>
  <c r="E1385" i="1"/>
  <c r="E1384" i="1"/>
  <c r="E1383" i="1"/>
  <c r="E1382" i="1"/>
  <c r="E1381" i="1"/>
  <c r="E1380" i="1"/>
  <c r="E342" i="1"/>
  <c r="E359" i="1"/>
  <c r="E1177" i="1"/>
  <c r="E1176" i="1"/>
  <c r="E1175" i="1"/>
  <c r="E353" i="1"/>
  <c r="E365" i="1"/>
  <c r="E364" i="1"/>
  <c r="E334" i="1"/>
  <c r="E1590" i="1"/>
  <c r="E1265" i="1"/>
  <c r="E1264" i="1"/>
  <c r="E1263" i="1"/>
  <c r="E1262" i="1"/>
  <c r="E1261" i="1"/>
  <c r="E1260" i="1"/>
  <c r="E1259" i="1"/>
  <c r="E1291" i="1"/>
  <c r="E1051" i="1"/>
  <c r="E1050" i="1"/>
  <c r="E1049" i="1"/>
  <c r="E1562" i="1"/>
  <c r="E1563" i="1"/>
  <c r="E1272" i="1"/>
  <c r="E1271" i="1"/>
  <c r="E1270" i="1"/>
  <c r="E1184" i="1"/>
  <c r="E1180" i="1"/>
  <c r="E1183" i="1"/>
  <c r="E1182" i="1"/>
  <c r="E1181" i="1"/>
  <c r="E362" i="1"/>
  <c r="E361" i="1"/>
  <c r="AA1685" i="1" s="1"/>
  <c r="E1227" i="1"/>
  <c r="E1267" i="1"/>
  <c r="E1266" i="1"/>
  <c r="E1268" i="1"/>
  <c r="E357" i="1"/>
  <c r="E354" i="1"/>
  <c r="E356" i="1"/>
  <c r="E358" i="1"/>
  <c r="AA1693" i="1" s="1"/>
  <c r="E1617" i="1"/>
  <c r="E1618" i="1"/>
  <c r="E1122" i="1"/>
  <c r="E1121" i="1"/>
  <c r="E1228" i="1"/>
  <c r="E1533" i="1"/>
  <c r="E1532" i="1"/>
  <c r="E1531" i="1"/>
  <c r="E1530" i="1"/>
  <c r="E1529" i="1"/>
  <c r="E1528" i="1"/>
  <c r="E1527" i="1"/>
  <c r="AA1705" i="1" s="1"/>
  <c r="E1526" i="1"/>
  <c r="E1521" i="1"/>
  <c r="E1520" i="1"/>
  <c r="E1519" i="1"/>
  <c r="AA1709" i="1" s="1"/>
  <c r="E1518" i="1"/>
  <c r="E1517" i="1"/>
  <c r="E1516" i="1"/>
  <c r="E1515" i="1"/>
  <c r="AA1713" i="1" s="1"/>
  <c r="E1523" i="1"/>
  <c r="E1522" i="1"/>
  <c r="E908" i="1"/>
  <c r="E633" i="1"/>
  <c r="AA1717" i="1" s="1"/>
  <c r="E641" i="1"/>
  <c r="E640" i="1"/>
  <c r="E639" i="1"/>
  <c r="E638" i="1"/>
  <c r="AA1721" i="1" s="1"/>
  <c r="E637" i="1"/>
  <c r="E636" i="1"/>
  <c r="E635" i="1"/>
  <c r="E634" i="1"/>
  <c r="AA1725" i="1" s="1"/>
  <c r="E645" i="1"/>
  <c r="E644" i="1"/>
  <c r="E632" i="1"/>
  <c r="E631" i="1"/>
  <c r="E630" i="1"/>
  <c r="E629" i="1"/>
  <c r="E628" i="1"/>
  <c r="E643" i="1"/>
  <c r="E642" i="1"/>
  <c r="E1501" i="1"/>
  <c r="E1500" i="1"/>
  <c r="E1499" i="1"/>
  <c r="AA1737" i="1" s="1"/>
  <c r="E1498" i="1"/>
  <c r="E1497" i="1"/>
  <c r="E1496" i="1"/>
  <c r="E1495" i="1"/>
  <c r="AA1741" i="1" s="1"/>
  <c r="E1494" i="1"/>
  <c r="E1505" i="1"/>
  <c r="E1504" i="1"/>
  <c r="E1503" i="1"/>
  <c r="AA1745" i="1" s="1"/>
  <c r="E1502" i="1"/>
  <c r="E984" i="1"/>
  <c r="E983" i="1"/>
  <c r="E918" i="1"/>
  <c r="AA1749" i="1" s="1"/>
  <c r="E917" i="1"/>
  <c r="E818" i="1"/>
  <c r="E817" i="1"/>
  <c r="E1047" i="1"/>
  <c r="AA1753" i="1" s="1"/>
  <c r="E1314" i="1"/>
  <c r="E816" i="1"/>
  <c r="E1053" i="1"/>
  <c r="E1052" i="1"/>
  <c r="AA1757" i="1" s="1"/>
  <c r="E412" i="1"/>
  <c r="E411" i="1"/>
  <c r="E410" i="1"/>
  <c r="E1616" i="1"/>
  <c r="E707" i="1"/>
  <c r="E916" i="1"/>
  <c r="E1058" i="1"/>
  <c r="E1056" i="1"/>
  <c r="AA1765" i="1" s="1"/>
  <c r="E1057" i="1"/>
  <c r="E1055" i="1"/>
  <c r="E1054" i="1"/>
  <c r="E462" i="1"/>
  <c r="AA1769" i="1" s="1"/>
  <c r="E1349" i="1"/>
  <c r="E211" i="1"/>
  <c r="E445" i="1"/>
  <c r="E206" i="1"/>
  <c r="AA1773" i="1" s="1"/>
  <c r="E112" i="1"/>
  <c r="E1485" i="1"/>
  <c r="E1493" i="1"/>
  <c r="E1484" i="1"/>
  <c r="AA1777" i="1" s="1"/>
  <c r="E1424" i="1"/>
  <c r="E1483" i="1"/>
  <c r="E1422" i="1"/>
  <c r="E1492" i="1"/>
  <c r="E1490" i="1"/>
  <c r="E1480" i="1"/>
  <c r="E1488" i="1"/>
  <c r="E1491" i="1"/>
  <c r="AA1785" i="1" s="1"/>
  <c r="E1489" i="1"/>
  <c r="E1486" i="1"/>
  <c r="E1487" i="1"/>
  <c r="E1482" i="1"/>
  <c r="AA1789" i="1" s="1"/>
  <c r="E1425" i="1"/>
  <c r="E1481" i="1"/>
  <c r="E1423" i="1"/>
  <c r="E823" i="1"/>
  <c r="AA1793" i="1" s="1"/>
  <c r="E1564" i="1"/>
  <c r="E1565" i="1"/>
  <c r="E808" i="1"/>
  <c r="E806" i="1"/>
  <c r="AA1797" i="1" s="1"/>
  <c r="E805" i="1"/>
  <c r="E807" i="1"/>
  <c r="E1610" i="1"/>
  <c r="E1662" i="1"/>
  <c r="AA1801" i="1" s="1"/>
  <c r="E182" i="1"/>
  <c r="E198" i="1"/>
  <c r="E199" i="1"/>
  <c r="E221" i="1"/>
  <c r="E152" i="1"/>
  <c r="E1301" i="1"/>
  <c r="E254" i="1"/>
  <c r="E1340" i="1"/>
  <c r="E1784" i="1"/>
  <c r="E1209" i="1"/>
  <c r="E682" i="1"/>
  <c r="E264" i="1"/>
  <c r="E1284" i="1"/>
  <c r="E470" i="1"/>
  <c r="E1048" i="1"/>
  <c r="E681" i="1"/>
  <c r="E1046" i="1"/>
  <c r="E1042" i="1"/>
  <c r="E1045" i="1"/>
  <c r="E726" i="1"/>
  <c r="E304" i="1"/>
  <c r="E303" i="1"/>
  <c r="E305" i="1"/>
  <c r="E306" i="1"/>
  <c r="E316" i="1"/>
  <c r="E301" i="1"/>
  <c r="E1421" i="1"/>
  <c r="E680" i="1"/>
  <c r="E1420" i="1"/>
  <c r="E1205" i="1"/>
  <c r="E1206" i="1"/>
  <c r="E309" i="1"/>
  <c r="E312" i="1"/>
  <c r="E311" i="1"/>
  <c r="E310" i="1"/>
  <c r="E308" i="1"/>
  <c r="E307" i="1"/>
  <c r="E1599" i="1"/>
  <c r="E1598" i="1"/>
  <c r="E1597" i="1"/>
  <c r="E838" i="1"/>
  <c r="E1043" i="1"/>
  <c r="E1044" i="1"/>
  <c r="E1596" i="1"/>
  <c r="E1595" i="1"/>
  <c r="E1785" i="1"/>
  <c r="E59" i="1"/>
  <c r="E60" i="1"/>
  <c r="E18" i="1"/>
  <c r="E79" i="1"/>
  <c r="E1786" i="1"/>
  <c r="E91" i="1"/>
  <c r="E109" i="1"/>
  <c r="E1714" i="1"/>
  <c r="E222" i="1"/>
  <c r="E216" i="1"/>
  <c r="E1787" i="1"/>
  <c r="E1788" i="1"/>
  <c r="E1400" i="1"/>
  <c r="E1399" i="1"/>
  <c r="E250" i="1"/>
  <c r="E247" i="1"/>
  <c r="E219" i="1"/>
  <c r="E208" i="1"/>
  <c r="E1789" i="1"/>
  <c r="E240" i="1"/>
  <c r="E215" i="1"/>
  <c r="E1790" i="1"/>
  <c r="E1791" i="1"/>
  <c r="E217" i="1"/>
  <c r="E223" i="1"/>
  <c r="E220" i="1"/>
  <c r="E1792" i="1"/>
  <c r="E249" i="1"/>
  <c r="E248" i="1"/>
  <c r="E218" i="1"/>
  <c r="E251" i="1"/>
  <c r="E187" i="1"/>
  <c r="E1793" i="1"/>
  <c r="E230" i="1"/>
  <c r="E238" i="1"/>
  <c r="E131" i="1"/>
  <c r="E137" i="1"/>
  <c r="E170" i="1"/>
  <c r="E102" i="1"/>
  <c r="E243" i="1"/>
  <c r="E244" i="1"/>
  <c r="E160" i="1"/>
  <c r="E31" i="1"/>
  <c r="E1688" i="1"/>
  <c r="E1311" i="1"/>
  <c r="E1310" i="1"/>
  <c r="E147" i="1"/>
  <c r="E162" i="1"/>
  <c r="E146" i="1"/>
  <c r="E130" i="1"/>
  <c r="E188" i="1"/>
  <c r="E228" i="1"/>
  <c r="E139" i="1"/>
  <c r="E140" i="1"/>
  <c r="E194" i="1"/>
  <c r="E135" i="1"/>
  <c r="E133" i="1"/>
  <c r="E134" i="1"/>
  <c r="E176" i="1"/>
  <c r="E174" i="1"/>
  <c r="E175" i="1"/>
  <c r="E113" i="1"/>
  <c r="E253" i="1"/>
  <c r="E126" i="1"/>
  <c r="E1671" i="1"/>
  <c r="E1672" i="1"/>
  <c r="E1309" i="1"/>
  <c r="E246" i="1"/>
  <c r="E245" i="1"/>
  <c r="E168" i="1"/>
  <c r="E44" i="1"/>
  <c r="E45" i="1"/>
  <c r="E43" i="1"/>
  <c r="E42" i="1"/>
  <c r="E165" i="1"/>
  <c r="E167" i="1"/>
  <c r="E166" i="1"/>
  <c r="E239" i="1"/>
  <c r="E1716" i="1"/>
  <c r="E78" i="1"/>
  <c r="E670" i="1"/>
  <c r="E1377" i="1"/>
  <c r="E84" i="1"/>
  <c r="E1401" i="1"/>
  <c r="E1611" i="1"/>
  <c r="E1569" i="1"/>
  <c r="E1378" i="1"/>
  <c r="E827" i="1"/>
  <c r="E189" i="1"/>
  <c r="E191" i="1"/>
  <c r="E190" i="1"/>
  <c r="E825" i="1"/>
  <c r="E82" i="1"/>
  <c r="E83" i="1"/>
  <c r="E81" i="1"/>
  <c r="E148" i="1"/>
  <c r="E1211" i="1"/>
  <c r="E1649" i="1"/>
  <c r="E1645" i="1"/>
  <c r="E163" i="1"/>
  <c r="E164" i="1"/>
  <c r="E11" i="1"/>
  <c r="E15" i="1"/>
  <c r="E14" i="1"/>
  <c r="E13" i="1"/>
  <c r="E12" i="1"/>
  <c r="E169" i="1"/>
  <c r="E68" i="1"/>
  <c r="E1298" i="1"/>
  <c r="E142" i="1"/>
  <c r="E69" i="1"/>
  <c r="E67" i="1"/>
  <c r="E74" i="1"/>
  <c r="E70" i="1"/>
  <c r="E1678" i="1"/>
  <c r="E1549" i="1"/>
  <c r="E1312" i="1"/>
  <c r="E1368" i="1"/>
  <c r="E1372" i="1"/>
  <c r="E1794" i="1"/>
  <c r="E338" i="1"/>
  <c r="E313" i="1"/>
  <c r="E1673" i="1"/>
  <c r="E103" i="1"/>
  <c r="E1369" i="1"/>
  <c r="E1537" i="1"/>
  <c r="E1545" i="1"/>
  <c r="E75" i="1"/>
  <c r="E1511" i="1"/>
  <c r="E1512" i="1"/>
  <c r="E1513" i="1"/>
  <c r="E1514" i="1"/>
  <c r="E1795" i="1"/>
  <c r="E1654" i="1"/>
  <c r="E1796" i="1"/>
  <c r="E51" i="1"/>
  <c r="E48" i="1"/>
  <c r="E47" i="1"/>
  <c r="E46" i="1"/>
  <c r="E57" i="1"/>
  <c r="E56" i="1"/>
  <c r="E55" i="1"/>
  <c r="E54" i="1"/>
  <c r="E53" i="1"/>
  <c r="E52" i="1"/>
  <c r="E1307" i="1"/>
  <c r="E1797" i="1"/>
  <c r="E1030" i="1"/>
  <c r="E1029" i="1"/>
  <c r="E1361" i="1"/>
  <c r="E1034" i="1"/>
  <c r="E1033" i="1"/>
  <c r="E1032" i="1"/>
  <c r="E1002" i="1"/>
  <c r="E1001" i="1"/>
  <c r="E1668" i="1"/>
  <c r="E136" i="1"/>
  <c r="E132" i="1"/>
  <c r="E1475" i="1"/>
  <c r="E547" i="1"/>
  <c r="E293" i="1"/>
  <c r="E292" i="1"/>
  <c r="E291" i="1"/>
  <c r="E288" i="1"/>
  <c r="E278" i="1"/>
  <c r="E277" i="1"/>
  <c r="E276" i="1"/>
  <c r="E286" i="1"/>
  <c r="E284" i="1"/>
  <c r="E280" i="1"/>
  <c r="E265" i="1"/>
  <c r="E275" i="1"/>
  <c r="E1691" i="1"/>
  <c r="E1690" i="1"/>
  <c r="E1689" i="1"/>
  <c r="E107" i="1"/>
  <c r="E108" i="1"/>
  <c r="E106" i="1"/>
  <c r="E183" i="1"/>
  <c r="E1651" i="1"/>
  <c r="E1345" i="1"/>
  <c r="E1344" i="1"/>
  <c r="E207" i="1"/>
  <c r="E41" i="1"/>
  <c r="E40" i="1"/>
  <c r="E39" i="1"/>
  <c r="E279" i="1"/>
  <c r="E273" i="1"/>
  <c r="E268" i="1"/>
  <c r="E270" i="1"/>
  <c r="E290" i="1"/>
  <c r="E289" i="1"/>
  <c r="E269" i="1"/>
  <c r="E267" i="1"/>
  <c r="E266" i="1"/>
  <c r="E271" i="1"/>
  <c r="E274" i="1"/>
  <c r="E272" i="1"/>
  <c r="E1650" i="1"/>
  <c r="E1568" i="1"/>
  <c r="E96" i="1"/>
  <c r="E151" i="1"/>
  <c r="E801" i="1"/>
  <c r="E802" i="1"/>
  <c r="E803" i="1"/>
  <c r="E804" i="1"/>
  <c r="E837" i="1"/>
  <c r="E834" i="1"/>
  <c r="E226" i="1"/>
  <c r="E149" i="1"/>
  <c r="E1728" i="1"/>
  <c r="E197" i="1"/>
  <c r="E196" i="1"/>
  <c r="E1729" i="1"/>
  <c r="E193" i="1"/>
  <c r="E836" i="1"/>
  <c r="E98" i="1"/>
  <c r="E99" i="1"/>
  <c r="E241" i="1"/>
  <c r="E157" i="1"/>
  <c r="E156" i="1"/>
  <c r="E231" i="1"/>
  <c r="E233" i="1"/>
  <c r="E158" i="1"/>
  <c r="E234" i="1"/>
  <c r="E155" i="1"/>
  <c r="E159" i="1"/>
  <c r="E232" i="1"/>
  <c r="E37" i="1"/>
  <c r="E32" i="1"/>
  <c r="E33" i="1"/>
  <c r="E34" i="1"/>
  <c r="E35" i="1"/>
  <c r="E810" i="1"/>
  <c r="E210" i="1"/>
  <c r="E1718" i="1"/>
  <c r="E1375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801" i="1"/>
  <c r="E1780" i="1"/>
  <c r="E1781" i="1"/>
  <c r="E1782" i="1"/>
  <c r="E662" i="1"/>
  <c r="E819" i="1"/>
  <c r="E192" i="1"/>
  <c r="E1208" i="1"/>
  <c r="E1783" i="1"/>
  <c r="E200" i="1"/>
  <c r="E214" i="1"/>
  <c r="E209" i="1"/>
  <c r="E835" i="1"/>
  <c r="E201" i="1"/>
  <c r="E1719" i="1"/>
  <c r="E1720" i="1"/>
  <c r="E1721" i="1"/>
  <c r="E1722" i="1"/>
  <c r="E1723" i="1"/>
  <c r="E1724" i="1"/>
  <c r="E1725" i="1"/>
  <c r="E1726" i="1"/>
  <c r="E203" i="1"/>
  <c r="E161" i="1"/>
  <c r="E1727" i="1"/>
  <c r="E224" i="1"/>
  <c r="AA1781" i="1" l="1"/>
  <c r="AA1729" i="1"/>
  <c r="AA1623" i="1"/>
  <c r="AA1701" i="1"/>
  <c r="AA1681" i="1"/>
  <c r="AA1543" i="1"/>
  <c r="AA1689" i="1"/>
  <c r="AA1599" i="1"/>
  <c r="AA1618" i="1"/>
  <c r="AA1665" i="1"/>
  <c r="AA1653" i="1"/>
  <c r="AA1649" i="1"/>
  <c r="AA1733" i="1"/>
  <c r="AA1639" i="1"/>
  <c r="AA1607" i="1"/>
  <c r="AA1761" i="1"/>
  <c r="AA1697" i="1"/>
  <c r="AA1591" i="1"/>
  <c r="AA1583" i="1"/>
  <c r="AA1575" i="1"/>
  <c r="AA1559" i="1"/>
  <c r="AA1551" i="1"/>
  <c r="AA1634" i="1"/>
  <c r="AA1677" i="1"/>
  <c r="AA1673" i="1"/>
  <c r="AA1669" i="1"/>
  <c r="AA1661" i="1"/>
  <c r="AA1657" i="1"/>
  <c r="AA1645" i="1"/>
  <c r="AA1629" i="1"/>
  <c r="AA1613" i="1"/>
  <c r="AA11" i="1"/>
  <c r="Z11" i="1"/>
  <c r="AA107" i="1"/>
  <c r="Z107" i="1"/>
  <c r="AA91" i="1"/>
  <c r="Z91" i="1"/>
  <c r="AA75" i="1"/>
  <c r="Z75" i="1"/>
  <c r="AA59" i="1"/>
  <c r="Z59" i="1"/>
  <c r="AA43" i="1"/>
  <c r="Z43" i="1"/>
  <c r="AA35" i="1"/>
  <c r="Z35" i="1"/>
  <c r="AA19" i="1"/>
  <c r="Z19" i="1"/>
  <c r="AA357" i="1"/>
  <c r="Z357" i="1"/>
  <c r="AA349" i="1"/>
  <c r="Z349" i="1"/>
  <c r="AA341" i="1"/>
  <c r="Z341" i="1"/>
  <c r="AA329" i="1"/>
  <c r="Z329" i="1"/>
  <c r="AA321" i="1"/>
  <c r="Z321" i="1"/>
  <c r="AA313" i="1"/>
  <c r="Z313" i="1"/>
  <c r="AA305" i="1"/>
  <c r="Z305" i="1"/>
  <c r="AA297" i="1"/>
  <c r="Z297" i="1"/>
  <c r="AA285" i="1"/>
  <c r="Z285" i="1"/>
  <c r="AA3" i="1"/>
  <c r="Z3" i="1"/>
  <c r="AA99" i="1"/>
  <c r="Z99" i="1"/>
  <c r="AA83" i="1"/>
  <c r="Z83" i="1"/>
  <c r="AA67" i="1"/>
  <c r="Z67" i="1"/>
  <c r="AA55" i="1"/>
  <c r="Z55" i="1"/>
  <c r="AA39" i="1"/>
  <c r="Z39" i="1"/>
  <c r="AA27" i="1"/>
  <c r="Z27" i="1"/>
  <c r="AA15" i="1"/>
  <c r="Z15" i="1"/>
  <c r="AA353" i="1"/>
  <c r="Z353" i="1"/>
  <c r="AA345" i="1"/>
  <c r="Z345" i="1"/>
  <c r="AA337" i="1"/>
  <c r="Z337" i="1"/>
  <c r="AA325" i="1"/>
  <c r="Z325" i="1"/>
  <c r="AA317" i="1"/>
  <c r="Z317" i="1"/>
  <c r="AA309" i="1"/>
  <c r="Z309" i="1"/>
  <c r="AA301" i="1"/>
  <c r="Z301" i="1"/>
  <c r="AA289" i="1"/>
  <c r="Z289" i="1"/>
  <c r="AA111" i="1"/>
  <c r="Z111" i="1"/>
  <c r="AA95" i="1"/>
  <c r="Z95" i="1"/>
  <c r="AA79" i="1"/>
  <c r="Z79" i="1"/>
  <c r="AA63" i="1"/>
  <c r="Z63" i="1"/>
  <c r="AA51" i="1"/>
  <c r="Z51" i="1"/>
  <c r="AA23" i="1"/>
  <c r="Z23" i="1"/>
  <c r="AA293" i="1"/>
  <c r="Z293" i="1"/>
  <c r="AA7" i="1"/>
  <c r="Z7" i="1"/>
  <c r="AA103" i="1"/>
  <c r="Z103" i="1"/>
  <c r="AA87" i="1"/>
  <c r="Z87" i="1"/>
  <c r="AA71" i="1"/>
  <c r="Z71" i="1"/>
  <c r="AA47" i="1"/>
  <c r="Z47" i="1"/>
  <c r="AA31" i="1"/>
  <c r="Z31" i="1"/>
  <c r="AA333" i="1"/>
  <c r="Z333" i="1"/>
  <c r="AA281" i="1"/>
  <c r="Z281" i="1"/>
  <c r="AA277" i="1"/>
  <c r="Z277" i="1"/>
  <c r="AA273" i="1"/>
  <c r="Z273" i="1"/>
  <c r="AA269" i="1"/>
  <c r="Z269" i="1"/>
  <c r="AA265" i="1"/>
  <c r="Z265" i="1"/>
  <c r="AA261" i="1"/>
  <c r="Z261" i="1"/>
  <c r="AA257" i="1"/>
  <c r="Z257" i="1"/>
  <c r="AA253" i="1"/>
  <c r="Z253" i="1"/>
  <c r="AA249" i="1"/>
  <c r="Z249" i="1"/>
  <c r="AA245" i="1"/>
  <c r="Z245" i="1"/>
  <c r="AA241" i="1"/>
  <c r="Z241" i="1"/>
  <c r="AA237" i="1"/>
  <c r="Z237" i="1"/>
  <c r="AA233" i="1"/>
  <c r="Z233" i="1"/>
  <c r="AA229" i="1"/>
  <c r="Z229" i="1"/>
  <c r="AA225" i="1"/>
  <c r="Z225" i="1"/>
  <c r="AA221" i="1"/>
  <c r="Z221" i="1"/>
  <c r="AA217" i="1"/>
  <c r="Z217" i="1"/>
  <c r="AA213" i="1"/>
  <c r="Z213" i="1"/>
  <c r="AA209" i="1"/>
  <c r="Z209" i="1"/>
  <c r="AA205" i="1"/>
  <c r="Z205" i="1"/>
  <c r="AA201" i="1"/>
  <c r="Z201" i="1"/>
  <c r="AA197" i="1"/>
  <c r="Z197" i="1"/>
  <c r="AA193" i="1"/>
  <c r="Z193" i="1"/>
  <c r="AA189" i="1"/>
  <c r="Z189" i="1"/>
  <c r="AA185" i="1"/>
  <c r="Z185" i="1"/>
  <c r="AA181" i="1"/>
  <c r="Z181" i="1"/>
  <c r="AA177" i="1"/>
  <c r="Z177" i="1"/>
  <c r="AA173" i="1"/>
  <c r="Z173" i="1"/>
  <c r="AA169" i="1"/>
  <c r="Z169" i="1"/>
  <c r="AA165" i="1"/>
  <c r="Z165" i="1"/>
  <c r="AA161" i="1"/>
  <c r="Z161" i="1"/>
  <c r="AA157" i="1"/>
  <c r="Z157" i="1"/>
  <c r="AA153" i="1"/>
  <c r="Z153" i="1"/>
  <c r="AA149" i="1"/>
  <c r="Z149" i="1"/>
  <c r="AA145" i="1"/>
  <c r="Z145" i="1"/>
  <c r="AA141" i="1"/>
  <c r="Z141" i="1"/>
  <c r="AA137" i="1"/>
  <c r="Z137" i="1"/>
  <c r="AA133" i="1"/>
  <c r="Z133" i="1"/>
  <c r="AA129" i="1"/>
  <c r="Z129" i="1"/>
  <c r="AA125" i="1"/>
  <c r="Z125" i="1"/>
  <c r="AA121" i="1"/>
  <c r="Z121" i="1"/>
  <c r="AA117" i="1"/>
  <c r="Z117" i="1"/>
  <c r="AA13" i="1"/>
  <c r="Z13" i="1"/>
  <c r="AA9" i="1"/>
  <c r="Z9" i="1"/>
  <c r="AA5" i="1"/>
  <c r="Z5" i="1"/>
  <c r="AA113" i="1"/>
  <c r="Z113" i="1"/>
  <c r="AA109" i="1"/>
  <c r="Z109" i="1"/>
  <c r="AA105" i="1"/>
  <c r="Z105" i="1"/>
  <c r="AA101" i="1"/>
  <c r="Z101" i="1"/>
  <c r="AA97" i="1"/>
  <c r="Z97" i="1"/>
  <c r="AA93" i="1"/>
  <c r="Z93" i="1"/>
  <c r="AA89" i="1"/>
  <c r="Z89" i="1"/>
  <c r="AA85" i="1"/>
  <c r="Z85" i="1"/>
  <c r="AA81" i="1"/>
  <c r="Z81" i="1"/>
  <c r="AA77" i="1"/>
  <c r="Z77" i="1"/>
  <c r="AA73" i="1"/>
  <c r="Z73" i="1"/>
  <c r="AA69" i="1"/>
  <c r="Z69" i="1"/>
  <c r="AA65" i="1"/>
  <c r="Z65" i="1"/>
  <c r="AA61" i="1"/>
  <c r="Z61" i="1"/>
  <c r="AA57" i="1"/>
  <c r="Z57" i="1"/>
  <c r="AA53" i="1"/>
  <c r="Z53" i="1"/>
  <c r="AA49" i="1"/>
  <c r="Z49" i="1"/>
  <c r="AA45" i="1"/>
  <c r="Z45" i="1"/>
  <c r="AA41" i="1"/>
  <c r="Z41" i="1"/>
  <c r="AA37" i="1"/>
  <c r="Z37" i="1"/>
  <c r="AA33" i="1"/>
  <c r="Z33" i="1"/>
  <c r="AA29" i="1"/>
  <c r="Z29" i="1"/>
  <c r="AA25" i="1"/>
  <c r="Z25" i="1"/>
  <c r="AA21" i="1"/>
  <c r="Z21" i="1"/>
  <c r="AA17" i="1"/>
  <c r="Z17" i="1"/>
  <c r="AA359" i="1"/>
  <c r="Z359" i="1"/>
  <c r="AA355" i="1"/>
  <c r="Z355" i="1"/>
  <c r="AA351" i="1"/>
  <c r="Z351" i="1"/>
  <c r="AA347" i="1"/>
  <c r="Z347" i="1"/>
  <c r="AA343" i="1"/>
  <c r="Z343" i="1"/>
  <c r="AA339" i="1"/>
  <c r="Z339" i="1"/>
  <c r="AA335" i="1"/>
  <c r="Z335" i="1"/>
  <c r="AA331" i="1"/>
  <c r="Z331" i="1"/>
  <c r="AA327" i="1"/>
  <c r="Z327" i="1"/>
  <c r="AA323" i="1"/>
  <c r="Z323" i="1"/>
  <c r="AA319" i="1"/>
  <c r="Z319" i="1"/>
  <c r="AA315" i="1"/>
  <c r="Z315" i="1"/>
  <c r="AA311" i="1"/>
  <c r="Z311" i="1"/>
  <c r="AA307" i="1"/>
  <c r="Z307" i="1"/>
  <c r="AA303" i="1"/>
  <c r="Z303" i="1"/>
  <c r="AA299" i="1"/>
  <c r="Z299" i="1"/>
  <c r="AA295" i="1"/>
  <c r="Z295" i="1"/>
  <c r="AA291" i="1"/>
  <c r="Z291" i="1"/>
  <c r="AA287" i="1"/>
  <c r="Z287" i="1"/>
  <c r="AA283" i="1"/>
  <c r="Z283" i="1"/>
  <c r="AA279" i="1"/>
  <c r="Z279" i="1"/>
  <c r="AA275" i="1"/>
  <c r="Z275" i="1"/>
  <c r="AA271" i="1"/>
  <c r="Z271" i="1"/>
  <c r="AA267" i="1"/>
  <c r="Z267" i="1"/>
  <c r="AA263" i="1"/>
  <c r="Z263" i="1"/>
  <c r="AA259" i="1"/>
  <c r="Z259" i="1"/>
  <c r="AA255" i="1"/>
  <c r="Z255" i="1"/>
  <c r="AA251" i="1"/>
  <c r="Z251" i="1"/>
  <c r="AA247" i="1"/>
  <c r="Z247" i="1"/>
  <c r="AA243" i="1"/>
  <c r="Z243" i="1"/>
  <c r="AA239" i="1"/>
  <c r="Z239" i="1"/>
  <c r="AA235" i="1"/>
  <c r="Z235" i="1"/>
  <c r="AA231" i="1"/>
  <c r="Z231" i="1"/>
  <c r="AA227" i="1"/>
  <c r="Z227" i="1"/>
  <c r="AA223" i="1"/>
  <c r="Z223" i="1"/>
  <c r="AA219" i="1"/>
  <c r="Z219" i="1"/>
  <c r="AA215" i="1"/>
  <c r="Z215" i="1"/>
  <c r="AA211" i="1"/>
  <c r="Z211" i="1"/>
  <c r="AA207" i="1"/>
  <c r="Z207" i="1"/>
  <c r="AA203" i="1"/>
  <c r="Z203" i="1"/>
  <c r="AA199" i="1"/>
  <c r="Z199" i="1"/>
  <c r="AA195" i="1"/>
  <c r="Z195" i="1"/>
  <c r="AA191" i="1"/>
  <c r="Z191" i="1"/>
  <c r="AA187" i="1"/>
  <c r="Z187" i="1"/>
  <c r="AA183" i="1"/>
  <c r="Z183" i="1"/>
  <c r="AA179" i="1"/>
  <c r="Z179" i="1"/>
  <c r="AA175" i="1"/>
  <c r="Z175" i="1"/>
  <c r="AA171" i="1"/>
  <c r="Z171" i="1"/>
  <c r="AA167" i="1"/>
  <c r="Z167" i="1"/>
  <c r="AA163" i="1"/>
  <c r="Z163" i="1"/>
  <c r="AA159" i="1"/>
  <c r="Z159" i="1"/>
  <c r="AA155" i="1"/>
  <c r="Z155" i="1"/>
  <c r="AA151" i="1"/>
  <c r="Z151" i="1"/>
  <c r="AA147" i="1"/>
  <c r="Z147" i="1"/>
  <c r="AA143" i="1"/>
  <c r="Z143" i="1"/>
  <c r="AA139" i="1"/>
  <c r="Z139" i="1"/>
  <c r="AA135" i="1"/>
  <c r="Z135" i="1"/>
  <c r="AA131" i="1"/>
  <c r="Z131" i="1"/>
  <c r="AA127" i="1"/>
  <c r="Z127" i="1"/>
  <c r="AA123" i="1"/>
  <c r="Z123" i="1"/>
  <c r="AA119" i="1"/>
  <c r="Z119" i="1"/>
  <c r="AA115" i="1"/>
  <c r="Z115" i="1"/>
  <c r="AA1799" i="1"/>
  <c r="Z1799" i="1"/>
  <c r="AA1795" i="1"/>
  <c r="Z1795" i="1"/>
  <c r="AA1791" i="1"/>
  <c r="Z1791" i="1"/>
  <c r="AA1787" i="1"/>
  <c r="Z1787" i="1"/>
  <c r="AA1783" i="1"/>
  <c r="Z1783" i="1"/>
  <c r="AA1779" i="1"/>
  <c r="Z1779" i="1"/>
  <c r="AA1775" i="1"/>
  <c r="Z1775" i="1"/>
  <c r="AA1771" i="1"/>
  <c r="Z1771" i="1"/>
  <c r="AA1767" i="1"/>
  <c r="Z1767" i="1"/>
  <c r="AA1763" i="1"/>
  <c r="Z1763" i="1"/>
  <c r="AA1759" i="1"/>
  <c r="Z1759" i="1"/>
  <c r="AA1755" i="1"/>
  <c r="Z1755" i="1"/>
  <c r="AA1751" i="1"/>
  <c r="Z1751" i="1"/>
  <c r="AA1747" i="1"/>
  <c r="Z1747" i="1"/>
  <c r="AA1743" i="1"/>
  <c r="Z1743" i="1"/>
  <c r="AA1739" i="1"/>
  <c r="Z1739" i="1"/>
  <c r="AA1735" i="1"/>
  <c r="Z1735" i="1"/>
  <c r="AA1731" i="1"/>
  <c r="Z1731" i="1"/>
  <c r="AA1727" i="1"/>
  <c r="Z1727" i="1"/>
  <c r="AA1723" i="1"/>
  <c r="Z1723" i="1"/>
  <c r="AA1719" i="1"/>
  <c r="Z1719" i="1"/>
  <c r="AA1715" i="1"/>
  <c r="Z1715" i="1"/>
  <c r="AA1711" i="1"/>
  <c r="Z1711" i="1"/>
  <c r="AA1707" i="1"/>
  <c r="Z1707" i="1"/>
  <c r="AA1703" i="1"/>
  <c r="Z1703" i="1"/>
  <c r="AA1699" i="1"/>
  <c r="Z1699" i="1"/>
  <c r="AA1695" i="1"/>
  <c r="Z1695" i="1"/>
  <c r="AA1691" i="1"/>
  <c r="Z1691" i="1"/>
  <c r="AA1687" i="1"/>
  <c r="Z1687" i="1"/>
  <c r="AA1683" i="1"/>
  <c r="Z1683" i="1"/>
  <c r="AA1679" i="1"/>
  <c r="Z1679" i="1"/>
  <c r="AA1675" i="1"/>
  <c r="Z1675" i="1"/>
  <c r="AA1671" i="1"/>
  <c r="Z1671" i="1"/>
  <c r="AA1667" i="1"/>
  <c r="Z1667" i="1"/>
  <c r="AA1663" i="1"/>
  <c r="Z1663" i="1"/>
  <c r="AA1659" i="1"/>
  <c r="Z1659" i="1"/>
  <c r="AA1655" i="1"/>
  <c r="Z1655" i="1"/>
  <c r="AA1651" i="1"/>
  <c r="Z1651" i="1"/>
  <c r="AA1647" i="1"/>
  <c r="Z1647" i="1"/>
  <c r="AA1643" i="1"/>
  <c r="Z1643" i="1"/>
  <c r="AA1603" i="1"/>
  <c r="Z1603" i="1"/>
  <c r="AA1587" i="1"/>
  <c r="Z1587" i="1"/>
  <c r="AA1571" i="1"/>
  <c r="Z1571" i="1"/>
  <c r="AA1555" i="1"/>
  <c r="Z1555" i="1"/>
  <c r="AA1539" i="1"/>
  <c r="Z1539" i="1"/>
  <c r="AA1535" i="1"/>
  <c r="Z1535" i="1"/>
  <c r="AA1531" i="1"/>
  <c r="Z1531" i="1"/>
  <c r="AA1527" i="1"/>
  <c r="Z1527" i="1"/>
  <c r="AA1523" i="1"/>
  <c r="Z1523" i="1"/>
  <c r="AA1519" i="1"/>
  <c r="Z1519" i="1"/>
  <c r="AA1515" i="1"/>
  <c r="Z1515" i="1"/>
  <c r="AA1511" i="1"/>
  <c r="Z1511" i="1"/>
  <c r="AA1507" i="1"/>
  <c r="Z1507" i="1"/>
  <c r="AA1503" i="1"/>
  <c r="Z1503" i="1"/>
  <c r="AA1499" i="1"/>
  <c r="Z1499" i="1"/>
  <c r="AA1495" i="1"/>
  <c r="Z1495" i="1"/>
  <c r="AA1491" i="1"/>
  <c r="Z1491" i="1"/>
  <c r="AA1487" i="1"/>
  <c r="Z1487" i="1"/>
  <c r="AA1483" i="1"/>
  <c r="Z1483" i="1"/>
  <c r="AA1479" i="1"/>
  <c r="Z1479" i="1"/>
  <c r="AA1475" i="1"/>
  <c r="Z1475" i="1"/>
  <c r="AA1471" i="1"/>
  <c r="Z1471" i="1"/>
  <c r="AA1467" i="1"/>
  <c r="Z1467" i="1"/>
  <c r="AA1463" i="1"/>
  <c r="Z1463" i="1"/>
  <c r="AA1459" i="1"/>
  <c r="Z1459" i="1"/>
  <c r="AA1455" i="1"/>
  <c r="Z1455" i="1"/>
  <c r="AA1451" i="1"/>
  <c r="Z1451" i="1"/>
  <c r="AA1447" i="1"/>
  <c r="Z1447" i="1"/>
  <c r="AA1443" i="1"/>
  <c r="Z1443" i="1"/>
  <c r="AA1439" i="1"/>
  <c r="Z1439" i="1"/>
  <c r="AA1435" i="1"/>
  <c r="Z1435" i="1"/>
  <c r="AA1431" i="1"/>
  <c r="Z1431" i="1"/>
  <c r="AA1427" i="1"/>
  <c r="Z1427" i="1"/>
  <c r="AA1423" i="1"/>
  <c r="Z1423" i="1"/>
  <c r="AA1419" i="1"/>
  <c r="Z1419" i="1"/>
  <c r="AA1415" i="1"/>
  <c r="Z1415" i="1"/>
  <c r="AA1411" i="1"/>
  <c r="Z1411" i="1"/>
  <c r="AA1407" i="1"/>
  <c r="Z1407" i="1"/>
  <c r="AA1403" i="1"/>
  <c r="Z1403" i="1"/>
  <c r="AA1399" i="1"/>
  <c r="Z1399" i="1"/>
  <c r="AA1395" i="1"/>
  <c r="Z1395" i="1"/>
  <c r="AA1391" i="1"/>
  <c r="Z1391" i="1"/>
  <c r="AA1387" i="1"/>
  <c r="Z1387" i="1"/>
  <c r="AA1383" i="1"/>
  <c r="Z1383" i="1"/>
  <c r="AA1379" i="1"/>
  <c r="Z1379" i="1"/>
  <c r="AA1375" i="1"/>
  <c r="Z1375" i="1"/>
  <c r="AA1371" i="1"/>
  <c r="Z1371" i="1"/>
  <c r="AA1367" i="1"/>
  <c r="Z1367" i="1"/>
  <c r="AA1363" i="1"/>
  <c r="Z1363" i="1"/>
  <c r="AA1359" i="1"/>
  <c r="Z1359" i="1"/>
  <c r="AA1355" i="1"/>
  <c r="Z1355" i="1"/>
  <c r="AA1351" i="1"/>
  <c r="Z1351" i="1"/>
  <c r="AA1347" i="1"/>
  <c r="Z1347" i="1"/>
  <c r="AA1343" i="1"/>
  <c r="Z1343" i="1"/>
  <c r="AA1339" i="1"/>
  <c r="Z1339" i="1"/>
  <c r="AA1335" i="1"/>
  <c r="Z1335" i="1"/>
  <c r="AA1331" i="1"/>
  <c r="Z1331" i="1"/>
  <c r="AA1327" i="1"/>
  <c r="Z1327" i="1"/>
  <c r="AA1323" i="1"/>
  <c r="Z1323" i="1"/>
  <c r="AA1319" i="1"/>
  <c r="Z1319" i="1"/>
  <c r="AA1315" i="1"/>
  <c r="Z1315" i="1"/>
  <c r="AA1311" i="1"/>
  <c r="Z1311" i="1"/>
  <c r="AA1307" i="1"/>
  <c r="Z1307" i="1"/>
  <c r="AA1303" i="1"/>
  <c r="Z1303" i="1"/>
  <c r="AA1299" i="1"/>
  <c r="Z1299" i="1"/>
  <c r="AA1295" i="1"/>
  <c r="Z1295" i="1"/>
  <c r="AA1291" i="1"/>
  <c r="Z1291" i="1"/>
  <c r="AA1287" i="1"/>
  <c r="Z1287" i="1"/>
  <c r="AA1283" i="1"/>
  <c r="Z1283" i="1"/>
  <c r="AA1279" i="1"/>
  <c r="Z1279" i="1"/>
  <c r="AA1275" i="1"/>
  <c r="Z1275" i="1"/>
  <c r="AA1271" i="1"/>
  <c r="Z1271" i="1"/>
  <c r="AA1267" i="1"/>
  <c r="Z1267" i="1"/>
  <c r="AA1263" i="1"/>
  <c r="Z1263" i="1"/>
  <c r="AA1259" i="1"/>
  <c r="Z1259" i="1"/>
  <c r="AA1255" i="1"/>
  <c r="Z1255" i="1"/>
  <c r="AA1251" i="1"/>
  <c r="Z1251" i="1"/>
  <c r="AA1247" i="1"/>
  <c r="Z1247" i="1"/>
  <c r="AA1243" i="1"/>
  <c r="Z1243" i="1"/>
  <c r="AA1239" i="1"/>
  <c r="Z1239" i="1"/>
  <c r="AA1235" i="1"/>
  <c r="Z1235" i="1"/>
  <c r="AA1231" i="1"/>
  <c r="Z1231" i="1"/>
  <c r="AA1227" i="1"/>
  <c r="Z1227" i="1"/>
  <c r="AA1223" i="1"/>
  <c r="Z1223" i="1"/>
  <c r="AA1219" i="1"/>
  <c r="Z1219" i="1"/>
  <c r="AA1215" i="1"/>
  <c r="Z1215" i="1"/>
  <c r="AA1211" i="1"/>
  <c r="Z1211" i="1"/>
  <c r="AA1207" i="1"/>
  <c r="Z1207" i="1"/>
  <c r="AA1203" i="1"/>
  <c r="Z1203" i="1"/>
  <c r="AA1199" i="1"/>
  <c r="Z1199" i="1"/>
  <c r="AA1195" i="1"/>
  <c r="Z1195" i="1"/>
  <c r="AA1191" i="1"/>
  <c r="Z1191" i="1"/>
  <c r="AA1187" i="1"/>
  <c r="Z1187" i="1"/>
  <c r="AA1183" i="1"/>
  <c r="Z1183" i="1"/>
  <c r="AA1179" i="1"/>
  <c r="Z1179" i="1"/>
  <c r="AA1175" i="1"/>
  <c r="Z1175" i="1"/>
  <c r="AA1171" i="1"/>
  <c r="Z1171" i="1"/>
  <c r="AA1167" i="1"/>
  <c r="Z1167" i="1"/>
  <c r="AA1163" i="1"/>
  <c r="Z1163" i="1"/>
  <c r="AA1159" i="1"/>
  <c r="Z1159" i="1"/>
  <c r="AA1155" i="1"/>
  <c r="Z1155" i="1"/>
  <c r="AA1151" i="1"/>
  <c r="Z1151" i="1"/>
  <c r="AA1147" i="1"/>
  <c r="Z1147" i="1"/>
  <c r="AA1143" i="1"/>
  <c r="Z1143" i="1"/>
  <c r="AA1139" i="1"/>
  <c r="Z1139" i="1"/>
  <c r="AA1135" i="1"/>
  <c r="Z1135" i="1"/>
  <c r="AA1131" i="1"/>
  <c r="Z1131" i="1"/>
  <c r="AA1127" i="1"/>
  <c r="Z1127" i="1"/>
  <c r="AA1123" i="1"/>
  <c r="Z1123" i="1"/>
  <c r="AA1119" i="1"/>
  <c r="Z1119" i="1"/>
  <c r="AA1115" i="1"/>
  <c r="Z1115" i="1"/>
  <c r="AA1111" i="1"/>
  <c r="Z1111" i="1"/>
  <c r="AA1107" i="1"/>
  <c r="Z1107" i="1"/>
  <c r="AA1103" i="1"/>
  <c r="Z1103" i="1"/>
  <c r="AA1099" i="1"/>
  <c r="Z1099" i="1"/>
  <c r="AA1095" i="1"/>
  <c r="Z1095" i="1"/>
  <c r="AA1091" i="1"/>
  <c r="Z1091" i="1"/>
  <c r="AA1087" i="1"/>
  <c r="Z1087" i="1"/>
  <c r="AA1083" i="1"/>
  <c r="Z1083" i="1"/>
  <c r="AA1079" i="1"/>
  <c r="Z1079" i="1"/>
  <c r="AA1075" i="1"/>
  <c r="Z1075" i="1"/>
  <c r="AA1071" i="1"/>
  <c r="Z1071" i="1"/>
  <c r="AA1067" i="1"/>
  <c r="Z1067" i="1"/>
  <c r="AA1063" i="1"/>
  <c r="Z1063" i="1"/>
  <c r="AA1059" i="1"/>
  <c r="Z1059" i="1"/>
  <c r="AA1055" i="1"/>
  <c r="Z1055" i="1"/>
  <c r="AA1051" i="1"/>
  <c r="Z1051" i="1"/>
  <c r="AA1047" i="1"/>
  <c r="Z1047" i="1"/>
  <c r="AA1043" i="1"/>
  <c r="Z1043" i="1"/>
  <c r="AA1039" i="1"/>
  <c r="Z1039" i="1"/>
  <c r="AA1035" i="1"/>
  <c r="Z1035" i="1"/>
  <c r="AA1031" i="1"/>
  <c r="Z1031" i="1"/>
  <c r="AA1027" i="1"/>
  <c r="Z1027" i="1"/>
  <c r="AA1023" i="1"/>
  <c r="Z1023" i="1"/>
  <c r="AA1019" i="1"/>
  <c r="Z1019" i="1"/>
  <c r="AA1015" i="1"/>
  <c r="Z1015" i="1"/>
  <c r="AA1011" i="1"/>
  <c r="Z1011" i="1"/>
  <c r="AA1007" i="1"/>
  <c r="Z1007" i="1"/>
  <c r="AA1003" i="1"/>
  <c r="Z1003" i="1"/>
  <c r="AA999" i="1"/>
  <c r="Z999" i="1"/>
  <c r="AA995" i="1"/>
  <c r="Z995" i="1"/>
  <c r="AA991" i="1"/>
  <c r="Z991" i="1"/>
  <c r="AA987" i="1"/>
  <c r="Z987" i="1"/>
  <c r="AA983" i="1"/>
  <c r="Z983" i="1"/>
  <c r="AA979" i="1"/>
  <c r="Z979" i="1"/>
  <c r="AA975" i="1"/>
  <c r="Z975" i="1"/>
  <c r="AA971" i="1"/>
  <c r="Z971" i="1"/>
  <c r="AA967" i="1"/>
  <c r="Z967" i="1"/>
  <c r="AA963" i="1"/>
  <c r="Z963" i="1"/>
  <c r="AA959" i="1"/>
  <c r="Z959" i="1"/>
  <c r="AA955" i="1"/>
  <c r="Z955" i="1"/>
  <c r="AA951" i="1"/>
  <c r="Z951" i="1"/>
  <c r="AA947" i="1"/>
  <c r="Z947" i="1"/>
  <c r="AA943" i="1"/>
  <c r="Z943" i="1"/>
  <c r="AA939" i="1"/>
  <c r="Z939" i="1"/>
  <c r="AA935" i="1"/>
  <c r="Z935" i="1"/>
  <c r="AA931" i="1"/>
  <c r="Z931" i="1"/>
  <c r="AA927" i="1"/>
  <c r="Z927" i="1"/>
  <c r="AA923" i="1"/>
  <c r="Z923" i="1"/>
  <c r="AA919" i="1"/>
  <c r="Z919" i="1"/>
  <c r="AA915" i="1"/>
  <c r="Z915" i="1"/>
  <c r="AA911" i="1"/>
  <c r="Z911" i="1"/>
  <c r="AA907" i="1"/>
  <c r="Z907" i="1"/>
  <c r="AA903" i="1"/>
  <c r="Z903" i="1"/>
  <c r="AA899" i="1"/>
  <c r="Z899" i="1"/>
  <c r="AA895" i="1"/>
  <c r="Z895" i="1"/>
  <c r="AA891" i="1"/>
  <c r="Z891" i="1"/>
  <c r="AA887" i="1"/>
  <c r="Z887" i="1"/>
  <c r="AA883" i="1"/>
  <c r="Z883" i="1"/>
  <c r="AA879" i="1"/>
  <c r="Z879" i="1"/>
  <c r="AA875" i="1"/>
  <c r="Z875" i="1"/>
  <c r="AA871" i="1"/>
  <c r="Z871" i="1"/>
  <c r="AA867" i="1"/>
  <c r="Z867" i="1"/>
  <c r="AA863" i="1"/>
  <c r="Z863" i="1"/>
  <c r="AA859" i="1"/>
  <c r="Z859" i="1"/>
  <c r="AA855" i="1"/>
  <c r="Z855" i="1"/>
  <c r="AA851" i="1"/>
  <c r="Z851" i="1"/>
  <c r="AA847" i="1"/>
  <c r="Z847" i="1"/>
  <c r="AA843" i="1"/>
  <c r="Z843" i="1"/>
  <c r="AA839" i="1"/>
  <c r="Z839" i="1"/>
  <c r="AA835" i="1"/>
  <c r="Z835" i="1"/>
  <c r="AA831" i="1"/>
  <c r="Z831" i="1"/>
  <c r="AA827" i="1"/>
  <c r="Z827" i="1"/>
  <c r="AA823" i="1"/>
  <c r="Z823" i="1"/>
  <c r="AA819" i="1"/>
  <c r="Z819" i="1"/>
  <c r="AA815" i="1"/>
  <c r="Z815" i="1"/>
  <c r="AA811" i="1"/>
  <c r="Z811" i="1"/>
  <c r="AA807" i="1"/>
  <c r="Z807" i="1"/>
  <c r="AA803" i="1"/>
  <c r="Z803" i="1"/>
  <c r="AA799" i="1"/>
  <c r="Z799" i="1"/>
  <c r="AA795" i="1"/>
  <c r="Z795" i="1"/>
  <c r="AA791" i="1"/>
  <c r="Z791" i="1"/>
  <c r="AA787" i="1"/>
  <c r="Z787" i="1"/>
  <c r="AA783" i="1"/>
  <c r="Z783" i="1"/>
  <c r="AA779" i="1"/>
  <c r="Z779" i="1"/>
  <c r="AA775" i="1"/>
  <c r="Z775" i="1"/>
  <c r="AA771" i="1"/>
  <c r="Z771" i="1"/>
  <c r="AA767" i="1"/>
  <c r="Z767" i="1"/>
  <c r="AA763" i="1"/>
  <c r="Z763" i="1"/>
  <c r="AA759" i="1"/>
  <c r="Z759" i="1"/>
  <c r="AA755" i="1"/>
  <c r="Z755" i="1"/>
  <c r="AA751" i="1"/>
  <c r="Z751" i="1"/>
  <c r="AA747" i="1"/>
  <c r="Z747" i="1"/>
  <c r="AA743" i="1"/>
  <c r="Z743" i="1"/>
  <c r="AA739" i="1"/>
  <c r="Z739" i="1"/>
  <c r="AA735" i="1"/>
  <c r="Z735" i="1"/>
  <c r="AA731" i="1"/>
  <c r="Z731" i="1"/>
  <c r="AA727" i="1"/>
  <c r="Z727" i="1"/>
  <c r="AA723" i="1"/>
  <c r="Z723" i="1"/>
  <c r="AA719" i="1"/>
  <c r="Z719" i="1"/>
  <c r="AA715" i="1"/>
  <c r="Z715" i="1"/>
  <c r="AA711" i="1"/>
  <c r="Z711" i="1"/>
  <c r="AA707" i="1"/>
  <c r="Z707" i="1"/>
  <c r="AA703" i="1"/>
  <c r="Z703" i="1"/>
  <c r="AA699" i="1"/>
  <c r="Z699" i="1"/>
  <c r="AA695" i="1"/>
  <c r="Z695" i="1"/>
  <c r="AA691" i="1"/>
  <c r="Z691" i="1"/>
  <c r="AA687" i="1"/>
  <c r="Z687" i="1"/>
  <c r="AA683" i="1"/>
  <c r="Z683" i="1"/>
  <c r="AA679" i="1"/>
  <c r="Z679" i="1"/>
  <c r="AA675" i="1"/>
  <c r="Z675" i="1"/>
  <c r="AA671" i="1"/>
  <c r="Z671" i="1"/>
  <c r="AA667" i="1"/>
  <c r="Z667" i="1"/>
  <c r="AA663" i="1"/>
  <c r="Z663" i="1"/>
  <c r="AA659" i="1"/>
  <c r="Z659" i="1"/>
  <c r="AA655" i="1"/>
  <c r="Z655" i="1"/>
  <c r="AA651" i="1"/>
  <c r="Z651" i="1"/>
  <c r="AA647" i="1"/>
  <c r="Z647" i="1"/>
  <c r="AA643" i="1"/>
  <c r="Z643" i="1"/>
  <c r="AA639" i="1"/>
  <c r="Z639" i="1"/>
  <c r="AA635" i="1"/>
  <c r="Z635" i="1"/>
  <c r="AA631" i="1"/>
  <c r="Z631" i="1"/>
  <c r="AA627" i="1"/>
  <c r="Z627" i="1"/>
  <c r="AA623" i="1"/>
  <c r="Z623" i="1"/>
  <c r="AA619" i="1"/>
  <c r="Z619" i="1"/>
  <c r="AA615" i="1"/>
  <c r="Z615" i="1"/>
  <c r="AA611" i="1"/>
  <c r="Z611" i="1"/>
  <c r="AA607" i="1"/>
  <c r="Z607" i="1"/>
  <c r="AA603" i="1"/>
  <c r="Z603" i="1"/>
  <c r="AA599" i="1"/>
  <c r="Z599" i="1"/>
  <c r="AA595" i="1"/>
  <c r="Z595" i="1"/>
  <c r="AA591" i="1"/>
  <c r="Z591" i="1"/>
  <c r="AA587" i="1"/>
  <c r="Z587" i="1"/>
  <c r="AA583" i="1"/>
  <c r="Z583" i="1"/>
  <c r="AA579" i="1"/>
  <c r="Z579" i="1"/>
  <c r="AA575" i="1"/>
  <c r="Z575" i="1"/>
  <c r="AA571" i="1"/>
  <c r="Z571" i="1"/>
  <c r="AA567" i="1"/>
  <c r="Z567" i="1"/>
  <c r="AA563" i="1"/>
  <c r="Z563" i="1"/>
  <c r="AA559" i="1"/>
  <c r="Z559" i="1"/>
  <c r="AA555" i="1"/>
  <c r="Z555" i="1"/>
  <c r="AA551" i="1"/>
  <c r="Z551" i="1"/>
  <c r="AA547" i="1"/>
  <c r="Z547" i="1"/>
  <c r="AA543" i="1"/>
  <c r="Z543" i="1"/>
  <c r="AA539" i="1"/>
  <c r="Z539" i="1"/>
  <c r="AA535" i="1"/>
  <c r="Z535" i="1"/>
  <c r="AA531" i="1"/>
  <c r="Z531" i="1"/>
  <c r="AA527" i="1"/>
  <c r="Z527" i="1"/>
  <c r="AA523" i="1"/>
  <c r="Z523" i="1"/>
  <c r="AA519" i="1"/>
  <c r="Z519" i="1"/>
  <c r="AA515" i="1"/>
  <c r="Z515" i="1"/>
  <c r="AA511" i="1"/>
  <c r="Z511" i="1"/>
  <c r="AA507" i="1"/>
  <c r="Z507" i="1"/>
  <c r="AA503" i="1"/>
  <c r="Z503" i="1"/>
  <c r="AA499" i="1"/>
  <c r="Z499" i="1"/>
  <c r="AA495" i="1"/>
  <c r="Z495" i="1"/>
  <c r="AA491" i="1"/>
  <c r="Z491" i="1"/>
  <c r="AA487" i="1"/>
  <c r="Z487" i="1"/>
  <c r="AA483" i="1"/>
  <c r="Z483" i="1"/>
  <c r="AA479" i="1"/>
  <c r="Z479" i="1"/>
  <c r="AA475" i="1"/>
  <c r="Z475" i="1"/>
  <c r="AA471" i="1"/>
  <c r="Z471" i="1"/>
  <c r="AA467" i="1"/>
  <c r="Z467" i="1"/>
  <c r="AA463" i="1"/>
  <c r="Z463" i="1"/>
  <c r="AA459" i="1"/>
  <c r="Z459" i="1"/>
  <c r="AA455" i="1"/>
  <c r="Z455" i="1"/>
  <c r="AA451" i="1"/>
  <c r="Z451" i="1"/>
  <c r="AA447" i="1"/>
  <c r="Z447" i="1"/>
  <c r="AA443" i="1"/>
  <c r="Z443" i="1"/>
  <c r="AA439" i="1"/>
  <c r="Z439" i="1"/>
  <c r="AA435" i="1"/>
  <c r="Z435" i="1"/>
  <c r="AA431" i="1"/>
  <c r="Z431" i="1"/>
  <c r="AA427" i="1"/>
  <c r="Z427" i="1"/>
  <c r="AA423" i="1"/>
  <c r="Z423" i="1"/>
  <c r="AA419" i="1"/>
  <c r="Z419" i="1"/>
  <c r="AA415" i="1"/>
  <c r="Z415" i="1"/>
  <c r="AA411" i="1"/>
  <c r="Z411" i="1"/>
  <c r="AA407" i="1"/>
  <c r="Z407" i="1"/>
  <c r="AA403" i="1"/>
  <c r="Z403" i="1"/>
  <c r="AA399" i="1"/>
  <c r="Z399" i="1"/>
  <c r="AA395" i="1"/>
  <c r="Z395" i="1"/>
  <c r="AA391" i="1"/>
  <c r="Z391" i="1"/>
  <c r="AA387" i="1"/>
  <c r="Z387" i="1"/>
  <c r="AA383" i="1"/>
  <c r="Z383" i="1"/>
  <c r="AA379" i="1"/>
  <c r="Z379" i="1"/>
  <c r="AA375" i="1"/>
  <c r="Z375" i="1"/>
  <c r="AA371" i="1"/>
  <c r="Z371" i="1"/>
  <c r="AA367" i="1"/>
  <c r="Z367" i="1"/>
  <c r="AA363" i="1"/>
  <c r="Z363" i="1"/>
  <c r="Z1789" i="1"/>
  <c r="Z1773" i="1"/>
  <c r="Z1757" i="1"/>
  <c r="Z1741" i="1"/>
  <c r="Z1725" i="1"/>
  <c r="Z1709" i="1"/>
  <c r="Z1693" i="1"/>
  <c r="Z1677" i="1"/>
  <c r="Z1661" i="1"/>
  <c r="Z1645" i="1"/>
  <c r="Z1623" i="1"/>
  <c r="Z1599" i="1"/>
  <c r="Z1567" i="1"/>
  <c r="AA1635" i="1"/>
  <c r="Z1635" i="1"/>
  <c r="AA1631" i="1"/>
  <c r="Z1631" i="1"/>
  <c r="AA1627" i="1"/>
  <c r="Z1627" i="1"/>
  <c r="AA1619" i="1"/>
  <c r="Z1619" i="1"/>
  <c r="AA1615" i="1"/>
  <c r="Z1615" i="1"/>
  <c r="AA1611" i="1"/>
  <c r="Z1611" i="1"/>
  <c r="AA1595" i="1"/>
  <c r="Z1595" i="1"/>
  <c r="AA1579" i="1"/>
  <c r="Z1579" i="1"/>
  <c r="AA1563" i="1"/>
  <c r="Z1563" i="1"/>
  <c r="AA1547" i="1"/>
  <c r="Z1547" i="1"/>
  <c r="AA12" i="1"/>
  <c r="Z12" i="1"/>
  <c r="AA8" i="1"/>
  <c r="Z8" i="1"/>
  <c r="AA4" i="1"/>
  <c r="Z4" i="1"/>
  <c r="AA112" i="1"/>
  <c r="Z112" i="1"/>
  <c r="AA108" i="1"/>
  <c r="Z108" i="1"/>
  <c r="AA104" i="1"/>
  <c r="Z104" i="1"/>
  <c r="AA100" i="1"/>
  <c r="Z100" i="1"/>
  <c r="AA96" i="1"/>
  <c r="Z96" i="1"/>
  <c r="AA92" i="1"/>
  <c r="Z92" i="1"/>
  <c r="AA88" i="1"/>
  <c r="Z88" i="1"/>
  <c r="AA84" i="1"/>
  <c r="Z84" i="1"/>
  <c r="AA80" i="1"/>
  <c r="Z80" i="1"/>
  <c r="AA76" i="1"/>
  <c r="Z76" i="1"/>
  <c r="AA72" i="1"/>
  <c r="Z72" i="1"/>
  <c r="AA68" i="1"/>
  <c r="Z68" i="1"/>
  <c r="AA64" i="1"/>
  <c r="Z64" i="1"/>
  <c r="AA60" i="1"/>
  <c r="Z60" i="1"/>
  <c r="AA56" i="1"/>
  <c r="Z56" i="1"/>
  <c r="AA52" i="1"/>
  <c r="Z52" i="1"/>
  <c r="AA48" i="1"/>
  <c r="Z48" i="1"/>
  <c r="AA44" i="1"/>
  <c r="Z44" i="1"/>
  <c r="AA40" i="1"/>
  <c r="Z40" i="1"/>
  <c r="AA36" i="1"/>
  <c r="Z36" i="1"/>
  <c r="AA32" i="1"/>
  <c r="Z32" i="1"/>
  <c r="AA28" i="1"/>
  <c r="Z28" i="1"/>
  <c r="AA24" i="1"/>
  <c r="Z24" i="1"/>
  <c r="AA20" i="1"/>
  <c r="Z20" i="1"/>
  <c r="AA16" i="1"/>
  <c r="Z16" i="1"/>
  <c r="AA358" i="1"/>
  <c r="Z358" i="1"/>
  <c r="AA354" i="1"/>
  <c r="Z354" i="1"/>
  <c r="AA350" i="1"/>
  <c r="Z350" i="1"/>
  <c r="AA346" i="1"/>
  <c r="Z346" i="1"/>
  <c r="AA342" i="1"/>
  <c r="Z342" i="1"/>
  <c r="AA338" i="1"/>
  <c r="Z338" i="1"/>
  <c r="AA334" i="1"/>
  <c r="Z334" i="1"/>
  <c r="AA330" i="1"/>
  <c r="Z330" i="1"/>
  <c r="AA326" i="1"/>
  <c r="Z326" i="1"/>
  <c r="AA322" i="1"/>
  <c r="Z322" i="1"/>
  <c r="AA318" i="1"/>
  <c r="Z318" i="1"/>
  <c r="AA314" i="1"/>
  <c r="Z314" i="1"/>
  <c r="AA310" i="1"/>
  <c r="Z310" i="1"/>
  <c r="AA306" i="1"/>
  <c r="Z306" i="1"/>
  <c r="AA302" i="1"/>
  <c r="Z302" i="1"/>
  <c r="AA298" i="1"/>
  <c r="Z298" i="1"/>
  <c r="AA294" i="1"/>
  <c r="Z294" i="1"/>
  <c r="AA290" i="1"/>
  <c r="Z290" i="1"/>
  <c r="AA286" i="1"/>
  <c r="Z286" i="1"/>
  <c r="AA282" i="1"/>
  <c r="Z282" i="1"/>
  <c r="AA278" i="1"/>
  <c r="Z278" i="1"/>
  <c r="AA274" i="1"/>
  <c r="Z274" i="1"/>
  <c r="AA270" i="1"/>
  <c r="Z270" i="1"/>
  <c r="AA266" i="1"/>
  <c r="Z266" i="1"/>
  <c r="AA262" i="1"/>
  <c r="Z262" i="1"/>
  <c r="AA258" i="1"/>
  <c r="Z258" i="1"/>
  <c r="AA254" i="1"/>
  <c r="Z254" i="1"/>
  <c r="AA250" i="1"/>
  <c r="Z250" i="1"/>
  <c r="AA246" i="1"/>
  <c r="Z246" i="1"/>
  <c r="AA242" i="1"/>
  <c r="Z242" i="1"/>
  <c r="AA238" i="1"/>
  <c r="Z238" i="1"/>
  <c r="AA234" i="1"/>
  <c r="Z234" i="1"/>
  <c r="AA230" i="1"/>
  <c r="Z230" i="1"/>
  <c r="AA226" i="1"/>
  <c r="Z226" i="1"/>
  <c r="AA222" i="1"/>
  <c r="Z222" i="1"/>
  <c r="AA218" i="1"/>
  <c r="Z218" i="1"/>
  <c r="AA214" i="1"/>
  <c r="Z214" i="1"/>
  <c r="AA210" i="1"/>
  <c r="Z210" i="1"/>
  <c r="AA206" i="1"/>
  <c r="Z206" i="1"/>
  <c r="AA202" i="1"/>
  <c r="Z202" i="1"/>
  <c r="AA198" i="1"/>
  <c r="Z198" i="1"/>
  <c r="AA194" i="1"/>
  <c r="Z194" i="1"/>
  <c r="AA190" i="1"/>
  <c r="Z190" i="1"/>
  <c r="AA186" i="1"/>
  <c r="Z186" i="1"/>
  <c r="AA182" i="1"/>
  <c r="Z182" i="1"/>
  <c r="AA178" i="1"/>
  <c r="Z178" i="1"/>
  <c r="AA174" i="1"/>
  <c r="Z174" i="1"/>
  <c r="AA170" i="1"/>
  <c r="Z170" i="1"/>
  <c r="AA166" i="1"/>
  <c r="Z166" i="1"/>
  <c r="AA162" i="1"/>
  <c r="Z162" i="1"/>
  <c r="AA158" i="1"/>
  <c r="Z158" i="1"/>
  <c r="AA154" i="1"/>
  <c r="Z154" i="1"/>
  <c r="AA150" i="1"/>
  <c r="Z150" i="1"/>
  <c r="AA146" i="1"/>
  <c r="Z146" i="1"/>
  <c r="AA142" i="1"/>
  <c r="Z142" i="1"/>
  <c r="AA138" i="1"/>
  <c r="Z138" i="1"/>
  <c r="AA134" i="1"/>
  <c r="Z134" i="1"/>
  <c r="AA130" i="1"/>
  <c r="Z130" i="1"/>
  <c r="AA126" i="1"/>
  <c r="Z126" i="1"/>
  <c r="AA122" i="1"/>
  <c r="Z122" i="1"/>
  <c r="AA118" i="1"/>
  <c r="Z118" i="1"/>
  <c r="AA360" i="1"/>
  <c r="Z360" i="1"/>
  <c r="AA1798" i="1"/>
  <c r="Z1798" i="1"/>
  <c r="Z1794" i="1"/>
  <c r="AA1794" i="1"/>
  <c r="AA1790" i="1"/>
  <c r="Z1790" i="1"/>
  <c r="AA1786" i="1"/>
  <c r="Z1786" i="1"/>
  <c r="AA1782" i="1"/>
  <c r="Z1782" i="1"/>
  <c r="Z1778" i="1"/>
  <c r="AA1778" i="1"/>
  <c r="AA1774" i="1"/>
  <c r="Z1774" i="1"/>
  <c r="AA1770" i="1"/>
  <c r="Z1770" i="1"/>
  <c r="AA1766" i="1"/>
  <c r="Z1766" i="1"/>
  <c r="Z1762" i="1"/>
  <c r="AA1762" i="1"/>
  <c r="AA1758" i="1"/>
  <c r="Z1758" i="1"/>
  <c r="AA1754" i="1"/>
  <c r="Z1754" i="1"/>
  <c r="AA1750" i="1"/>
  <c r="Z1750" i="1"/>
  <c r="AA1746" i="1"/>
  <c r="Z1746" i="1"/>
  <c r="AA1742" i="1"/>
  <c r="Z1742" i="1"/>
  <c r="AA1738" i="1"/>
  <c r="Z1738" i="1"/>
  <c r="AA1734" i="1"/>
  <c r="Z1734" i="1"/>
  <c r="Z1730" i="1"/>
  <c r="AA1730" i="1"/>
  <c r="AA1726" i="1"/>
  <c r="Z1726" i="1"/>
  <c r="AA1722" i="1"/>
  <c r="Z1722" i="1"/>
  <c r="AA1718" i="1"/>
  <c r="Z1718" i="1"/>
  <c r="Z1714" i="1"/>
  <c r="AA1714" i="1"/>
  <c r="AA1710" i="1"/>
  <c r="Z1710" i="1"/>
  <c r="AA1706" i="1"/>
  <c r="Z1706" i="1"/>
  <c r="AA1702" i="1"/>
  <c r="Z1702" i="1"/>
  <c r="Z1698" i="1"/>
  <c r="AA1698" i="1"/>
  <c r="AA1694" i="1"/>
  <c r="Z1694" i="1"/>
  <c r="AA1690" i="1"/>
  <c r="Z1690" i="1"/>
  <c r="AA1686" i="1"/>
  <c r="Z1686" i="1"/>
  <c r="AA1682" i="1"/>
  <c r="Z1682" i="1"/>
  <c r="AA1678" i="1"/>
  <c r="Z1678" i="1"/>
  <c r="AA1674" i="1"/>
  <c r="Z1674" i="1"/>
  <c r="AA1670" i="1"/>
  <c r="Z1670" i="1"/>
  <c r="AA1666" i="1"/>
  <c r="Z1666" i="1"/>
  <c r="AA1662" i="1"/>
  <c r="Z1662" i="1"/>
  <c r="AA1658" i="1"/>
  <c r="Z1658" i="1"/>
  <c r="AA1654" i="1"/>
  <c r="Z1654" i="1"/>
  <c r="AA1650" i="1"/>
  <c r="Z1650" i="1"/>
  <c r="AA1646" i="1"/>
  <c r="Z1646" i="1"/>
  <c r="AA1642" i="1"/>
  <c r="Z1642" i="1"/>
  <c r="AA1638" i="1"/>
  <c r="Z1638" i="1"/>
  <c r="AA1630" i="1"/>
  <c r="Z1630" i="1"/>
  <c r="AA1626" i="1"/>
  <c r="Z1626" i="1"/>
  <c r="AA1622" i="1"/>
  <c r="Z1622" i="1"/>
  <c r="AA1614" i="1"/>
  <c r="Z1614" i="1"/>
  <c r="AA1610" i="1"/>
  <c r="Z1610" i="1"/>
  <c r="AA1606" i="1"/>
  <c r="Z1606" i="1"/>
  <c r="AA1602" i="1"/>
  <c r="Z1602" i="1"/>
  <c r="AA1598" i="1"/>
  <c r="Z1598" i="1"/>
  <c r="Z1594" i="1"/>
  <c r="AA1594" i="1"/>
  <c r="AA1590" i="1"/>
  <c r="Z1590" i="1"/>
  <c r="AA1586" i="1"/>
  <c r="Z1586" i="1"/>
  <c r="AA1582" i="1"/>
  <c r="Z1582" i="1"/>
  <c r="AA1578" i="1"/>
  <c r="Z1578" i="1"/>
  <c r="AA1574" i="1"/>
  <c r="Z1574" i="1"/>
  <c r="AA1570" i="1"/>
  <c r="Z1570" i="1"/>
  <c r="AA1566" i="1"/>
  <c r="Z1566" i="1"/>
  <c r="Z1562" i="1"/>
  <c r="AA1562" i="1"/>
  <c r="AA1558" i="1"/>
  <c r="Z1558" i="1"/>
  <c r="AA1554" i="1"/>
  <c r="Z1554" i="1"/>
  <c r="AA1550" i="1"/>
  <c r="Z1550" i="1"/>
  <c r="AA1546" i="1"/>
  <c r="Z1546" i="1"/>
  <c r="AA1542" i="1"/>
  <c r="Z1542" i="1"/>
  <c r="AA1538" i="1"/>
  <c r="Z1538" i="1"/>
  <c r="AA1534" i="1"/>
  <c r="Z1534" i="1"/>
  <c r="AA1530" i="1"/>
  <c r="Z1530" i="1"/>
  <c r="AA1526" i="1"/>
  <c r="Z1526" i="1"/>
  <c r="AA1522" i="1"/>
  <c r="Z1522" i="1"/>
  <c r="AA1518" i="1"/>
  <c r="Z1518" i="1"/>
  <c r="AA1514" i="1"/>
  <c r="Z1514" i="1"/>
  <c r="AA1510" i="1"/>
  <c r="Z1510" i="1"/>
  <c r="AA1506" i="1"/>
  <c r="Z1506" i="1"/>
  <c r="AA1502" i="1"/>
  <c r="Z1502" i="1"/>
  <c r="AA1498" i="1"/>
  <c r="Z1498" i="1"/>
  <c r="AA1494" i="1"/>
  <c r="Z1494" i="1"/>
  <c r="AA1490" i="1"/>
  <c r="Z1490" i="1"/>
  <c r="AA1486" i="1"/>
  <c r="Z1486" i="1"/>
  <c r="AA1482" i="1"/>
  <c r="Z1482" i="1"/>
  <c r="AA1478" i="1"/>
  <c r="Z1478" i="1"/>
  <c r="AA1474" i="1"/>
  <c r="Z1474" i="1"/>
  <c r="AA1470" i="1"/>
  <c r="Z1470" i="1"/>
  <c r="AA1466" i="1"/>
  <c r="Z1466" i="1"/>
  <c r="AA1462" i="1"/>
  <c r="Z1462" i="1"/>
  <c r="AA1458" i="1"/>
  <c r="Z1458" i="1"/>
  <c r="AA1454" i="1"/>
  <c r="Z1454" i="1"/>
  <c r="AA1450" i="1"/>
  <c r="Z1450" i="1"/>
  <c r="AA1446" i="1"/>
  <c r="Z1446" i="1"/>
  <c r="AA1442" i="1"/>
  <c r="Z1442" i="1"/>
  <c r="AA1438" i="1"/>
  <c r="Z1438" i="1"/>
  <c r="AA1434" i="1"/>
  <c r="Z1434" i="1"/>
  <c r="AA1430" i="1"/>
  <c r="Z1430" i="1"/>
  <c r="AA1426" i="1"/>
  <c r="Z1426" i="1"/>
  <c r="AA1422" i="1"/>
  <c r="Z1422" i="1"/>
  <c r="AA1418" i="1"/>
  <c r="Z1418" i="1"/>
  <c r="AA1414" i="1"/>
  <c r="Z1414" i="1"/>
  <c r="AA1410" i="1"/>
  <c r="Z1410" i="1"/>
  <c r="AA1406" i="1"/>
  <c r="Z1406" i="1"/>
  <c r="AA1402" i="1"/>
  <c r="Z1402" i="1"/>
  <c r="AA1398" i="1"/>
  <c r="Z1398" i="1"/>
  <c r="AA1394" i="1"/>
  <c r="Z1394" i="1"/>
  <c r="AA1390" i="1"/>
  <c r="Z1390" i="1"/>
  <c r="AA1386" i="1"/>
  <c r="Z1386" i="1"/>
  <c r="AA1382" i="1"/>
  <c r="Z1382" i="1"/>
  <c r="AA1378" i="1"/>
  <c r="Z1378" i="1"/>
  <c r="AA1374" i="1"/>
  <c r="Z1374" i="1"/>
  <c r="AA1370" i="1"/>
  <c r="Z1370" i="1"/>
  <c r="AA1366" i="1"/>
  <c r="Z1366" i="1"/>
  <c r="AA1362" i="1"/>
  <c r="Z1362" i="1"/>
  <c r="AA1358" i="1"/>
  <c r="Z1358" i="1"/>
  <c r="AA1354" i="1"/>
  <c r="Z1354" i="1"/>
  <c r="AA1350" i="1"/>
  <c r="Z1350" i="1"/>
  <c r="AA1346" i="1"/>
  <c r="Z1346" i="1"/>
  <c r="AA1342" i="1"/>
  <c r="Z1342" i="1"/>
  <c r="AA1338" i="1"/>
  <c r="Z1338" i="1"/>
  <c r="AA1334" i="1"/>
  <c r="Z1334" i="1"/>
  <c r="AA1330" i="1"/>
  <c r="Z1330" i="1"/>
  <c r="AA1326" i="1"/>
  <c r="Z1326" i="1"/>
  <c r="AA1322" i="1"/>
  <c r="Z1322" i="1"/>
  <c r="AA1318" i="1"/>
  <c r="Z1318" i="1"/>
  <c r="AA1314" i="1"/>
  <c r="Z1314" i="1"/>
  <c r="AA1310" i="1"/>
  <c r="Z1310" i="1"/>
  <c r="AA1306" i="1"/>
  <c r="Z1306" i="1"/>
  <c r="AA1302" i="1"/>
  <c r="Z1302" i="1"/>
  <c r="AA1298" i="1"/>
  <c r="Z1298" i="1"/>
  <c r="AA1294" i="1"/>
  <c r="Z1294" i="1"/>
  <c r="AA1290" i="1"/>
  <c r="Z1290" i="1"/>
  <c r="AA1286" i="1"/>
  <c r="Z1286" i="1"/>
  <c r="AA1282" i="1"/>
  <c r="Z1282" i="1"/>
  <c r="AA1278" i="1"/>
  <c r="Z1278" i="1"/>
  <c r="AA1274" i="1"/>
  <c r="Z1274" i="1"/>
  <c r="AA1270" i="1"/>
  <c r="Z1270" i="1"/>
  <c r="AA1266" i="1"/>
  <c r="Z1266" i="1"/>
  <c r="AA1262" i="1"/>
  <c r="Z1262" i="1"/>
  <c r="AA1258" i="1"/>
  <c r="Z1258" i="1"/>
  <c r="AA1254" i="1"/>
  <c r="Z1254" i="1"/>
  <c r="AA1250" i="1"/>
  <c r="Z1250" i="1"/>
  <c r="AA1246" i="1"/>
  <c r="Z1246" i="1"/>
  <c r="AA1242" i="1"/>
  <c r="Z1242" i="1"/>
  <c r="AA1238" i="1"/>
  <c r="Z1238" i="1"/>
  <c r="AA1234" i="1"/>
  <c r="Z1234" i="1"/>
  <c r="AA1230" i="1"/>
  <c r="Z1230" i="1"/>
  <c r="AA1226" i="1"/>
  <c r="Z1226" i="1"/>
  <c r="AA1222" i="1"/>
  <c r="Z1222" i="1"/>
  <c r="AA1218" i="1"/>
  <c r="Z1218" i="1"/>
  <c r="AA1214" i="1"/>
  <c r="Z1214" i="1"/>
  <c r="AA1210" i="1"/>
  <c r="Z1210" i="1"/>
  <c r="AA1206" i="1"/>
  <c r="Z1206" i="1"/>
  <c r="AA1202" i="1"/>
  <c r="Z1202" i="1"/>
  <c r="AA1198" i="1"/>
  <c r="Z1198" i="1"/>
  <c r="AA1194" i="1"/>
  <c r="Z1194" i="1"/>
  <c r="AA1190" i="1"/>
  <c r="Z1190" i="1"/>
  <c r="AA1186" i="1"/>
  <c r="Z1186" i="1"/>
  <c r="AA1182" i="1"/>
  <c r="Z1182" i="1"/>
  <c r="AA1178" i="1"/>
  <c r="Z1178" i="1"/>
  <c r="AA1174" i="1"/>
  <c r="Z1174" i="1"/>
  <c r="AA1170" i="1"/>
  <c r="Z1170" i="1"/>
  <c r="Z1801" i="1"/>
  <c r="Z1785" i="1"/>
  <c r="Z1769" i="1"/>
  <c r="Z1753" i="1"/>
  <c r="Z1737" i="1"/>
  <c r="Z1721" i="1"/>
  <c r="Z1705" i="1"/>
  <c r="Z1689" i="1"/>
  <c r="Z1673" i="1"/>
  <c r="Z1657" i="1"/>
  <c r="Z1639" i="1"/>
  <c r="Z1618" i="1"/>
  <c r="Z1591" i="1"/>
  <c r="Z1559" i="1"/>
  <c r="AA1625" i="1"/>
  <c r="Z1625" i="1"/>
  <c r="AA1621" i="1"/>
  <c r="Z1621" i="1"/>
  <c r="AA1617" i="1"/>
  <c r="Z1617" i="1"/>
  <c r="AA1609" i="1"/>
  <c r="Z1609" i="1"/>
  <c r="AA1605" i="1"/>
  <c r="Z1605" i="1"/>
  <c r="AA1601" i="1"/>
  <c r="Z1601" i="1"/>
  <c r="AA1597" i="1"/>
  <c r="Z1597" i="1"/>
  <c r="AA1593" i="1"/>
  <c r="Z1593" i="1"/>
  <c r="AA1589" i="1"/>
  <c r="Z1589" i="1"/>
  <c r="AA1585" i="1"/>
  <c r="Z1585" i="1"/>
  <c r="AA1581" i="1"/>
  <c r="Z1581" i="1"/>
  <c r="AA1577" i="1"/>
  <c r="Z1577" i="1"/>
  <c r="AA1573" i="1"/>
  <c r="Z1573" i="1"/>
  <c r="AA1569" i="1"/>
  <c r="Z1569" i="1"/>
  <c r="AA1565" i="1"/>
  <c r="Z1565" i="1"/>
  <c r="AA1561" i="1"/>
  <c r="Z1561" i="1"/>
  <c r="AA1557" i="1"/>
  <c r="Z1557" i="1"/>
  <c r="AA1553" i="1"/>
  <c r="Z1553" i="1"/>
  <c r="AA1549" i="1"/>
  <c r="Z1549" i="1"/>
  <c r="AA1545" i="1"/>
  <c r="Z1545" i="1"/>
  <c r="AA1541" i="1"/>
  <c r="Z1541" i="1"/>
  <c r="AA1537" i="1"/>
  <c r="Z1537" i="1"/>
  <c r="AA1533" i="1"/>
  <c r="Z1533" i="1"/>
  <c r="AA1529" i="1"/>
  <c r="Z1529" i="1"/>
  <c r="AA1525" i="1"/>
  <c r="Z1525" i="1"/>
  <c r="AA1521" i="1"/>
  <c r="Z1521" i="1"/>
  <c r="AA1517" i="1"/>
  <c r="Z1517" i="1"/>
  <c r="AA1513" i="1"/>
  <c r="Z1513" i="1"/>
  <c r="AA1509" i="1"/>
  <c r="Z1509" i="1"/>
  <c r="AA1505" i="1"/>
  <c r="Z1505" i="1"/>
  <c r="AA1501" i="1"/>
  <c r="Z1501" i="1"/>
  <c r="AA1497" i="1"/>
  <c r="Z1497" i="1"/>
  <c r="AA1493" i="1"/>
  <c r="Z1493" i="1"/>
  <c r="AA1489" i="1"/>
  <c r="Z1489" i="1"/>
  <c r="AA1485" i="1"/>
  <c r="Z1485" i="1"/>
  <c r="AA1481" i="1"/>
  <c r="Z1481" i="1"/>
  <c r="AA1477" i="1"/>
  <c r="Z1477" i="1"/>
  <c r="AA1473" i="1"/>
  <c r="Z1473" i="1"/>
  <c r="AA1469" i="1"/>
  <c r="Z1469" i="1"/>
  <c r="AA1465" i="1"/>
  <c r="Z1465" i="1"/>
  <c r="AA1461" i="1"/>
  <c r="Z1461" i="1"/>
  <c r="AA1457" i="1"/>
  <c r="Z1457" i="1"/>
  <c r="AA1453" i="1"/>
  <c r="Z1453" i="1"/>
  <c r="AA1449" i="1"/>
  <c r="Z1449" i="1"/>
  <c r="AA1445" i="1"/>
  <c r="Z1445" i="1"/>
  <c r="AA1441" i="1"/>
  <c r="Z1441" i="1"/>
  <c r="AA1437" i="1"/>
  <c r="Z1437" i="1"/>
  <c r="AA1433" i="1"/>
  <c r="Z1433" i="1"/>
  <c r="AA1429" i="1"/>
  <c r="Z1429" i="1"/>
  <c r="AA1425" i="1"/>
  <c r="Z1425" i="1"/>
  <c r="AA1421" i="1"/>
  <c r="Z1421" i="1"/>
  <c r="AA1417" i="1"/>
  <c r="Z1417" i="1"/>
  <c r="AA1413" i="1"/>
  <c r="Z1413" i="1"/>
  <c r="AA1409" i="1"/>
  <c r="Z1409" i="1"/>
  <c r="AA1405" i="1"/>
  <c r="Z1405" i="1"/>
  <c r="AA1401" i="1"/>
  <c r="Z1401" i="1"/>
  <c r="AA1397" i="1"/>
  <c r="Z1397" i="1"/>
  <c r="AA1393" i="1"/>
  <c r="Z1393" i="1"/>
  <c r="AA1389" i="1"/>
  <c r="Z1389" i="1"/>
  <c r="AA1385" i="1"/>
  <c r="Z1385" i="1"/>
  <c r="AA1381" i="1"/>
  <c r="Z1381" i="1"/>
  <c r="AA1377" i="1"/>
  <c r="Z1377" i="1"/>
  <c r="AA1373" i="1"/>
  <c r="Z1373" i="1"/>
  <c r="AA1369" i="1"/>
  <c r="Z1369" i="1"/>
  <c r="AA1365" i="1"/>
  <c r="Z1365" i="1"/>
  <c r="AA1361" i="1"/>
  <c r="Z1361" i="1"/>
  <c r="AA1357" i="1"/>
  <c r="Z1357" i="1"/>
  <c r="AA1353" i="1"/>
  <c r="Z1353" i="1"/>
  <c r="AA1349" i="1"/>
  <c r="Z1349" i="1"/>
  <c r="AA1345" i="1"/>
  <c r="Z1345" i="1"/>
  <c r="AA1341" i="1"/>
  <c r="Z1341" i="1"/>
  <c r="AA1337" i="1"/>
  <c r="Z1337" i="1"/>
  <c r="AA1333" i="1"/>
  <c r="Z1333" i="1"/>
  <c r="AA1329" i="1"/>
  <c r="Z1329" i="1"/>
  <c r="AA1325" i="1"/>
  <c r="Z1325" i="1"/>
  <c r="AA1321" i="1"/>
  <c r="Z1321" i="1"/>
  <c r="AA1317" i="1"/>
  <c r="Z1317" i="1"/>
  <c r="AA1313" i="1"/>
  <c r="Z1313" i="1"/>
  <c r="AA1309" i="1"/>
  <c r="Z1309" i="1"/>
  <c r="AA1305" i="1"/>
  <c r="Z1305" i="1"/>
  <c r="AA1301" i="1"/>
  <c r="Z1301" i="1"/>
  <c r="AA1297" i="1"/>
  <c r="Z1297" i="1"/>
  <c r="AA1293" i="1"/>
  <c r="Z1293" i="1"/>
  <c r="AA1289" i="1"/>
  <c r="Z1289" i="1"/>
  <c r="AA1285" i="1"/>
  <c r="Z1285" i="1"/>
  <c r="AA1281" i="1"/>
  <c r="Z1281" i="1"/>
  <c r="AA1277" i="1"/>
  <c r="Z1277" i="1"/>
  <c r="AA1273" i="1"/>
  <c r="Z1273" i="1"/>
  <c r="AA1269" i="1"/>
  <c r="Z1269" i="1"/>
  <c r="AA1265" i="1"/>
  <c r="Z1265" i="1"/>
  <c r="AA1261" i="1"/>
  <c r="Z1261" i="1"/>
  <c r="AA1257" i="1"/>
  <c r="Z1257" i="1"/>
  <c r="AA1253" i="1"/>
  <c r="Z1253" i="1"/>
  <c r="AA1249" i="1"/>
  <c r="Z1249" i="1"/>
  <c r="AA1245" i="1"/>
  <c r="Z1245" i="1"/>
  <c r="AA1241" i="1"/>
  <c r="Z1241" i="1"/>
  <c r="AA1237" i="1"/>
  <c r="Z1237" i="1"/>
  <c r="AA1233" i="1"/>
  <c r="Z1233" i="1"/>
  <c r="AA1229" i="1"/>
  <c r="Z1229" i="1"/>
  <c r="AA1225" i="1"/>
  <c r="Z1225" i="1"/>
  <c r="AA1221" i="1"/>
  <c r="Z1221" i="1"/>
  <c r="AA1217" i="1"/>
  <c r="Z1217" i="1"/>
  <c r="AA1213" i="1"/>
  <c r="Z1213" i="1"/>
  <c r="AA1209" i="1"/>
  <c r="Z1209" i="1"/>
  <c r="AA1205" i="1"/>
  <c r="Z1205" i="1"/>
  <c r="AA1201" i="1"/>
  <c r="Z1201" i="1"/>
  <c r="AA1197" i="1"/>
  <c r="Z1197" i="1"/>
  <c r="AA1193" i="1"/>
  <c r="Z1193" i="1"/>
  <c r="AA1189" i="1"/>
  <c r="Z1189" i="1"/>
  <c r="AA1185" i="1"/>
  <c r="Z1185" i="1"/>
  <c r="AA1181" i="1"/>
  <c r="Z1181" i="1"/>
  <c r="AA1177" i="1"/>
  <c r="Z1177" i="1"/>
  <c r="AA1173" i="1"/>
  <c r="Z1173" i="1"/>
  <c r="AA1169" i="1"/>
  <c r="Z1169" i="1"/>
  <c r="AA1165" i="1"/>
  <c r="Z1165" i="1"/>
  <c r="AA1161" i="1"/>
  <c r="Z1161" i="1"/>
  <c r="AA1157" i="1"/>
  <c r="Z1157" i="1"/>
  <c r="AA1153" i="1"/>
  <c r="Z1153" i="1"/>
  <c r="AA1149" i="1"/>
  <c r="Z1149" i="1"/>
  <c r="AA1145" i="1"/>
  <c r="Z1145" i="1"/>
  <c r="AA1141" i="1"/>
  <c r="Z1141" i="1"/>
  <c r="AA1137" i="1"/>
  <c r="Z1137" i="1"/>
  <c r="AA1133" i="1"/>
  <c r="Z1133" i="1"/>
  <c r="AA1129" i="1"/>
  <c r="Z1129" i="1"/>
  <c r="AA1125" i="1"/>
  <c r="Z1125" i="1"/>
  <c r="AA1121" i="1"/>
  <c r="Z1121" i="1"/>
  <c r="AA1117" i="1"/>
  <c r="Z1117" i="1"/>
  <c r="AA1113" i="1"/>
  <c r="Z1113" i="1"/>
  <c r="AA1109" i="1"/>
  <c r="Z1109" i="1"/>
  <c r="AA1105" i="1"/>
  <c r="Z1105" i="1"/>
  <c r="AA1101" i="1"/>
  <c r="Z1101" i="1"/>
  <c r="AA1097" i="1"/>
  <c r="Z1097" i="1"/>
  <c r="AA1093" i="1"/>
  <c r="Z1093" i="1"/>
  <c r="AA1089" i="1"/>
  <c r="Z1089" i="1"/>
  <c r="AA1085" i="1"/>
  <c r="Z1085" i="1"/>
  <c r="AA1081" i="1"/>
  <c r="Z1081" i="1"/>
  <c r="AA1077" i="1"/>
  <c r="Z1077" i="1"/>
  <c r="AA1073" i="1"/>
  <c r="Z1073" i="1"/>
  <c r="AA1069" i="1"/>
  <c r="Z1069" i="1"/>
  <c r="AA1065" i="1"/>
  <c r="Z1065" i="1"/>
  <c r="AA1061" i="1"/>
  <c r="Z1061" i="1"/>
  <c r="AA1057" i="1"/>
  <c r="Z1057" i="1"/>
  <c r="AA1053" i="1"/>
  <c r="Z1053" i="1"/>
  <c r="AA1049" i="1"/>
  <c r="Z1049" i="1"/>
  <c r="AA1045" i="1"/>
  <c r="Z1045" i="1"/>
  <c r="AA1041" i="1"/>
  <c r="Z1041" i="1"/>
  <c r="AA1037" i="1"/>
  <c r="Z1037" i="1"/>
  <c r="AA1033" i="1"/>
  <c r="Z1033" i="1"/>
  <c r="AA1029" i="1"/>
  <c r="Z1029" i="1"/>
  <c r="AA1025" i="1"/>
  <c r="Z1025" i="1"/>
  <c r="AA1021" i="1"/>
  <c r="Z1021" i="1"/>
  <c r="AA1017" i="1"/>
  <c r="Z1017" i="1"/>
  <c r="AA1013" i="1"/>
  <c r="Z1013" i="1"/>
  <c r="AA1009" i="1"/>
  <c r="Z1009" i="1"/>
  <c r="AA1005" i="1"/>
  <c r="Z1005" i="1"/>
  <c r="AA1001" i="1"/>
  <c r="Z1001" i="1"/>
  <c r="AA997" i="1"/>
  <c r="Z997" i="1"/>
  <c r="Z1797" i="1"/>
  <c r="Z1781" i="1"/>
  <c r="Z1765" i="1"/>
  <c r="Z1749" i="1"/>
  <c r="Z1733" i="1"/>
  <c r="Z1717" i="1"/>
  <c r="Z1701" i="1"/>
  <c r="Z1685" i="1"/>
  <c r="Z1669" i="1"/>
  <c r="Z1653" i="1"/>
  <c r="Z1634" i="1"/>
  <c r="Z1613" i="1"/>
  <c r="Z1583" i="1"/>
  <c r="Z1551" i="1"/>
  <c r="AA1641" i="1"/>
  <c r="Z1641" i="1"/>
  <c r="AA1637" i="1"/>
  <c r="Z1637" i="1"/>
  <c r="AA1633" i="1"/>
  <c r="Z1633" i="1"/>
  <c r="F224" i="1"/>
  <c r="AA2" i="1"/>
  <c r="Z2" i="1"/>
  <c r="AA10" i="1"/>
  <c r="Z10" i="1"/>
  <c r="AA6" i="1"/>
  <c r="Z6" i="1"/>
  <c r="AA14" i="1"/>
  <c r="Z14" i="1"/>
  <c r="AA110" i="1"/>
  <c r="Z110" i="1"/>
  <c r="AA106" i="1"/>
  <c r="Z106" i="1"/>
  <c r="AA102" i="1"/>
  <c r="Z102" i="1"/>
  <c r="AA98" i="1"/>
  <c r="Z98" i="1"/>
  <c r="AA94" i="1"/>
  <c r="Z94" i="1"/>
  <c r="AA90" i="1"/>
  <c r="Z90" i="1"/>
  <c r="AA86" i="1"/>
  <c r="Z86" i="1"/>
  <c r="AA82" i="1"/>
  <c r="Z82" i="1"/>
  <c r="AA78" i="1"/>
  <c r="Z78" i="1"/>
  <c r="AA74" i="1"/>
  <c r="Z74" i="1"/>
  <c r="AA70" i="1"/>
  <c r="Z70" i="1"/>
  <c r="AA66" i="1"/>
  <c r="Z66" i="1"/>
  <c r="AA62" i="1"/>
  <c r="Z62" i="1"/>
  <c r="AA58" i="1"/>
  <c r="Z58" i="1"/>
  <c r="AA54" i="1"/>
  <c r="Z54" i="1"/>
  <c r="AA50" i="1"/>
  <c r="Z50" i="1"/>
  <c r="AA46" i="1"/>
  <c r="Z46" i="1"/>
  <c r="AA42" i="1"/>
  <c r="Z42" i="1"/>
  <c r="AA38" i="1"/>
  <c r="Z38" i="1"/>
  <c r="AA34" i="1"/>
  <c r="Z34" i="1"/>
  <c r="AA30" i="1"/>
  <c r="Z30" i="1"/>
  <c r="AA26" i="1"/>
  <c r="Z26" i="1"/>
  <c r="AA22" i="1"/>
  <c r="Z22" i="1"/>
  <c r="AA18" i="1"/>
  <c r="Z18" i="1"/>
  <c r="AA114" i="1"/>
  <c r="Z114" i="1"/>
  <c r="AA356" i="1"/>
  <c r="Z356" i="1"/>
  <c r="AA352" i="1"/>
  <c r="Z352" i="1"/>
  <c r="AA348" i="1"/>
  <c r="Z348" i="1"/>
  <c r="AA344" i="1"/>
  <c r="Z344" i="1"/>
  <c r="AA340" i="1"/>
  <c r="Z340" i="1"/>
  <c r="AA336" i="1"/>
  <c r="Z336" i="1"/>
  <c r="AA332" i="1"/>
  <c r="Z332" i="1"/>
  <c r="AA328" i="1"/>
  <c r="Z328" i="1"/>
  <c r="AA324" i="1"/>
  <c r="Z324" i="1"/>
  <c r="AA320" i="1"/>
  <c r="Z320" i="1"/>
  <c r="AA316" i="1"/>
  <c r="Z316" i="1"/>
  <c r="AA312" i="1"/>
  <c r="Z312" i="1"/>
  <c r="AA308" i="1"/>
  <c r="Z308" i="1"/>
  <c r="AA304" i="1"/>
  <c r="Z304" i="1"/>
  <c r="AA300" i="1"/>
  <c r="Z300" i="1"/>
  <c r="AA296" i="1"/>
  <c r="Z296" i="1"/>
  <c r="AA292" i="1"/>
  <c r="Z292" i="1"/>
  <c r="AA288" i="1"/>
  <c r="Z288" i="1"/>
  <c r="AA284" i="1"/>
  <c r="Z284" i="1"/>
  <c r="AA280" i="1"/>
  <c r="Z280" i="1"/>
  <c r="AA276" i="1"/>
  <c r="Z276" i="1"/>
  <c r="AA272" i="1"/>
  <c r="Z272" i="1"/>
  <c r="AA268" i="1"/>
  <c r="Z268" i="1"/>
  <c r="AA264" i="1"/>
  <c r="Z264" i="1"/>
  <c r="AA260" i="1"/>
  <c r="Z260" i="1"/>
  <c r="AA256" i="1"/>
  <c r="Z256" i="1"/>
  <c r="AA252" i="1"/>
  <c r="Z252" i="1"/>
  <c r="AA248" i="1"/>
  <c r="Z248" i="1"/>
  <c r="AA244" i="1"/>
  <c r="Z244" i="1"/>
  <c r="AA240" i="1"/>
  <c r="Z240" i="1"/>
  <c r="AA236" i="1"/>
  <c r="Z236" i="1"/>
  <c r="AA232" i="1"/>
  <c r="Z232" i="1"/>
  <c r="AA228" i="1"/>
  <c r="Z228" i="1"/>
  <c r="AA224" i="1"/>
  <c r="Z224" i="1"/>
  <c r="AA220" i="1"/>
  <c r="Z220" i="1"/>
  <c r="AA216" i="1"/>
  <c r="Z216" i="1"/>
  <c r="AA212" i="1"/>
  <c r="Z212" i="1"/>
  <c r="AA208" i="1"/>
  <c r="Z208" i="1"/>
  <c r="AA204" i="1"/>
  <c r="Z204" i="1"/>
  <c r="AA200" i="1"/>
  <c r="Z200" i="1"/>
  <c r="AA196" i="1"/>
  <c r="Z196" i="1"/>
  <c r="AA192" i="1"/>
  <c r="Z192" i="1"/>
  <c r="AA188" i="1"/>
  <c r="Z188" i="1"/>
  <c r="AA184" i="1"/>
  <c r="Z184" i="1"/>
  <c r="AA180" i="1"/>
  <c r="Z180" i="1"/>
  <c r="AA176" i="1"/>
  <c r="Z176" i="1"/>
  <c r="AA172" i="1"/>
  <c r="Z172" i="1"/>
  <c r="AA168" i="1"/>
  <c r="Z168" i="1"/>
  <c r="AA164" i="1"/>
  <c r="Z164" i="1"/>
  <c r="AA160" i="1"/>
  <c r="Z160" i="1"/>
  <c r="AA156" i="1"/>
  <c r="Z156" i="1"/>
  <c r="AA152" i="1"/>
  <c r="Z152" i="1"/>
  <c r="AA148" i="1"/>
  <c r="Z148" i="1"/>
  <c r="AA144" i="1"/>
  <c r="Z144" i="1"/>
  <c r="AA140" i="1"/>
  <c r="Z140" i="1"/>
  <c r="AA136" i="1"/>
  <c r="Z136" i="1"/>
  <c r="AA132" i="1"/>
  <c r="Z132" i="1"/>
  <c r="AA128" i="1"/>
  <c r="Z128" i="1"/>
  <c r="AA124" i="1"/>
  <c r="Z124" i="1"/>
  <c r="AA120" i="1"/>
  <c r="Z120" i="1"/>
  <c r="AA116" i="1"/>
  <c r="Z116" i="1"/>
  <c r="AA1800" i="1"/>
  <c r="Z1800" i="1"/>
  <c r="AA1796" i="1"/>
  <c r="Z1796" i="1"/>
  <c r="AA1792" i="1"/>
  <c r="Z1792" i="1"/>
  <c r="AA1788" i="1"/>
  <c r="Z1788" i="1"/>
  <c r="AA1784" i="1"/>
  <c r="Z1784" i="1"/>
  <c r="AA1780" i="1"/>
  <c r="Z1780" i="1"/>
  <c r="AA1776" i="1"/>
  <c r="Z1776" i="1"/>
  <c r="AA1772" i="1"/>
  <c r="Z1772" i="1"/>
  <c r="AA1768" i="1"/>
  <c r="Z1768" i="1"/>
  <c r="AA1764" i="1"/>
  <c r="Z1764" i="1"/>
  <c r="AA1760" i="1"/>
  <c r="Z1760" i="1"/>
  <c r="AA1756" i="1"/>
  <c r="Z1756" i="1"/>
  <c r="AA1752" i="1"/>
  <c r="Z1752" i="1"/>
  <c r="AA1748" i="1"/>
  <c r="Z1748" i="1"/>
  <c r="AA1744" i="1"/>
  <c r="Z1744" i="1"/>
  <c r="AA1740" i="1"/>
  <c r="Z1740" i="1"/>
  <c r="AA1736" i="1"/>
  <c r="Z1736" i="1"/>
  <c r="AA1732" i="1"/>
  <c r="Z1732" i="1"/>
  <c r="AA1728" i="1"/>
  <c r="Z1728" i="1"/>
  <c r="AA1724" i="1"/>
  <c r="Z1724" i="1"/>
  <c r="AA1720" i="1"/>
  <c r="Z1720" i="1"/>
  <c r="AA1716" i="1"/>
  <c r="Z1716" i="1"/>
  <c r="AA1712" i="1"/>
  <c r="Z1712" i="1"/>
  <c r="AA1708" i="1"/>
  <c r="Z1708" i="1"/>
  <c r="AA1704" i="1"/>
  <c r="Z1704" i="1"/>
  <c r="AA1700" i="1"/>
  <c r="Z1700" i="1"/>
  <c r="AA1696" i="1"/>
  <c r="Z1696" i="1"/>
  <c r="AA1692" i="1"/>
  <c r="Z1692" i="1"/>
  <c r="AA1688" i="1"/>
  <c r="Z1688" i="1"/>
  <c r="AA1684" i="1"/>
  <c r="Z1684" i="1"/>
  <c r="AA1680" i="1"/>
  <c r="Z1680" i="1"/>
  <c r="AA1676" i="1"/>
  <c r="Z1676" i="1"/>
  <c r="AA1672" i="1"/>
  <c r="Z1672" i="1"/>
  <c r="AA1668" i="1"/>
  <c r="Z1668" i="1"/>
  <c r="AA1664" i="1"/>
  <c r="Z1664" i="1"/>
  <c r="AA1660" i="1"/>
  <c r="Z1660" i="1"/>
  <c r="AA1656" i="1"/>
  <c r="Z1656" i="1"/>
  <c r="AA1652" i="1"/>
  <c r="Z1652" i="1"/>
  <c r="AA1648" i="1"/>
  <c r="Z1648" i="1"/>
  <c r="AA1644" i="1"/>
  <c r="Z1644" i="1"/>
  <c r="AA1640" i="1"/>
  <c r="Z1640" i="1"/>
  <c r="AA1636" i="1"/>
  <c r="Z1636" i="1"/>
  <c r="AA1632" i="1"/>
  <c r="Z1632" i="1"/>
  <c r="AA1628" i="1"/>
  <c r="Z1628" i="1"/>
  <c r="AA1624" i="1"/>
  <c r="Z1624" i="1"/>
  <c r="AA1620" i="1"/>
  <c r="Z1620" i="1"/>
  <c r="AA1616" i="1"/>
  <c r="Z1616" i="1"/>
  <c r="AA1612" i="1"/>
  <c r="Z1612" i="1"/>
  <c r="AA1608" i="1"/>
  <c r="Z1608" i="1"/>
  <c r="AA1604" i="1"/>
  <c r="Z1604" i="1"/>
  <c r="AA1600" i="1"/>
  <c r="Z1600" i="1"/>
  <c r="AA1596" i="1"/>
  <c r="Z1596" i="1"/>
  <c r="AA1592" i="1"/>
  <c r="Z1592" i="1"/>
  <c r="AA1588" i="1"/>
  <c r="Z1588" i="1"/>
  <c r="AA1584" i="1"/>
  <c r="Z1584" i="1"/>
  <c r="AA1580" i="1"/>
  <c r="Z1580" i="1"/>
  <c r="AA1576" i="1"/>
  <c r="Z1576" i="1"/>
  <c r="AA1572" i="1"/>
  <c r="Z1572" i="1"/>
  <c r="AA1568" i="1"/>
  <c r="Z1568" i="1"/>
  <c r="AA1564" i="1"/>
  <c r="Z1564" i="1"/>
  <c r="AA1560" i="1"/>
  <c r="Z1560" i="1"/>
  <c r="AA1556" i="1"/>
  <c r="Z1556" i="1"/>
  <c r="Z1552" i="1"/>
  <c r="AA1552" i="1"/>
  <c r="AA1548" i="1"/>
  <c r="Z1548" i="1"/>
  <c r="AA1544" i="1"/>
  <c r="Z1544" i="1"/>
  <c r="AA1540" i="1"/>
  <c r="Z1540" i="1"/>
  <c r="Z1536" i="1"/>
  <c r="AA1536" i="1"/>
  <c r="AA1532" i="1"/>
  <c r="Z1532" i="1"/>
  <c r="AA1528" i="1"/>
  <c r="Z1528" i="1"/>
  <c r="AA1524" i="1"/>
  <c r="Z1524" i="1"/>
  <c r="AA1520" i="1"/>
  <c r="Z1520" i="1"/>
  <c r="AA1516" i="1"/>
  <c r="Z1516" i="1"/>
  <c r="AA1512" i="1"/>
  <c r="Z1512" i="1"/>
  <c r="AA1508" i="1"/>
  <c r="Z1508" i="1"/>
  <c r="Z1504" i="1"/>
  <c r="AA1504" i="1"/>
  <c r="AA1500" i="1"/>
  <c r="Z1500" i="1"/>
  <c r="AA1496" i="1"/>
  <c r="Z1496" i="1"/>
  <c r="AA1492" i="1"/>
  <c r="Z1492" i="1"/>
  <c r="Z1488" i="1"/>
  <c r="AA1488" i="1"/>
  <c r="AA1484" i="1"/>
  <c r="Z1484" i="1"/>
  <c r="AA1480" i="1"/>
  <c r="Z1480" i="1"/>
  <c r="AA1476" i="1"/>
  <c r="Z1476" i="1"/>
  <c r="Z1472" i="1"/>
  <c r="AA1472" i="1"/>
  <c r="AA1468" i="1"/>
  <c r="Z1468" i="1"/>
  <c r="AA1464" i="1"/>
  <c r="Z1464" i="1"/>
  <c r="AA1460" i="1"/>
  <c r="Z1460" i="1"/>
  <c r="AA1456" i="1"/>
  <c r="Z1456" i="1"/>
  <c r="AA1452" i="1"/>
  <c r="Z1452" i="1"/>
  <c r="AA1448" i="1"/>
  <c r="Z1448" i="1"/>
  <c r="AA1444" i="1"/>
  <c r="Z1444" i="1"/>
  <c r="Z1440" i="1"/>
  <c r="AA1440" i="1"/>
  <c r="AA1436" i="1"/>
  <c r="Z1436" i="1"/>
  <c r="AA1432" i="1"/>
  <c r="Z1432" i="1"/>
  <c r="AA1428" i="1"/>
  <c r="Z1428" i="1"/>
  <c r="Z1424" i="1"/>
  <c r="AA1424" i="1"/>
  <c r="AA1420" i="1"/>
  <c r="Z1420" i="1"/>
  <c r="AA1416" i="1"/>
  <c r="Z1416" i="1"/>
  <c r="AA1412" i="1"/>
  <c r="Z1412" i="1"/>
  <c r="Z1408" i="1"/>
  <c r="AA1408" i="1"/>
  <c r="AA1404" i="1"/>
  <c r="Z1404" i="1"/>
  <c r="AA1400" i="1"/>
  <c r="Z1400" i="1"/>
  <c r="AA1396" i="1"/>
  <c r="Z1396" i="1"/>
  <c r="AA1392" i="1"/>
  <c r="Z1392" i="1"/>
  <c r="AA1388" i="1"/>
  <c r="Z1388" i="1"/>
  <c r="AA1384" i="1"/>
  <c r="Z1384" i="1"/>
  <c r="AA1380" i="1"/>
  <c r="Z1380" i="1"/>
  <c r="Z1376" i="1"/>
  <c r="AA1376" i="1"/>
  <c r="AA1372" i="1"/>
  <c r="Z1372" i="1"/>
  <c r="AA1368" i="1"/>
  <c r="Z1368" i="1"/>
  <c r="AA1364" i="1"/>
  <c r="Z1364" i="1"/>
  <c r="Z1360" i="1"/>
  <c r="AA1360" i="1"/>
  <c r="AA1356" i="1"/>
  <c r="Z1356" i="1"/>
  <c r="AA1352" i="1"/>
  <c r="Z1352" i="1"/>
  <c r="AA1348" i="1"/>
  <c r="Z1348" i="1"/>
  <c r="Z1344" i="1"/>
  <c r="AA1344" i="1"/>
  <c r="AA1340" i="1"/>
  <c r="Z1340" i="1"/>
  <c r="AA1336" i="1"/>
  <c r="Z1336" i="1"/>
  <c r="AA1332" i="1"/>
  <c r="Z1332" i="1"/>
  <c r="AA1328" i="1"/>
  <c r="Z1328" i="1"/>
  <c r="AA1324" i="1"/>
  <c r="Z1324" i="1"/>
  <c r="AA1320" i="1"/>
  <c r="Z1320" i="1"/>
  <c r="AA1316" i="1"/>
  <c r="Z1316" i="1"/>
  <c r="Z1312" i="1"/>
  <c r="AA1312" i="1"/>
  <c r="AA1308" i="1"/>
  <c r="Z1308" i="1"/>
  <c r="AA1304" i="1"/>
  <c r="Z1304" i="1"/>
  <c r="AA1300" i="1"/>
  <c r="Z1300" i="1"/>
  <c r="Z1296" i="1"/>
  <c r="AA1296" i="1"/>
  <c r="AA1292" i="1"/>
  <c r="Z1292" i="1"/>
  <c r="AA1288" i="1"/>
  <c r="Z1288" i="1"/>
  <c r="AA1284" i="1"/>
  <c r="Z1284" i="1"/>
  <c r="Z1280" i="1"/>
  <c r="AA1280" i="1"/>
  <c r="AA1276" i="1"/>
  <c r="Z1276" i="1"/>
  <c r="AA1272" i="1"/>
  <c r="Z1272" i="1"/>
  <c r="AA1268" i="1"/>
  <c r="Z1268" i="1"/>
  <c r="AA1264" i="1"/>
  <c r="Z1264" i="1"/>
  <c r="AA1260" i="1"/>
  <c r="Z1260" i="1"/>
  <c r="AA1256" i="1"/>
  <c r="Z1256" i="1"/>
  <c r="AA1252" i="1"/>
  <c r="Z1252" i="1"/>
  <c r="Z1248" i="1"/>
  <c r="AA1248" i="1"/>
  <c r="AA1244" i="1"/>
  <c r="Z1244" i="1"/>
  <c r="AA1240" i="1"/>
  <c r="Z1240" i="1"/>
  <c r="AA1236" i="1"/>
  <c r="Z1236" i="1"/>
  <c r="Z1232" i="1"/>
  <c r="AA1232" i="1"/>
  <c r="AA1228" i="1"/>
  <c r="Z1228" i="1"/>
  <c r="AA1224" i="1"/>
  <c r="Z1224" i="1"/>
  <c r="AA1220" i="1"/>
  <c r="Z1220" i="1"/>
  <c r="Z1216" i="1"/>
  <c r="AA1216" i="1"/>
  <c r="AA1212" i="1"/>
  <c r="Z1212" i="1"/>
  <c r="AA1208" i="1"/>
  <c r="Z1208" i="1"/>
  <c r="AA1204" i="1"/>
  <c r="Z1204" i="1"/>
  <c r="AA1200" i="1"/>
  <c r="Z1200" i="1"/>
  <c r="AA1196" i="1"/>
  <c r="Z1196" i="1"/>
  <c r="AA1192" i="1"/>
  <c r="Z1192" i="1"/>
  <c r="AA1188" i="1"/>
  <c r="Z1188" i="1"/>
  <c r="Z1184" i="1"/>
  <c r="AA1184" i="1"/>
  <c r="AA1180" i="1"/>
  <c r="Z1180" i="1"/>
  <c r="AA1176" i="1"/>
  <c r="Z1176" i="1"/>
  <c r="AA1172" i="1"/>
  <c r="Z1172" i="1"/>
  <c r="Z1168" i="1"/>
  <c r="AA1168" i="1"/>
  <c r="Z1793" i="1"/>
  <c r="Z1777" i="1"/>
  <c r="Z1761" i="1"/>
  <c r="Z1745" i="1"/>
  <c r="Z1729" i="1"/>
  <c r="Z1713" i="1"/>
  <c r="Z1697" i="1"/>
  <c r="Z1681" i="1"/>
  <c r="Z1665" i="1"/>
  <c r="Z1649" i="1"/>
  <c r="Z1629" i="1"/>
  <c r="Z1607" i="1"/>
  <c r="Z1575" i="1"/>
  <c r="Z1543" i="1"/>
  <c r="AA1166" i="1"/>
  <c r="Z1166" i="1"/>
  <c r="AA1162" i="1"/>
  <c r="Z1162" i="1"/>
  <c r="AA1158" i="1"/>
  <c r="Z1158" i="1"/>
  <c r="AA1154" i="1"/>
  <c r="Z1154" i="1"/>
  <c r="AA1150" i="1"/>
  <c r="Z1150" i="1"/>
  <c r="AA1146" i="1"/>
  <c r="Z1146" i="1"/>
  <c r="AA1142" i="1"/>
  <c r="Z1142" i="1"/>
  <c r="AA1138" i="1"/>
  <c r="Z1138" i="1"/>
  <c r="AA1134" i="1"/>
  <c r="Z1134" i="1"/>
  <c r="AA1130" i="1"/>
  <c r="Z1130" i="1"/>
  <c r="AA1126" i="1"/>
  <c r="Z1126" i="1"/>
  <c r="AA1122" i="1"/>
  <c r="Z1122" i="1"/>
  <c r="AA1118" i="1"/>
  <c r="Z1118" i="1"/>
  <c r="AA1114" i="1"/>
  <c r="Z1114" i="1"/>
  <c r="AA1110" i="1"/>
  <c r="Z1110" i="1"/>
  <c r="AA1106" i="1"/>
  <c r="Z1106" i="1"/>
  <c r="AA1102" i="1"/>
  <c r="Z1102" i="1"/>
  <c r="AA1098" i="1"/>
  <c r="Z1098" i="1"/>
  <c r="AA1094" i="1"/>
  <c r="Z1094" i="1"/>
  <c r="AA1090" i="1"/>
  <c r="Z1090" i="1"/>
  <c r="AA1086" i="1"/>
  <c r="Z1086" i="1"/>
  <c r="AA1082" i="1"/>
  <c r="Z1082" i="1"/>
  <c r="AA1078" i="1"/>
  <c r="Z1078" i="1"/>
  <c r="AA1074" i="1"/>
  <c r="Z1074" i="1"/>
  <c r="AA1070" i="1"/>
  <c r="Z1070" i="1"/>
  <c r="AA1066" i="1"/>
  <c r="Z1066" i="1"/>
  <c r="AA1062" i="1"/>
  <c r="Z1062" i="1"/>
  <c r="AA1058" i="1"/>
  <c r="Z1058" i="1"/>
  <c r="AA1054" i="1"/>
  <c r="Z1054" i="1"/>
  <c r="AA1050" i="1"/>
  <c r="Z1050" i="1"/>
  <c r="AA1046" i="1"/>
  <c r="Z1046" i="1"/>
  <c r="AA1042" i="1"/>
  <c r="Z1042" i="1"/>
  <c r="AA1038" i="1"/>
  <c r="Z1038" i="1"/>
  <c r="AA1034" i="1"/>
  <c r="Z1034" i="1"/>
  <c r="AA1030" i="1"/>
  <c r="Z1030" i="1"/>
  <c r="AA1026" i="1"/>
  <c r="Z1026" i="1"/>
  <c r="AA1022" i="1"/>
  <c r="Z1022" i="1"/>
  <c r="AA1018" i="1"/>
  <c r="Z1018" i="1"/>
  <c r="AA1014" i="1"/>
  <c r="Z1014" i="1"/>
  <c r="AA1010" i="1"/>
  <c r="Z1010" i="1"/>
  <c r="AA1006" i="1"/>
  <c r="Z1006" i="1"/>
  <c r="AA1002" i="1"/>
  <c r="Z1002" i="1"/>
  <c r="AA998" i="1"/>
  <c r="Z998" i="1"/>
  <c r="AA994" i="1"/>
  <c r="Z994" i="1"/>
  <c r="AA990" i="1"/>
  <c r="Z990" i="1"/>
  <c r="AA986" i="1"/>
  <c r="Z986" i="1"/>
  <c r="AA982" i="1"/>
  <c r="Z982" i="1"/>
  <c r="AA978" i="1"/>
  <c r="Z978" i="1"/>
  <c r="AA974" i="1"/>
  <c r="Z974" i="1"/>
  <c r="AA970" i="1"/>
  <c r="Z970" i="1"/>
  <c r="AA966" i="1"/>
  <c r="Z966" i="1"/>
  <c r="AA962" i="1"/>
  <c r="Z962" i="1"/>
  <c r="AA958" i="1"/>
  <c r="Z958" i="1"/>
  <c r="AA954" i="1"/>
  <c r="Z954" i="1"/>
  <c r="AA950" i="1"/>
  <c r="Z950" i="1"/>
  <c r="AA946" i="1"/>
  <c r="Z946" i="1"/>
  <c r="AA942" i="1"/>
  <c r="Z942" i="1"/>
  <c r="AA938" i="1"/>
  <c r="Z938" i="1"/>
  <c r="AA934" i="1"/>
  <c r="Z934" i="1"/>
  <c r="AA930" i="1"/>
  <c r="Z930" i="1"/>
  <c r="AA926" i="1"/>
  <c r="Z926" i="1"/>
  <c r="AA922" i="1"/>
  <c r="Z922" i="1"/>
  <c r="AA918" i="1"/>
  <c r="Z918" i="1"/>
  <c r="AA914" i="1"/>
  <c r="Z914" i="1"/>
  <c r="AA910" i="1"/>
  <c r="Z910" i="1"/>
  <c r="AA906" i="1"/>
  <c r="Z906" i="1"/>
  <c r="AA902" i="1"/>
  <c r="Z902" i="1"/>
  <c r="AA898" i="1"/>
  <c r="Z898" i="1"/>
  <c r="AA894" i="1"/>
  <c r="Z894" i="1"/>
  <c r="AA890" i="1"/>
  <c r="Z890" i="1"/>
  <c r="AA886" i="1"/>
  <c r="Z886" i="1"/>
  <c r="AA882" i="1"/>
  <c r="Z882" i="1"/>
  <c r="AA878" i="1"/>
  <c r="Z878" i="1"/>
  <c r="AA874" i="1"/>
  <c r="Z874" i="1"/>
  <c r="AA870" i="1"/>
  <c r="Z870" i="1"/>
  <c r="AA866" i="1"/>
  <c r="Z866" i="1"/>
  <c r="AA862" i="1"/>
  <c r="Z862" i="1"/>
  <c r="AA858" i="1"/>
  <c r="Z858" i="1"/>
  <c r="AA854" i="1"/>
  <c r="Z854" i="1"/>
  <c r="AA850" i="1"/>
  <c r="Z850" i="1"/>
  <c r="AA846" i="1"/>
  <c r="Z846" i="1"/>
  <c r="AA842" i="1"/>
  <c r="Z842" i="1"/>
  <c r="AA838" i="1"/>
  <c r="Z838" i="1"/>
  <c r="AA834" i="1"/>
  <c r="Z834" i="1"/>
  <c r="AA830" i="1"/>
  <c r="Z830" i="1"/>
  <c r="AA826" i="1"/>
  <c r="Z826" i="1"/>
  <c r="AA822" i="1"/>
  <c r="Z822" i="1"/>
  <c r="AA818" i="1"/>
  <c r="Z818" i="1"/>
  <c r="AA814" i="1"/>
  <c r="Z814" i="1"/>
  <c r="AA810" i="1"/>
  <c r="Z810" i="1"/>
  <c r="AA806" i="1"/>
  <c r="Z806" i="1"/>
  <c r="AA802" i="1"/>
  <c r="Z802" i="1"/>
  <c r="AA798" i="1"/>
  <c r="Z798" i="1"/>
  <c r="AA794" i="1"/>
  <c r="Z794" i="1"/>
  <c r="AA790" i="1"/>
  <c r="Z790" i="1"/>
  <c r="AA786" i="1"/>
  <c r="Z786" i="1"/>
  <c r="AA782" i="1"/>
  <c r="Z782" i="1"/>
  <c r="AA778" i="1"/>
  <c r="Z778" i="1"/>
  <c r="AA774" i="1"/>
  <c r="Z774" i="1"/>
  <c r="AA770" i="1"/>
  <c r="Z770" i="1"/>
  <c r="AA766" i="1"/>
  <c r="Z766" i="1"/>
  <c r="AA762" i="1"/>
  <c r="Z762" i="1"/>
  <c r="AA758" i="1"/>
  <c r="Z758" i="1"/>
  <c r="AA754" i="1"/>
  <c r="Z754" i="1"/>
  <c r="AA750" i="1"/>
  <c r="Z750" i="1"/>
  <c r="AA746" i="1"/>
  <c r="Z746" i="1"/>
  <c r="AA742" i="1"/>
  <c r="Z742" i="1"/>
  <c r="AA738" i="1"/>
  <c r="Z738" i="1"/>
  <c r="AA734" i="1"/>
  <c r="Z734" i="1"/>
  <c r="AA730" i="1"/>
  <c r="Z730" i="1"/>
  <c r="AA726" i="1"/>
  <c r="Z726" i="1"/>
  <c r="AA722" i="1"/>
  <c r="Z722" i="1"/>
  <c r="AA718" i="1"/>
  <c r="Z718" i="1"/>
  <c r="AA714" i="1"/>
  <c r="Z714" i="1"/>
  <c r="AA710" i="1"/>
  <c r="Z710" i="1"/>
  <c r="AA706" i="1"/>
  <c r="Z706" i="1"/>
  <c r="AA702" i="1"/>
  <c r="Z702" i="1"/>
  <c r="AA698" i="1"/>
  <c r="Z698" i="1"/>
  <c r="AA694" i="1"/>
  <c r="Z694" i="1"/>
  <c r="AA690" i="1"/>
  <c r="Z690" i="1"/>
  <c r="AA686" i="1"/>
  <c r="Z686" i="1"/>
  <c r="AA682" i="1"/>
  <c r="Z682" i="1"/>
  <c r="AA678" i="1"/>
  <c r="Z678" i="1"/>
  <c r="AA674" i="1"/>
  <c r="Z674" i="1"/>
  <c r="AA670" i="1"/>
  <c r="Z670" i="1"/>
  <c r="AA666" i="1"/>
  <c r="Z666" i="1"/>
  <c r="AA662" i="1"/>
  <c r="Z662" i="1"/>
  <c r="AA658" i="1"/>
  <c r="Z658" i="1"/>
  <c r="AA654" i="1"/>
  <c r="Z654" i="1"/>
  <c r="AA650" i="1"/>
  <c r="Z650" i="1"/>
  <c r="AA646" i="1"/>
  <c r="Z646" i="1"/>
  <c r="AA642" i="1"/>
  <c r="Z642" i="1"/>
  <c r="AA638" i="1"/>
  <c r="Z638" i="1"/>
  <c r="AA634" i="1"/>
  <c r="Z634" i="1"/>
  <c r="AA630" i="1"/>
  <c r="Z630" i="1"/>
  <c r="AA626" i="1"/>
  <c r="Z626" i="1"/>
  <c r="AA622" i="1"/>
  <c r="Z622" i="1"/>
  <c r="AA618" i="1"/>
  <c r="Z618" i="1"/>
  <c r="AA614" i="1"/>
  <c r="Z614" i="1"/>
  <c r="AA610" i="1"/>
  <c r="Z610" i="1"/>
  <c r="AA606" i="1"/>
  <c r="Z606" i="1"/>
  <c r="AA602" i="1"/>
  <c r="Z602" i="1"/>
  <c r="AA598" i="1"/>
  <c r="Z598" i="1"/>
  <c r="AA594" i="1"/>
  <c r="Z594" i="1"/>
  <c r="AA590" i="1"/>
  <c r="Z590" i="1"/>
  <c r="AA586" i="1"/>
  <c r="Z586" i="1"/>
  <c r="AA582" i="1"/>
  <c r="Z582" i="1"/>
  <c r="AA578" i="1"/>
  <c r="Z578" i="1"/>
  <c r="AA574" i="1"/>
  <c r="Z574" i="1"/>
  <c r="AA570" i="1"/>
  <c r="Z570" i="1"/>
  <c r="AA566" i="1"/>
  <c r="Z566" i="1"/>
  <c r="AA562" i="1"/>
  <c r="Z562" i="1"/>
  <c r="AA558" i="1"/>
  <c r="Z558" i="1"/>
  <c r="AA554" i="1"/>
  <c r="Z554" i="1"/>
  <c r="AA550" i="1"/>
  <c r="Z550" i="1"/>
  <c r="AA546" i="1"/>
  <c r="Z546" i="1"/>
  <c r="AA542" i="1"/>
  <c r="Z542" i="1"/>
  <c r="AA538" i="1"/>
  <c r="Z538" i="1"/>
  <c r="AA534" i="1"/>
  <c r="Z534" i="1"/>
  <c r="AA530" i="1"/>
  <c r="Z530" i="1"/>
  <c r="AA526" i="1"/>
  <c r="Z526" i="1"/>
  <c r="AA522" i="1"/>
  <c r="Z522" i="1"/>
  <c r="AA518" i="1"/>
  <c r="Z518" i="1"/>
  <c r="AA514" i="1"/>
  <c r="Z514" i="1"/>
  <c r="AA510" i="1"/>
  <c r="Z510" i="1"/>
  <c r="AA506" i="1"/>
  <c r="Z506" i="1"/>
  <c r="AA502" i="1"/>
  <c r="Z502" i="1"/>
  <c r="AA498" i="1"/>
  <c r="Z498" i="1"/>
  <c r="AA494" i="1"/>
  <c r="Z494" i="1"/>
  <c r="AA490" i="1"/>
  <c r="Z490" i="1"/>
  <c r="AA486" i="1"/>
  <c r="Z486" i="1"/>
  <c r="AA482" i="1"/>
  <c r="Z482" i="1"/>
  <c r="AA478" i="1"/>
  <c r="Z478" i="1"/>
  <c r="AA474" i="1"/>
  <c r="Z474" i="1"/>
  <c r="AA470" i="1"/>
  <c r="Z470" i="1"/>
  <c r="AA466" i="1"/>
  <c r="Z466" i="1"/>
  <c r="AA462" i="1"/>
  <c r="Z462" i="1"/>
  <c r="AA458" i="1"/>
  <c r="Z458" i="1"/>
  <c r="AA454" i="1"/>
  <c r="Z454" i="1"/>
  <c r="AA450" i="1"/>
  <c r="Z450" i="1"/>
  <c r="AA446" i="1"/>
  <c r="Z446" i="1"/>
  <c r="AA442" i="1"/>
  <c r="Z442" i="1"/>
  <c r="AA438" i="1"/>
  <c r="Z438" i="1"/>
  <c r="AA434" i="1"/>
  <c r="Z434" i="1"/>
  <c r="AA430" i="1"/>
  <c r="Z430" i="1"/>
  <c r="AA426" i="1"/>
  <c r="Z426" i="1"/>
  <c r="AA422" i="1"/>
  <c r="Z422" i="1"/>
  <c r="AA418" i="1"/>
  <c r="Z418" i="1"/>
  <c r="AA414" i="1"/>
  <c r="Z414" i="1"/>
  <c r="AA410" i="1"/>
  <c r="Z410" i="1"/>
  <c r="AA406" i="1"/>
  <c r="Z406" i="1"/>
  <c r="AA402" i="1"/>
  <c r="Z402" i="1"/>
  <c r="AA398" i="1"/>
  <c r="Z398" i="1"/>
  <c r="AA394" i="1"/>
  <c r="Z394" i="1"/>
  <c r="AA390" i="1"/>
  <c r="Z390" i="1"/>
  <c r="AA386" i="1"/>
  <c r="Z386" i="1"/>
  <c r="AA382" i="1"/>
  <c r="Z382" i="1"/>
  <c r="AA378" i="1"/>
  <c r="Z378" i="1"/>
  <c r="AA374" i="1"/>
  <c r="Z374" i="1"/>
  <c r="AA370" i="1"/>
  <c r="Z370" i="1"/>
  <c r="AA366" i="1"/>
  <c r="Z366" i="1"/>
  <c r="AA362" i="1"/>
  <c r="Z362" i="1"/>
  <c r="AA993" i="1"/>
  <c r="Z993" i="1"/>
  <c r="AA989" i="1"/>
  <c r="Z989" i="1"/>
  <c r="AA985" i="1"/>
  <c r="Z985" i="1"/>
  <c r="AA981" i="1"/>
  <c r="Z981" i="1"/>
  <c r="AA977" i="1"/>
  <c r="Z977" i="1"/>
  <c r="AA973" i="1"/>
  <c r="Z973" i="1"/>
  <c r="AA969" i="1"/>
  <c r="Z969" i="1"/>
  <c r="AA965" i="1"/>
  <c r="Z965" i="1"/>
  <c r="AA961" i="1"/>
  <c r="Z961" i="1"/>
  <c r="AA957" i="1"/>
  <c r="Z957" i="1"/>
  <c r="AA953" i="1"/>
  <c r="Z953" i="1"/>
  <c r="AA949" i="1"/>
  <c r="Z949" i="1"/>
  <c r="AA945" i="1"/>
  <c r="Z945" i="1"/>
  <c r="AA941" i="1"/>
  <c r="Z941" i="1"/>
  <c r="AA937" i="1"/>
  <c r="Z937" i="1"/>
  <c r="AA933" i="1"/>
  <c r="Z933" i="1"/>
  <c r="AA929" i="1"/>
  <c r="Z929" i="1"/>
  <c r="AA925" i="1"/>
  <c r="Z925" i="1"/>
  <c r="AA921" i="1"/>
  <c r="Z921" i="1"/>
  <c r="AA917" i="1"/>
  <c r="Z917" i="1"/>
  <c r="AA913" i="1"/>
  <c r="Z913" i="1"/>
  <c r="AA909" i="1"/>
  <c r="Z909" i="1"/>
  <c r="AA905" i="1"/>
  <c r="Z905" i="1"/>
  <c r="AA901" i="1"/>
  <c r="Z901" i="1"/>
  <c r="AA897" i="1"/>
  <c r="Z897" i="1"/>
  <c r="AA893" i="1"/>
  <c r="Z893" i="1"/>
  <c r="AA889" i="1"/>
  <c r="Z889" i="1"/>
  <c r="AA885" i="1"/>
  <c r="Z885" i="1"/>
  <c r="AA881" i="1"/>
  <c r="Z881" i="1"/>
  <c r="AA877" i="1"/>
  <c r="Z877" i="1"/>
  <c r="AA873" i="1"/>
  <c r="Z873" i="1"/>
  <c r="AA869" i="1"/>
  <c r="Z869" i="1"/>
  <c r="AA865" i="1"/>
  <c r="Z865" i="1"/>
  <c r="AA861" i="1"/>
  <c r="Z861" i="1"/>
  <c r="AA857" i="1"/>
  <c r="Z857" i="1"/>
  <c r="AA853" i="1"/>
  <c r="Z853" i="1"/>
  <c r="AA849" i="1"/>
  <c r="Z849" i="1"/>
  <c r="AA845" i="1"/>
  <c r="Z845" i="1"/>
  <c r="AA841" i="1"/>
  <c r="Z841" i="1"/>
  <c r="AA837" i="1"/>
  <c r="Z837" i="1"/>
  <c r="AA833" i="1"/>
  <c r="Z833" i="1"/>
  <c r="AA829" i="1"/>
  <c r="Z829" i="1"/>
  <c r="AA825" i="1"/>
  <c r="Z825" i="1"/>
  <c r="AA821" i="1"/>
  <c r="Z821" i="1"/>
  <c r="AA817" i="1"/>
  <c r="Z817" i="1"/>
  <c r="AA813" i="1"/>
  <c r="Z813" i="1"/>
  <c r="AA809" i="1"/>
  <c r="Z809" i="1"/>
  <c r="AA805" i="1"/>
  <c r="Z805" i="1"/>
  <c r="AA801" i="1"/>
  <c r="Z801" i="1"/>
  <c r="AA797" i="1"/>
  <c r="Z797" i="1"/>
  <c r="AA793" i="1"/>
  <c r="Z793" i="1"/>
  <c r="AA789" i="1"/>
  <c r="Z789" i="1"/>
  <c r="AA785" i="1"/>
  <c r="Z785" i="1"/>
  <c r="AA781" i="1"/>
  <c r="Z781" i="1"/>
  <c r="AA777" i="1"/>
  <c r="Z777" i="1"/>
  <c r="AA773" i="1"/>
  <c r="Z773" i="1"/>
  <c r="AA769" i="1"/>
  <c r="Z769" i="1"/>
  <c r="AA765" i="1"/>
  <c r="Z765" i="1"/>
  <c r="AA761" i="1"/>
  <c r="Z761" i="1"/>
  <c r="AA757" i="1"/>
  <c r="Z757" i="1"/>
  <c r="AA753" i="1"/>
  <c r="Z753" i="1"/>
  <c r="AA749" i="1"/>
  <c r="Z749" i="1"/>
  <c r="AA745" i="1"/>
  <c r="Z745" i="1"/>
  <c r="AA741" i="1"/>
  <c r="Z741" i="1"/>
  <c r="AA737" i="1"/>
  <c r="Z737" i="1"/>
  <c r="AA733" i="1"/>
  <c r="Z733" i="1"/>
  <c r="AA729" i="1"/>
  <c r="Z729" i="1"/>
  <c r="AA725" i="1"/>
  <c r="Z725" i="1"/>
  <c r="AA721" i="1"/>
  <c r="Z721" i="1"/>
  <c r="AA717" i="1"/>
  <c r="Z717" i="1"/>
  <c r="AA713" i="1"/>
  <c r="Z713" i="1"/>
  <c r="AA709" i="1"/>
  <c r="Z709" i="1"/>
  <c r="AA705" i="1"/>
  <c r="Z705" i="1"/>
  <c r="AA701" i="1"/>
  <c r="Z701" i="1"/>
  <c r="AA697" i="1"/>
  <c r="Z697" i="1"/>
  <c r="AA693" i="1"/>
  <c r="Z693" i="1"/>
  <c r="AA689" i="1"/>
  <c r="Z689" i="1"/>
  <c r="AA685" i="1"/>
  <c r="Z685" i="1"/>
  <c r="AA681" i="1"/>
  <c r="Z681" i="1"/>
  <c r="AA677" i="1"/>
  <c r="Z677" i="1"/>
  <c r="AA673" i="1"/>
  <c r="Z673" i="1"/>
  <c r="AA669" i="1"/>
  <c r="Z669" i="1"/>
  <c r="AA665" i="1"/>
  <c r="Z665" i="1"/>
  <c r="AA661" i="1"/>
  <c r="Z661" i="1"/>
  <c r="AA657" i="1"/>
  <c r="Z657" i="1"/>
  <c r="AA653" i="1"/>
  <c r="Z653" i="1"/>
  <c r="AA649" i="1"/>
  <c r="Z649" i="1"/>
  <c r="AA645" i="1"/>
  <c r="Z645" i="1"/>
  <c r="AA641" i="1"/>
  <c r="Z641" i="1"/>
  <c r="AA637" i="1"/>
  <c r="Z637" i="1"/>
  <c r="AA633" i="1"/>
  <c r="Z633" i="1"/>
  <c r="AA629" i="1"/>
  <c r="Z629" i="1"/>
  <c r="AA625" i="1"/>
  <c r="Z625" i="1"/>
  <c r="AA621" i="1"/>
  <c r="Z621" i="1"/>
  <c r="AA617" i="1"/>
  <c r="Z617" i="1"/>
  <c r="AA613" i="1"/>
  <c r="Z613" i="1"/>
  <c r="AA609" i="1"/>
  <c r="Z609" i="1"/>
  <c r="AA605" i="1"/>
  <c r="Z605" i="1"/>
  <c r="AA601" i="1"/>
  <c r="Z601" i="1"/>
  <c r="AA597" i="1"/>
  <c r="Z597" i="1"/>
  <c r="AA593" i="1"/>
  <c r="Z593" i="1"/>
  <c r="AA589" i="1"/>
  <c r="Z589" i="1"/>
  <c r="AA585" i="1"/>
  <c r="Z585" i="1"/>
  <c r="AA581" i="1"/>
  <c r="Z581" i="1"/>
  <c r="AA577" i="1"/>
  <c r="Z577" i="1"/>
  <c r="AA573" i="1"/>
  <c r="Z573" i="1"/>
  <c r="AA569" i="1"/>
  <c r="Z569" i="1"/>
  <c r="AA565" i="1"/>
  <c r="Z565" i="1"/>
  <c r="AA561" i="1"/>
  <c r="Z561" i="1"/>
  <c r="AA557" i="1"/>
  <c r="Z557" i="1"/>
  <c r="AA553" i="1"/>
  <c r="Z553" i="1"/>
  <c r="AA549" i="1"/>
  <c r="Z549" i="1"/>
  <c r="AA545" i="1"/>
  <c r="Z545" i="1"/>
  <c r="AA541" i="1"/>
  <c r="Z541" i="1"/>
  <c r="AA537" i="1"/>
  <c r="Z537" i="1"/>
  <c r="AA533" i="1"/>
  <c r="Z533" i="1"/>
  <c r="AA529" i="1"/>
  <c r="Z529" i="1"/>
  <c r="AA525" i="1"/>
  <c r="Z525" i="1"/>
  <c r="AA521" i="1"/>
  <c r="Z521" i="1"/>
  <c r="AA517" i="1"/>
  <c r="Z517" i="1"/>
  <c r="AA513" i="1"/>
  <c r="Z513" i="1"/>
  <c r="AA509" i="1"/>
  <c r="Z509" i="1"/>
  <c r="AA505" i="1"/>
  <c r="Z505" i="1"/>
  <c r="AA501" i="1"/>
  <c r="Z501" i="1"/>
  <c r="AA497" i="1"/>
  <c r="Z497" i="1"/>
  <c r="AA493" i="1"/>
  <c r="Z493" i="1"/>
  <c r="AA489" i="1"/>
  <c r="Z489" i="1"/>
  <c r="AA485" i="1"/>
  <c r="Z485" i="1"/>
  <c r="AA481" i="1"/>
  <c r="Z481" i="1"/>
  <c r="AA477" i="1"/>
  <c r="Z477" i="1"/>
  <c r="AA473" i="1"/>
  <c r="Z473" i="1"/>
  <c r="AA469" i="1"/>
  <c r="Z469" i="1"/>
  <c r="AA465" i="1"/>
  <c r="Z465" i="1"/>
  <c r="AA461" i="1"/>
  <c r="Z461" i="1"/>
  <c r="AA457" i="1"/>
  <c r="Z457" i="1"/>
  <c r="AA453" i="1"/>
  <c r="Z453" i="1"/>
  <c r="AA449" i="1"/>
  <c r="Z449" i="1"/>
  <c r="AA445" i="1"/>
  <c r="Z445" i="1"/>
  <c r="AA441" i="1"/>
  <c r="Z441" i="1"/>
  <c r="AA437" i="1"/>
  <c r="Z437" i="1"/>
  <c r="AA433" i="1"/>
  <c r="Z433" i="1"/>
  <c r="AA429" i="1"/>
  <c r="Z429" i="1"/>
  <c r="AA425" i="1"/>
  <c r="Z425" i="1"/>
  <c r="AA421" i="1"/>
  <c r="Z421" i="1"/>
  <c r="AA417" i="1"/>
  <c r="Z417" i="1"/>
  <c r="AA413" i="1"/>
  <c r="Z413" i="1"/>
  <c r="AA409" i="1"/>
  <c r="Z409" i="1"/>
  <c r="AA405" i="1"/>
  <c r="Z405" i="1"/>
  <c r="AA401" i="1"/>
  <c r="Z401" i="1"/>
  <c r="AA397" i="1"/>
  <c r="Z397" i="1"/>
  <c r="AA393" i="1"/>
  <c r="Z393" i="1"/>
  <c r="AA389" i="1"/>
  <c r="Z389" i="1"/>
  <c r="AA385" i="1"/>
  <c r="Z385" i="1"/>
  <c r="AA381" i="1"/>
  <c r="Z381" i="1"/>
  <c r="AA377" i="1"/>
  <c r="Z377" i="1"/>
  <c r="AA373" i="1"/>
  <c r="Z373" i="1"/>
  <c r="AA369" i="1"/>
  <c r="Z369" i="1"/>
  <c r="AA365" i="1"/>
  <c r="Z365" i="1"/>
  <c r="AA361" i="1"/>
  <c r="Z361" i="1"/>
  <c r="AA1164" i="1"/>
  <c r="Z1164" i="1"/>
  <c r="AA1160" i="1"/>
  <c r="Z1160" i="1"/>
  <c r="AA1156" i="1"/>
  <c r="Z1156" i="1"/>
  <c r="Z1152" i="1"/>
  <c r="AA1152" i="1"/>
  <c r="AA1148" i="1"/>
  <c r="Z1148" i="1"/>
  <c r="AA1144" i="1"/>
  <c r="Z1144" i="1"/>
  <c r="AA1140" i="1"/>
  <c r="Z1140" i="1"/>
  <c r="AA1136" i="1"/>
  <c r="Z1136" i="1"/>
  <c r="AA1132" i="1"/>
  <c r="Z1132" i="1"/>
  <c r="AA1128" i="1"/>
  <c r="Z1128" i="1"/>
  <c r="AA1124" i="1"/>
  <c r="Z1124" i="1"/>
  <c r="Z1120" i="1"/>
  <c r="AA1120" i="1"/>
  <c r="AA1116" i="1"/>
  <c r="Z1116" i="1"/>
  <c r="AA1112" i="1"/>
  <c r="Z1112" i="1"/>
  <c r="AA1108" i="1"/>
  <c r="Z1108" i="1"/>
  <c r="AA1104" i="1"/>
  <c r="Z1104" i="1"/>
  <c r="AA1100" i="1"/>
  <c r="Z1100" i="1"/>
  <c r="AA1096" i="1"/>
  <c r="Z1096" i="1"/>
  <c r="Z1092" i="1"/>
  <c r="AA1092" i="1"/>
  <c r="AA1088" i="1"/>
  <c r="Z1088" i="1"/>
  <c r="AA1084" i="1"/>
  <c r="Z1084" i="1"/>
  <c r="AA1080" i="1"/>
  <c r="Z1080" i="1"/>
  <c r="AA1076" i="1"/>
  <c r="Z1076" i="1"/>
  <c r="AA1072" i="1"/>
  <c r="Z1072" i="1"/>
  <c r="AA1068" i="1"/>
  <c r="Z1068" i="1"/>
  <c r="AA1064" i="1"/>
  <c r="Z1064" i="1"/>
  <c r="AA1060" i="1"/>
  <c r="Z1060" i="1"/>
  <c r="AA1056" i="1"/>
  <c r="Z1056" i="1"/>
  <c r="AA1052" i="1"/>
  <c r="Z1052" i="1"/>
  <c r="AA1048" i="1"/>
  <c r="Z1048" i="1"/>
  <c r="AA1044" i="1"/>
  <c r="Z1044" i="1"/>
  <c r="AA1040" i="1"/>
  <c r="Z1040" i="1"/>
  <c r="AA1036" i="1"/>
  <c r="Z1036" i="1"/>
  <c r="AA1032" i="1"/>
  <c r="Z1032" i="1"/>
  <c r="Z1028" i="1"/>
  <c r="AA1028" i="1"/>
  <c r="AA1024" i="1"/>
  <c r="Z1024" i="1"/>
  <c r="AA1020" i="1"/>
  <c r="Z1020" i="1"/>
  <c r="AA1016" i="1"/>
  <c r="Z1016" i="1"/>
  <c r="AA1012" i="1"/>
  <c r="Z1012" i="1"/>
  <c r="AA1008" i="1"/>
  <c r="Z1008" i="1"/>
  <c r="AA1004" i="1"/>
  <c r="Z1004" i="1"/>
  <c r="AA1000" i="1"/>
  <c r="Z1000" i="1"/>
  <c r="AA996" i="1"/>
  <c r="Z996" i="1"/>
  <c r="AA992" i="1"/>
  <c r="Z992" i="1"/>
  <c r="AA988" i="1"/>
  <c r="Z988" i="1"/>
  <c r="AA984" i="1"/>
  <c r="Z984" i="1"/>
  <c r="AA980" i="1"/>
  <c r="Z980" i="1"/>
  <c r="AA976" i="1"/>
  <c r="Z976" i="1"/>
  <c r="AA972" i="1"/>
  <c r="Z972" i="1"/>
  <c r="AA968" i="1"/>
  <c r="Z968" i="1"/>
  <c r="AA964" i="1"/>
  <c r="Z964" i="1"/>
  <c r="AA960" i="1"/>
  <c r="Z960" i="1"/>
  <c r="AA956" i="1"/>
  <c r="Z956" i="1"/>
  <c r="AA952" i="1"/>
  <c r="Z952" i="1"/>
  <c r="AA948" i="1"/>
  <c r="Z948" i="1"/>
  <c r="AA944" i="1"/>
  <c r="Z944" i="1"/>
  <c r="AA940" i="1"/>
  <c r="Z940" i="1"/>
  <c r="AA936" i="1"/>
  <c r="Z936" i="1"/>
  <c r="AA932" i="1"/>
  <c r="Z932" i="1"/>
  <c r="AA928" i="1"/>
  <c r="Z928" i="1"/>
  <c r="AA924" i="1"/>
  <c r="Z924" i="1"/>
  <c r="AA920" i="1"/>
  <c r="Z920" i="1"/>
  <c r="AA916" i="1"/>
  <c r="Z916" i="1"/>
  <c r="AA912" i="1"/>
  <c r="Z912" i="1"/>
  <c r="AA908" i="1"/>
  <c r="Z908" i="1"/>
  <c r="AA904" i="1"/>
  <c r="Z904" i="1"/>
  <c r="Z900" i="1"/>
  <c r="AA900" i="1"/>
  <c r="AA896" i="1"/>
  <c r="Z896" i="1"/>
  <c r="AA892" i="1"/>
  <c r="Z892" i="1"/>
  <c r="AA888" i="1"/>
  <c r="Z888" i="1"/>
  <c r="AA884" i="1"/>
  <c r="Z884" i="1"/>
  <c r="AA880" i="1"/>
  <c r="Z880" i="1"/>
  <c r="AA876" i="1"/>
  <c r="Z876" i="1"/>
  <c r="AA872" i="1"/>
  <c r="Z872" i="1"/>
  <c r="AA868" i="1"/>
  <c r="Z868" i="1"/>
  <c r="AA864" i="1"/>
  <c r="Z864" i="1"/>
  <c r="AA860" i="1"/>
  <c r="Z860" i="1"/>
  <c r="AA856" i="1"/>
  <c r="Z856" i="1"/>
  <c r="AA852" i="1"/>
  <c r="Z852" i="1"/>
  <c r="AA848" i="1"/>
  <c r="Z848" i="1"/>
  <c r="AA844" i="1"/>
  <c r="Z844" i="1"/>
  <c r="AA840" i="1"/>
  <c r="Z840" i="1"/>
  <c r="AA836" i="1"/>
  <c r="Z836" i="1"/>
  <c r="AA832" i="1"/>
  <c r="Z832" i="1"/>
  <c r="AA828" i="1"/>
  <c r="Z828" i="1"/>
  <c r="AA824" i="1"/>
  <c r="Z824" i="1"/>
  <c r="AA820" i="1"/>
  <c r="Z820" i="1"/>
  <c r="AA816" i="1"/>
  <c r="Z816" i="1"/>
  <c r="Z812" i="1"/>
  <c r="AA812" i="1"/>
  <c r="AA808" i="1"/>
  <c r="Z808" i="1"/>
  <c r="AA804" i="1"/>
  <c r="Z804" i="1"/>
  <c r="AA800" i="1"/>
  <c r="Z800" i="1"/>
  <c r="AA796" i="1"/>
  <c r="Z796" i="1"/>
  <c r="AA792" i="1"/>
  <c r="Z792" i="1"/>
  <c r="AA788" i="1"/>
  <c r="Z788" i="1"/>
  <c r="AA784" i="1"/>
  <c r="Z784" i="1"/>
  <c r="AA780" i="1"/>
  <c r="Z780" i="1"/>
  <c r="AA776" i="1"/>
  <c r="Z776" i="1"/>
  <c r="AA772" i="1"/>
  <c r="Z772" i="1"/>
  <c r="AA768" i="1"/>
  <c r="Z768" i="1"/>
  <c r="AA764" i="1"/>
  <c r="Z764" i="1"/>
  <c r="AA760" i="1"/>
  <c r="Z760" i="1"/>
  <c r="AA756" i="1"/>
  <c r="Z756" i="1"/>
  <c r="AA752" i="1"/>
  <c r="Z752" i="1"/>
  <c r="AA748" i="1"/>
  <c r="Z748" i="1"/>
  <c r="AA744" i="1"/>
  <c r="Z744" i="1"/>
  <c r="AA740" i="1"/>
  <c r="Z740" i="1"/>
  <c r="AA736" i="1"/>
  <c r="Z736" i="1"/>
  <c r="AA732" i="1"/>
  <c r="Z732" i="1"/>
  <c r="AA728" i="1"/>
  <c r="Z728" i="1"/>
  <c r="AA724" i="1"/>
  <c r="Z724" i="1"/>
  <c r="AA720" i="1"/>
  <c r="Z720" i="1"/>
  <c r="AA716" i="1"/>
  <c r="Z716" i="1"/>
  <c r="AA712" i="1"/>
  <c r="Z712" i="1"/>
  <c r="AA708" i="1"/>
  <c r="Z708" i="1"/>
  <c r="AA704" i="1"/>
  <c r="Z704" i="1"/>
  <c r="AA700" i="1"/>
  <c r="Z700" i="1"/>
  <c r="AA696" i="1"/>
  <c r="Z696" i="1"/>
  <c r="AA692" i="1"/>
  <c r="Z692" i="1"/>
  <c r="AA688" i="1"/>
  <c r="Z688" i="1"/>
  <c r="Z684" i="1"/>
  <c r="AA684" i="1"/>
  <c r="AA680" i="1"/>
  <c r="Z680" i="1"/>
  <c r="AA676" i="1"/>
  <c r="Z676" i="1"/>
  <c r="AA672" i="1"/>
  <c r="Z672" i="1"/>
  <c r="AA668" i="1"/>
  <c r="Z668" i="1"/>
  <c r="AA664" i="1"/>
  <c r="Z664" i="1"/>
  <c r="AA660" i="1"/>
  <c r="Z660" i="1"/>
  <c r="AA656" i="1"/>
  <c r="Z656" i="1"/>
  <c r="AA652" i="1"/>
  <c r="Z652" i="1"/>
  <c r="AA648" i="1"/>
  <c r="Z648" i="1"/>
  <c r="AA644" i="1"/>
  <c r="Z644" i="1"/>
  <c r="AA640" i="1"/>
  <c r="Z640" i="1"/>
  <c r="AA636" i="1"/>
  <c r="Z636" i="1"/>
  <c r="AA632" i="1"/>
  <c r="Z632" i="1"/>
  <c r="AA628" i="1"/>
  <c r="Z628" i="1"/>
  <c r="AA624" i="1"/>
  <c r="Z624" i="1"/>
  <c r="AA620" i="1"/>
  <c r="Z620" i="1"/>
  <c r="AA616" i="1"/>
  <c r="Z616" i="1"/>
  <c r="AA612" i="1"/>
  <c r="Z612" i="1"/>
  <c r="AA608" i="1"/>
  <c r="Z608" i="1"/>
  <c r="AA604" i="1"/>
  <c r="Z604" i="1"/>
  <c r="AA600" i="1"/>
  <c r="Z600" i="1"/>
  <c r="AA596" i="1"/>
  <c r="Z596" i="1"/>
  <c r="AA592" i="1"/>
  <c r="Z592" i="1"/>
  <c r="AA588" i="1"/>
  <c r="Z588" i="1"/>
  <c r="AA584" i="1"/>
  <c r="Z584" i="1"/>
  <c r="AA580" i="1"/>
  <c r="Z580" i="1"/>
  <c r="AA576" i="1"/>
  <c r="Z576" i="1"/>
  <c r="AA572" i="1"/>
  <c r="Z572" i="1"/>
  <c r="AA568" i="1"/>
  <c r="Z568" i="1"/>
  <c r="AA564" i="1"/>
  <c r="Z564" i="1"/>
  <c r="AA560" i="1"/>
  <c r="Z560" i="1"/>
  <c r="AA556" i="1"/>
  <c r="Z556" i="1"/>
  <c r="AA552" i="1"/>
  <c r="Z552" i="1"/>
  <c r="AA548" i="1"/>
  <c r="Z548" i="1"/>
  <c r="AA544" i="1"/>
  <c r="Z544" i="1"/>
  <c r="AA540" i="1"/>
  <c r="Z540" i="1"/>
  <c r="AA536" i="1"/>
  <c r="Z536" i="1"/>
  <c r="AA532" i="1"/>
  <c r="Z532" i="1"/>
  <c r="AA528" i="1"/>
  <c r="Z528" i="1"/>
  <c r="AA524" i="1"/>
  <c r="Z524" i="1"/>
  <c r="AA520" i="1"/>
  <c r="Z520" i="1"/>
  <c r="AA516" i="1"/>
  <c r="Z516" i="1"/>
  <c r="AA512" i="1"/>
  <c r="Z512" i="1"/>
  <c r="AA508" i="1"/>
  <c r="Z508" i="1"/>
  <c r="AA504" i="1"/>
  <c r="Z504" i="1"/>
  <c r="AA500" i="1"/>
  <c r="Z500" i="1"/>
  <c r="AA496" i="1"/>
  <c r="Z496" i="1"/>
  <c r="AA492" i="1"/>
  <c r="Z492" i="1"/>
  <c r="AA488" i="1"/>
  <c r="Z488" i="1"/>
  <c r="AA484" i="1"/>
  <c r="Z484" i="1"/>
  <c r="AA480" i="1"/>
  <c r="Z480" i="1"/>
  <c r="AA476" i="1"/>
  <c r="Z476" i="1"/>
  <c r="AA472" i="1"/>
  <c r="Z472" i="1"/>
  <c r="AA468" i="1"/>
  <c r="Z468" i="1"/>
  <c r="AA464" i="1"/>
  <c r="Z464" i="1"/>
  <c r="AA460" i="1"/>
  <c r="Z460" i="1"/>
  <c r="AA456" i="1"/>
  <c r="Z456" i="1"/>
  <c r="AA452" i="1"/>
  <c r="Z452" i="1"/>
  <c r="AA448" i="1"/>
  <c r="Z448" i="1"/>
  <c r="AA444" i="1"/>
  <c r="Z444" i="1"/>
  <c r="AA440" i="1"/>
  <c r="Z440" i="1"/>
  <c r="AA436" i="1"/>
  <c r="Z436" i="1"/>
  <c r="AA432" i="1"/>
  <c r="Z432" i="1"/>
  <c r="AA428" i="1"/>
  <c r="Z428" i="1"/>
  <c r="AA424" i="1"/>
  <c r="Z424" i="1"/>
  <c r="AA420" i="1"/>
  <c r="Z420" i="1"/>
  <c r="AA416" i="1"/>
  <c r="Z416" i="1"/>
  <c r="AA412" i="1"/>
  <c r="Z412" i="1"/>
  <c r="AA408" i="1"/>
  <c r="Z408" i="1"/>
  <c r="AA404" i="1"/>
  <c r="Z404" i="1"/>
  <c r="AA400" i="1"/>
  <c r="Z400" i="1"/>
  <c r="AA396" i="1"/>
  <c r="Z396" i="1"/>
  <c r="AA392" i="1"/>
  <c r="Z392" i="1"/>
  <c r="AA388" i="1"/>
  <c r="Z388" i="1"/>
  <c r="AA384" i="1"/>
  <c r="Z384" i="1"/>
  <c r="AA380" i="1"/>
  <c r="Z380" i="1"/>
  <c r="AA376" i="1"/>
  <c r="Z376" i="1"/>
  <c r="AA372" i="1"/>
  <c r="Z372" i="1"/>
  <c r="AA368" i="1"/>
  <c r="Z368" i="1"/>
  <c r="AA364" i="1"/>
  <c r="Z36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1727" i="1"/>
  <c r="F1728" i="1"/>
  <c r="F1729" i="1"/>
  <c r="F204" i="1"/>
  <c r="F205" i="1"/>
  <c r="F206" i="1"/>
  <c r="F207" i="1"/>
  <c r="F208" i="1"/>
  <c r="F209" i="1"/>
  <c r="F210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</calcChain>
</file>

<file path=xl/sharedStrings.xml><?xml version="1.0" encoding="utf-8"?>
<sst xmlns="http://schemas.openxmlformats.org/spreadsheetml/2006/main" count="23568" uniqueCount="3186">
  <si>
    <t>Recaud</t>
  </si>
  <si>
    <t>Tipo</t>
  </si>
  <si>
    <t>U</t>
  </si>
  <si>
    <t>R</t>
  </si>
  <si>
    <t>Cuenta</t>
  </si>
  <si>
    <t>Cve Catastral</t>
  </si>
  <si>
    <t xml:space="preserve">098-1-46-0589-003-00-0000                         </t>
  </si>
  <si>
    <t xml:space="preserve">098-1-30-0696-097-00-0000                         </t>
  </si>
  <si>
    <t xml:space="preserve">098-1-33-0466-049-00-0000                         </t>
  </si>
  <si>
    <t xml:space="preserve">098-1-49-0420-047-00-0000                         </t>
  </si>
  <si>
    <t xml:space="preserve">098-1-33-0467-027-00-0000                         </t>
  </si>
  <si>
    <t xml:space="preserve">098-1-33-0467-031-00-0000                         </t>
  </si>
  <si>
    <t xml:space="preserve">098-1-33-0452-022-00-0000                         </t>
  </si>
  <si>
    <t xml:space="preserve">098-1-33-0452-003-00-0000                         </t>
  </si>
  <si>
    <t xml:space="preserve">098-1-22-0665-015-00-0000                         </t>
  </si>
  <si>
    <t xml:space="preserve">098-1-20-0902-053-00-0000                         </t>
  </si>
  <si>
    <t xml:space="preserve">098-1-49-0422-091-00-0000                         </t>
  </si>
  <si>
    <t xml:space="preserve">098-1-67-0101-051-00-0000                         </t>
  </si>
  <si>
    <t xml:space="preserve">098-1-67-6600-013-00-0000                         </t>
  </si>
  <si>
    <t xml:space="preserve">098-1-46-0898-001-00-0000                         </t>
  </si>
  <si>
    <t xml:space="preserve">098-1-67-6400-055-00-0000                         </t>
  </si>
  <si>
    <t xml:space="preserve">098-1-46-0900-001-00-0000                         </t>
  </si>
  <si>
    <t xml:space="preserve">098-1-46-0899-001-00-0000                         </t>
  </si>
  <si>
    <t xml:space="preserve">098-1-46-0900-099-00-0000                         </t>
  </si>
  <si>
    <t xml:space="preserve">098-1-20-0942-027-00-0000                         </t>
  </si>
  <si>
    <t xml:space="preserve">098-1-49-0422-090-00-0000                         </t>
  </si>
  <si>
    <t xml:space="preserve">098-1-33-0465-030-00-0000                         </t>
  </si>
  <si>
    <t xml:space="preserve">098-1-46-0044-098-00-0000                         </t>
  </si>
  <si>
    <t xml:space="preserve">098-1-30-0697-026-00-0000                         </t>
  </si>
  <si>
    <t xml:space="preserve">098-1-20-0902-052-00-0000                         </t>
  </si>
  <si>
    <t xml:space="preserve">098-1-49-0296-002-00-0000                         </t>
  </si>
  <si>
    <t xml:space="preserve">098-1-81-0782-091-00-0000                         </t>
  </si>
  <si>
    <t xml:space="preserve">098-1-20-0766-007-23-0110                         </t>
  </si>
  <si>
    <t xml:space="preserve">098-1-30-0700-094-00-0000                         </t>
  </si>
  <si>
    <t xml:space="preserve">098-1-20-0945-041-00-0000                         </t>
  </si>
  <si>
    <t xml:space="preserve">098-1-20-0902-054-00-0000                         </t>
  </si>
  <si>
    <t xml:space="preserve">098-1-20-0766-090-00-0000                         </t>
  </si>
  <si>
    <t xml:space="preserve">098-1-67-6600-012-00-0000                         </t>
  </si>
  <si>
    <t xml:space="preserve">098-1-49-0423-036-00-0000                         </t>
  </si>
  <si>
    <t xml:space="preserve">098-1-49-0296-003-00-0000                         </t>
  </si>
  <si>
    <t xml:space="preserve">098-1-33-0571-022-00-0000                         </t>
  </si>
  <si>
    <t xml:space="preserve">098-1-70-0111-031-00-0000                         </t>
  </si>
  <si>
    <t xml:space="preserve">098-1-70-0105-040-00-0000                         </t>
  </si>
  <si>
    <t xml:space="preserve">098-1-22-0090-055-00-0000                         </t>
  </si>
  <si>
    <t xml:space="preserve">098-1-46-0700-090-00-0000                         </t>
  </si>
  <si>
    <t xml:space="preserve">098-1-67-0101-091-00-0000                         </t>
  </si>
  <si>
    <t xml:space="preserve">098-1-33-0466-090-00-0000                         </t>
  </si>
  <si>
    <t xml:space="preserve">098-1-49-0297-002-00-0000                         </t>
  </si>
  <si>
    <t xml:space="preserve">098-1-33-0452-073-00-0000                         </t>
  </si>
  <si>
    <t xml:space="preserve">098-1-30-0697-011-00-0000                         </t>
  </si>
  <si>
    <t xml:space="preserve">098-1-30-0697-016-00-0000                         </t>
  </si>
  <si>
    <t xml:space="preserve">098-1-46-0900-199-00-0000                         </t>
  </si>
  <si>
    <t xml:space="preserve">098-1-31-6352-099-00-0000                         </t>
  </si>
  <si>
    <t xml:space="preserve">098-1-20-0945-039-00-0000                         </t>
  </si>
  <si>
    <t xml:space="preserve">098-1-22-0447-025-00-0000                         </t>
  </si>
  <si>
    <t xml:space="preserve">098-1-81-0931-090-00-0000                         </t>
  </si>
  <si>
    <t xml:space="preserve">098-1-49-0295-099-00-0000                         </t>
  </si>
  <si>
    <t xml:space="preserve">098-1-67-0168-092-00-0000                         </t>
  </si>
  <si>
    <t xml:space="preserve">098-1-30-0487-043-00-0000                         </t>
  </si>
  <si>
    <t xml:space="preserve">098-1-67-0524-091-00-0000                         </t>
  </si>
  <si>
    <t xml:space="preserve">098-1-30-0620-032-00-0000                         </t>
  </si>
  <si>
    <t xml:space="preserve">098-1-31-0227-013-00-0000                         </t>
  </si>
  <si>
    <t xml:space="preserve">098-1-53-0440-002-00-0000                         </t>
  </si>
  <si>
    <t xml:space="preserve">098-1-49-0421-070-00-0000                         </t>
  </si>
  <si>
    <t xml:space="preserve">098-1-49-0421-019-00-0000                         </t>
  </si>
  <si>
    <t xml:space="preserve">098-1-46-0044-097-00-0000                         </t>
  </si>
  <si>
    <t xml:space="preserve">098-1-30-0697-015-00-0000                         </t>
  </si>
  <si>
    <t xml:space="preserve">098-1-30-0487-016-00-0000                         </t>
  </si>
  <si>
    <t xml:space="preserve">098-1-20-0942-030-00-0000                         </t>
  </si>
  <si>
    <t xml:space="preserve">098-1-33-0575-091-00-0000                         </t>
  </si>
  <si>
    <t xml:space="preserve">098-1-49-0422-092-00-0000                         </t>
  </si>
  <si>
    <t xml:space="preserve">098-1-46-0696-056-00-0000                         </t>
  </si>
  <si>
    <t xml:space="preserve">098-1-49-0160-099-00-0000                         </t>
  </si>
  <si>
    <t xml:space="preserve">098-1-70-0113-001-00-0000                         </t>
  </si>
  <si>
    <t xml:space="preserve">098-1-31-0300-060-00-0000                         </t>
  </si>
  <si>
    <t xml:space="preserve">098-1-46-0793-023-00-0000                         </t>
  </si>
  <si>
    <t xml:space="preserve">098-1-31-6352-098-00-0000                         </t>
  </si>
  <si>
    <t xml:space="preserve">098-1-67-6600-011-00-0000                         </t>
  </si>
  <si>
    <t xml:space="preserve">098-1-30-0340-072-00-0000                         </t>
  </si>
  <si>
    <t xml:space="preserve">098-1-20-0902-051-00-0000                         </t>
  </si>
  <si>
    <t xml:space="preserve">098-1-30-0393-002-00-0000                         </t>
  </si>
  <si>
    <t xml:space="preserve">098-1-20-0945-029-00-0000                         </t>
  </si>
  <si>
    <t xml:space="preserve">098-1-49-0298-003-00-0000                         </t>
  </si>
  <si>
    <t xml:space="preserve">098-1-46-0793-022-00-0000                         </t>
  </si>
  <si>
    <t xml:space="preserve">098-1-70-0102-016-00-0000                         </t>
  </si>
  <si>
    <t xml:space="preserve">098-1-20-0993-023-00-0000                         </t>
  </si>
  <si>
    <t xml:space="preserve">098-1-67-6600-010-00-0000                         </t>
  </si>
  <si>
    <t xml:space="preserve">098-1-30-0697-025-00-0000                         </t>
  </si>
  <si>
    <t xml:space="preserve">098-1-20-0902-050-00-0000                         </t>
  </si>
  <si>
    <t xml:space="preserve">098-1-67-0101-092-00-0000                         </t>
  </si>
  <si>
    <t xml:space="preserve">098-1-20-0993-020-00-0000                         </t>
  </si>
  <si>
    <t xml:space="preserve">098-1-53-0248-090-00-0000                         </t>
  </si>
  <si>
    <t xml:space="preserve">098-1-30-0487-044-00-0000                         </t>
  </si>
  <si>
    <t xml:space="preserve">098-1-20-0766-004-00-0000                         </t>
  </si>
  <si>
    <t xml:space="preserve">098-1-20-0766-002-00-0000                         </t>
  </si>
  <si>
    <t xml:space="preserve">098-1-33-0575-090-00-0000                         </t>
  </si>
  <si>
    <t xml:space="preserve">098-1-30-0697-012-00-0000                         </t>
  </si>
  <si>
    <t xml:space="preserve">098-1-20-0082-026-00-0000                         </t>
  </si>
  <si>
    <t xml:space="preserve">098-1-20-0766-003-00-0000                         </t>
  </si>
  <si>
    <t xml:space="preserve">098-1-49-0293-036-00-0000                         </t>
  </si>
  <si>
    <t xml:space="preserve">098-1-46-0044-099-00-0000                         </t>
  </si>
  <si>
    <t xml:space="preserve">098-1-31-6352-090-00-0000                         </t>
  </si>
  <si>
    <t xml:space="preserve">098-1-49-0163-034-00-0000                         </t>
  </si>
  <si>
    <t xml:space="preserve">098-1-22-0091-097-00-0000                         </t>
  </si>
  <si>
    <t xml:space="preserve">098-1-49-0607-001-00-0000                         </t>
  </si>
  <si>
    <t xml:space="preserve">098-1-46-0721-050-00-0000                         </t>
  </si>
  <si>
    <t xml:space="preserve">098-1-46-0219-028-00-0000                         </t>
  </si>
  <si>
    <t xml:space="preserve">098-1-31-0298-092-00-0000                         </t>
  </si>
  <si>
    <t xml:space="preserve">098-1-53-0440-090-00-0000                         </t>
  </si>
  <si>
    <t xml:space="preserve">098-1-49-0601-001-00-0000                         </t>
  </si>
  <si>
    <t xml:space="preserve">098-1-67-0103-099-00-0000                         </t>
  </si>
  <si>
    <t xml:space="preserve">098-1-67-0111-060-00-0000                         </t>
  </si>
  <si>
    <t xml:space="preserve">098-1-22-0091-091-00-0000                         </t>
  </si>
  <si>
    <t xml:space="preserve">098-1-33-0575-050-00-0000                         </t>
  </si>
  <si>
    <t xml:space="preserve">098-1-31-0300-003-00-0000                         </t>
  </si>
  <si>
    <t xml:space="preserve">098-1-30-0696-023-00-0000                         </t>
  </si>
  <si>
    <t xml:space="preserve">098-1-20-0776-090-00-0000                         </t>
  </si>
  <si>
    <t xml:space="preserve">098-1-46-0271-090-00-0000                         </t>
  </si>
  <si>
    <t xml:space="preserve">098-1-31-0300-099-00-0000                         </t>
  </si>
  <si>
    <t xml:space="preserve">098-1-81-0814-090-00-0000                         </t>
  </si>
  <si>
    <t xml:space="preserve">098-1-22-0864-002-00-0000                         </t>
  </si>
  <si>
    <t xml:space="preserve">098-1-53-0470-001-00-0000                         </t>
  </si>
  <si>
    <t xml:space="preserve">098-1-46-0572-028-00-0000                         </t>
  </si>
  <si>
    <t xml:space="preserve">098-1-30-0487-096-00-0000                         </t>
  </si>
  <si>
    <t xml:space="preserve">098-1-53-0244-090-00-0000                         </t>
  </si>
  <si>
    <t xml:space="preserve">098-1-70-0114-001-00-0000                         </t>
  </si>
  <si>
    <t xml:space="preserve">098-1-33-0466-098-00-0000                         </t>
  </si>
  <si>
    <t xml:space="preserve">098-1-33-0575-093-00-0000                         </t>
  </si>
  <si>
    <t xml:space="preserve">098-1-70-0101-019-00-0000                         </t>
  </si>
  <si>
    <t xml:space="preserve">098-1-53-0248-015-00-0000                         </t>
  </si>
  <si>
    <t xml:space="preserve">098-1-30-0802-099-00-0000                         </t>
  </si>
  <si>
    <t xml:space="preserve">098-1-31-0300-098-00-0000                         </t>
  </si>
  <si>
    <t xml:space="preserve">098-1-30-0696-024-00-0000                         </t>
  </si>
  <si>
    <t xml:space="preserve">098-1-70-0101-018-00-0000                         </t>
  </si>
  <si>
    <t xml:space="preserve">098-1-30-0697-027-00-0000                         </t>
  </si>
  <si>
    <t xml:space="preserve">098-1-53-0440-003-00-0000                         </t>
  </si>
  <si>
    <t xml:space="preserve">098-1-49-0299-002-00-0000                         </t>
  </si>
  <si>
    <t xml:space="preserve">098-1-70-0110-015-00-0000                         </t>
  </si>
  <si>
    <t xml:space="preserve">098-1-30-0700-095-00-0000                         </t>
  </si>
  <si>
    <t xml:space="preserve">098-1-67-0524-090-00-0000                         </t>
  </si>
  <si>
    <t xml:space="preserve">098-1-31-6353-092-00-0000                         </t>
  </si>
  <si>
    <t xml:space="preserve">098-1-49-0298-002-00-0000                         </t>
  </si>
  <si>
    <t xml:space="preserve">098-1-67-0104-114-00-0000                         </t>
  </si>
  <si>
    <t xml:space="preserve">098-1-46-0885-026-00-0000                         </t>
  </si>
  <si>
    <t xml:space="preserve">098-1-30-0696-022-00-0000                         </t>
  </si>
  <si>
    <t xml:space="preserve">098-1-30-0696-099-00-0000                         </t>
  </si>
  <si>
    <t xml:space="preserve">098-1-67-0409-090-00-0000                         </t>
  </si>
  <si>
    <t xml:space="preserve">098-1-53-0463-050-00-0000                         </t>
  </si>
  <si>
    <t xml:space="preserve">098-1-49-0165-014-00-0000                         </t>
  </si>
  <si>
    <t xml:space="preserve">098-1-30-0700-090-00-0000                         </t>
  </si>
  <si>
    <t xml:space="preserve">098-1-31-0298-090-00-0000                         </t>
  </si>
  <si>
    <t xml:space="preserve">098-1-32-0030-090-00-0000                         </t>
  </si>
  <si>
    <t xml:space="preserve">098-1-22-0091-096-00-0000                         </t>
  </si>
  <si>
    <t xml:space="preserve">098-1-67-0104-115-00-0000                         </t>
  </si>
  <si>
    <t xml:space="preserve">098-1-31-0300-005-00-0000                         </t>
  </si>
  <si>
    <t xml:space="preserve">098-1-22-0485-044-00-0000                         </t>
  </si>
  <si>
    <t xml:space="preserve">098-1-30-0695-022-00-0000                         </t>
  </si>
  <si>
    <t xml:space="preserve">098-1-49-0253-006-00-0000                         </t>
  </si>
  <si>
    <t xml:space="preserve">098-1-46-0572-091-00-0000                         </t>
  </si>
  <si>
    <t xml:space="preserve">098-1-31-0298-063-00-0000                         </t>
  </si>
  <si>
    <t xml:space="preserve">098-1-22-0152-003-00-0000                         </t>
  </si>
  <si>
    <t xml:space="preserve">098-1-46-0016-052-00-0000                         </t>
  </si>
  <si>
    <t xml:space="preserve">098-1-49-0422-060-00-0000                         </t>
  </si>
  <si>
    <t xml:space="preserve">098-1-33-0466-099-00-0000                         </t>
  </si>
  <si>
    <t xml:space="preserve">098-1-46-0793-024-00-0000                         </t>
  </si>
  <si>
    <t xml:space="preserve">098-1-32-0138-002-00-0000                         </t>
  </si>
  <si>
    <t xml:space="preserve">098-1-20-0945-040-00-0000                         </t>
  </si>
  <si>
    <t xml:space="preserve">098-1-33-0571-023-00-0000                         </t>
  </si>
  <si>
    <t xml:space="preserve">098-1-67-0521-016-00-0000                         </t>
  </si>
  <si>
    <t xml:space="preserve">098-1-30-0695-015-00-0000                         </t>
  </si>
  <si>
    <t xml:space="preserve">098-1-49-0422-093-00-0000                         </t>
  </si>
  <si>
    <t xml:space="preserve">098-1-49-0291-003-00-0000                         </t>
  </si>
  <si>
    <t xml:space="preserve">098-1-46-0720-091-00-0000                         </t>
  </si>
  <si>
    <t xml:space="preserve">098-1-31-0024-091-00-0000                         </t>
  </si>
  <si>
    <t xml:space="preserve">098-1-53-0250-090-00-0000                         </t>
  </si>
  <si>
    <t xml:space="preserve">098-1-46-0572-029-00-0000                         </t>
  </si>
  <si>
    <t xml:space="preserve">098-1-46-0720-050-00-0000                         </t>
  </si>
  <si>
    <t xml:space="preserve">098-1-49-0240-091-00-0000                         </t>
  </si>
  <si>
    <t xml:space="preserve">098-1-46-0888-090-00-0000                         </t>
  </si>
  <si>
    <t xml:space="preserve">098-1-30-0697-013-00-0000                         </t>
  </si>
  <si>
    <t xml:space="preserve">098-1-22-0091-095-00-0000                         </t>
  </si>
  <si>
    <t xml:space="preserve">098-1-21-0407-001-00-0000                         </t>
  </si>
  <si>
    <t xml:space="preserve">098-1-67-0109-091-00-0000                         </t>
  </si>
  <si>
    <t xml:space="preserve">098-1-46-0786-091-00-0000                         </t>
  </si>
  <si>
    <t xml:space="preserve">098-1-46-0572-025-00-0000                         </t>
  </si>
  <si>
    <t xml:space="preserve">098-1-30-0700-091-00-0000                         </t>
  </si>
  <si>
    <t xml:space="preserve">098-1-31-0298-093-00-0000                         </t>
  </si>
  <si>
    <t xml:space="preserve">098-1-30-0620-033-00-0000                         </t>
  </si>
  <si>
    <t xml:space="preserve">098-1-46-0786-060-00-0000                         </t>
  </si>
  <si>
    <t xml:space="preserve">098-1-67-6400-052-00-0000                         </t>
  </si>
  <si>
    <t xml:space="preserve">098-1-67-0111-090-00-0000                         </t>
  </si>
  <si>
    <t xml:space="preserve">098-1-30-0695-021-00-0000                         </t>
  </si>
  <si>
    <t xml:space="preserve">098-1-49-0613-001-00-0000                         </t>
  </si>
  <si>
    <t xml:space="preserve">098-1-22-0091-014-00-0000                         </t>
  </si>
  <si>
    <t xml:space="preserve">098-1-46-0219-099-00-0000                         </t>
  </si>
  <si>
    <t xml:space="preserve">098-1-32-0030-091-00-0000                         </t>
  </si>
  <si>
    <t xml:space="preserve">098-1-70-0789-002-00-0000                         </t>
  </si>
  <si>
    <t xml:space="preserve">098-1-30-0030-002-01-0000                         </t>
  </si>
  <si>
    <t xml:space="preserve">098-1-49-0253-004-00-0000                         </t>
  </si>
  <si>
    <t xml:space="preserve">098-1-49-0603-099-00-0000                         </t>
  </si>
  <si>
    <t xml:space="preserve">098-1-33-0456-090-00-0000                         </t>
  </si>
  <si>
    <t xml:space="preserve">098-1-70-0789-011-00-0000                         </t>
  </si>
  <si>
    <t xml:space="preserve">098-1-46-0890-027-00-0000                         </t>
  </si>
  <si>
    <t xml:space="preserve">098-1-53-0467-012-00-0000                         </t>
  </si>
  <si>
    <t xml:space="preserve">098-1-31-0298-091-00-0000                         </t>
  </si>
  <si>
    <t xml:space="preserve">098-1-22-0091-099-00-0000                         </t>
  </si>
  <si>
    <t xml:space="preserve">098-1-46-0572-090-00-0000                         </t>
  </si>
  <si>
    <t xml:space="preserve">098-1-67-0112-051-00-0000                         </t>
  </si>
  <si>
    <t xml:space="preserve">098-1-22-0091-093-00-0000                         </t>
  </si>
  <si>
    <t xml:space="preserve">098-1-67-0106-001-00-0000                         </t>
  </si>
  <si>
    <t xml:space="preserve">098-1-70-0643-030-00-0000                         </t>
  </si>
  <si>
    <t xml:space="preserve">098-1-70-0112-033-00-0000                         </t>
  </si>
  <si>
    <t xml:space="preserve">098-1-30-0005-018-01-0000                         </t>
  </si>
  <si>
    <t xml:space="preserve">098-1-30-0696-020-00-0000                         </t>
  </si>
  <si>
    <t xml:space="preserve">098-1-22-0091-013-00-0000                         </t>
  </si>
  <si>
    <t xml:space="preserve">098-1-21-6470-007-00-0000                         </t>
  </si>
  <si>
    <t xml:space="preserve">098-1-30-5400-239-00-0001                         </t>
  </si>
  <si>
    <t xml:space="preserve">098-1-67-6400-056-00-0000                         </t>
  </si>
  <si>
    <t xml:space="preserve">098-1-30-0695-091-00-0000                         </t>
  </si>
  <si>
    <t xml:space="preserve">098-1-30-0695-007-00-0000                         </t>
  </si>
  <si>
    <t xml:space="preserve">098-1-30-0029-039-00-0000                         </t>
  </si>
  <si>
    <t xml:space="preserve">098-1-30-0700-093-00-0000                         </t>
  </si>
  <si>
    <t xml:space="preserve">098-1-46-0589-002-00-0000                         </t>
  </si>
  <si>
    <t xml:space="preserve">098-1-30-0030-029-01-0000                         </t>
  </si>
  <si>
    <t xml:space="preserve">098-1-49-0240-092-00-0000                         </t>
  </si>
  <si>
    <t xml:space="preserve">098-1-49-0246-008-00-0000                         </t>
  </si>
  <si>
    <t xml:space="preserve">098-1-46-0786-050-00-0000                         </t>
  </si>
  <si>
    <t xml:space="preserve">098-1-22-0091-094-00-0000                         </t>
  </si>
  <si>
    <t xml:space="preserve">098-1-49-0240-001-00-0000                         </t>
  </si>
  <si>
    <t xml:space="preserve">098-1-21-6470-006-00-0000                         </t>
  </si>
  <si>
    <t xml:space="preserve">098-1-22-0091-092-00-0000                         </t>
  </si>
  <si>
    <t xml:space="preserve">098-1-22-0091-015-00-0000                         </t>
  </si>
  <si>
    <t xml:space="preserve">098-1-22-0091-016-00-0000                         </t>
  </si>
  <si>
    <t xml:space="preserve">098-1-33-0575-092-00-0000                         </t>
  </si>
  <si>
    <t xml:space="preserve">098-1-49-0603-098-00-0000                         </t>
  </si>
  <si>
    <t xml:space="preserve">098-1-49-0160-002-00-0000                         </t>
  </si>
  <si>
    <t xml:space="preserve">098-1-49-0241-001-00-0000                         </t>
  </si>
  <si>
    <t xml:space="preserve">098-1-22-0091-090-00-0000                         </t>
  </si>
  <si>
    <t xml:space="preserve">098-1-67-6400-054-00-0000                         </t>
  </si>
  <si>
    <t xml:space="preserve">098-1-30-0700-096-00-0000                         </t>
  </si>
  <si>
    <t xml:space="preserve">098-1-46-0572-026-00-0000                         </t>
  </si>
  <si>
    <t xml:space="preserve">098-1-30-0187-001-00-0000                         </t>
  </si>
  <si>
    <t xml:space="preserve">098-1-67-0111-058-00-0000                         </t>
  </si>
  <si>
    <t xml:space="preserve">098-1-46-0774-090-00-0000                         </t>
  </si>
  <si>
    <t xml:space="preserve">098-1-68-0320-005-00-0000                         </t>
  </si>
  <si>
    <t xml:space="preserve">098-1-49-0165-012-00-0000                         </t>
  </si>
  <si>
    <t xml:space="preserve">098-1-70-0773-090-00-0000                         </t>
  </si>
  <si>
    <t xml:space="preserve">098-1-30-0695-090-00-0000                         </t>
  </si>
  <si>
    <t xml:space="preserve">098-1-22-0091-098-00-0000                         </t>
  </si>
  <si>
    <t xml:space="preserve">098-1-31-0226-022-00-0000                         </t>
  </si>
  <si>
    <t xml:space="preserve">098-1-20-0738-002-00-0000                         </t>
  </si>
  <si>
    <t xml:space="preserve">098-1-70-0790-017-00-0000                         </t>
  </si>
  <si>
    <t xml:space="preserve">098-1-21-0833-012-00-0000                         </t>
  </si>
  <si>
    <t xml:space="preserve">098-1-22-0091-017-00-0000                         </t>
  </si>
  <si>
    <t xml:space="preserve">098-1-31-0024-090-00-0000                         </t>
  </si>
  <si>
    <t xml:space="preserve">098-1-49-0241-002-00-0000                         </t>
  </si>
  <si>
    <t xml:space="preserve">098-1-67-0111-059-00-0000                         </t>
  </si>
  <si>
    <t xml:space="preserve">098-1-67-6400-053-00-0000                         </t>
  </si>
  <si>
    <t xml:space="preserve">098-1-31-0300-002-00-0000                         </t>
  </si>
  <si>
    <t xml:space="preserve">098-1-67-0523-017-00-0000                         </t>
  </si>
  <si>
    <t xml:space="preserve">098-1-46-5168-022-00-0000                         </t>
  </si>
  <si>
    <t xml:space="preserve">098-1-20-0902-055-00-0000                         </t>
  </si>
  <si>
    <t xml:space="preserve">098-1-49-0602-001-00-0000                         </t>
  </si>
  <si>
    <t xml:space="preserve">098-1-53-0469-060-00-0000                         </t>
  </si>
  <si>
    <t xml:space="preserve">098-1-70-0738-001-00-0000                         </t>
  </si>
  <si>
    <t xml:space="preserve">098-1-53-0237-005-00-0000                         </t>
  </si>
  <si>
    <t xml:space="preserve">098-1-30-0432-001-00-0000                         </t>
  </si>
  <si>
    <t xml:space="preserve">098-1-20-0563-080-00-0000                         </t>
  </si>
  <si>
    <t xml:space="preserve">098-1-30-0432-090-00-0000                         </t>
  </si>
  <si>
    <t xml:space="preserve">098-1-20-0563-081-00-0000                         </t>
  </si>
  <si>
    <t xml:space="preserve">098-1-53-0250-008-00-0000                         </t>
  </si>
  <si>
    <t xml:space="preserve">098-1-33-0467-099-00-0000                         </t>
  </si>
  <si>
    <t xml:space="preserve">098-1-46-0123-004-00-0000                         </t>
  </si>
  <si>
    <t xml:space="preserve">098-1-20-0586-001-00-0000                         </t>
  </si>
  <si>
    <t xml:space="preserve">098-1-67-0549-054-00-0000                         </t>
  </si>
  <si>
    <t xml:space="preserve">098-1-20-0777-092-00-0000                         </t>
  </si>
  <si>
    <t xml:space="preserve">098-1-70-0388-002-00-0000                         </t>
  </si>
  <si>
    <t xml:space="preserve">098-1-81-0954-049-00-0000                         </t>
  </si>
  <si>
    <t xml:space="preserve">098-1-68-0540-094-00-0000                         </t>
  </si>
  <si>
    <t xml:space="preserve">098-1-31-0360-124-00-0000                         </t>
  </si>
  <si>
    <t xml:space="preserve">098-1-33-0565-003-00-0000                         </t>
  </si>
  <si>
    <t xml:space="preserve">098-1-21-0561-090-00-0000                         </t>
  </si>
  <si>
    <t xml:space="preserve">098-1-33-0453-041-00-0000                         </t>
  </si>
  <si>
    <t xml:space="preserve">098-1-33-0452-014-00-0000                         </t>
  </si>
  <si>
    <t xml:space="preserve">098-1-70-0561-001-00-0000                         </t>
  </si>
  <si>
    <t xml:space="preserve">098-1-32-0010-006-00-0000                         </t>
  </si>
  <si>
    <t xml:space="preserve">098-1-21-0545-002-00-0000                         </t>
  </si>
  <si>
    <t xml:space="preserve">098-1-46-0678-080-00-0000                         </t>
  </si>
  <si>
    <t xml:space="preserve">098-1-21-0591-010-00-0000                         </t>
  </si>
  <si>
    <t xml:space="preserve">098-1-32-0055-999-00-0000                         </t>
  </si>
  <si>
    <t xml:space="preserve">098-1-33-0444-004-00-0000                         </t>
  </si>
  <si>
    <t xml:space="preserve">098-1-70-0803-090-00-0000                         </t>
  </si>
  <si>
    <t xml:space="preserve">098-1-20-0057-004-00-0000                         </t>
  </si>
  <si>
    <t xml:space="preserve">098-1-30-0092-100-00-0000                         </t>
  </si>
  <si>
    <t xml:space="preserve">098-1-81-0875-090-00-0000                         </t>
  </si>
  <si>
    <t xml:space="preserve">098-1-21-0819-090-00-0000                         </t>
  </si>
  <si>
    <t xml:space="preserve">098-1-53-0274-089-00-0000                         </t>
  </si>
  <si>
    <t xml:space="preserve">098-1-33-0443-001-00-0000                         </t>
  </si>
  <si>
    <t xml:space="preserve">098-1-33-0553-017-00-0000                         </t>
  </si>
  <si>
    <t xml:space="preserve">098-1-49-0292-010-00-0000                         </t>
  </si>
  <si>
    <t xml:space="preserve">098-1-20-0063-003-00-0000                         </t>
  </si>
  <si>
    <t xml:space="preserve">098-1-31-0326-033-00-0000                         </t>
  </si>
  <si>
    <t xml:space="preserve">098-1-49-0500-090-00-0000                         </t>
  </si>
  <si>
    <t xml:space="preserve">098-1-33-0447-006-00-0000                         </t>
  </si>
  <si>
    <t xml:space="preserve">098-1-31-0321-098-00-0000                         </t>
  </si>
  <si>
    <t xml:space="preserve">098-1-67-0546-105-00-0000                         </t>
  </si>
  <si>
    <t xml:space="preserve">098-1-31-0342-055-00-0000                         </t>
  </si>
  <si>
    <t xml:space="preserve">098-1-81-0665-025-00-0000                         </t>
  </si>
  <si>
    <t xml:space="preserve">098-1-53-0311-010-00-0000                         </t>
  </si>
  <si>
    <t xml:space="preserve">098-1-70-0304-099-00-0000                         </t>
  </si>
  <si>
    <t xml:space="preserve">098-1-32-0061-090-00-0000                         </t>
  </si>
  <si>
    <t xml:space="preserve">098-1-33-0553-014-00-0000                         </t>
  </si>
  <si>
    <t xml:space="preserve">098-1-70-0689-009-00-0000                         </t>
  </si>
  <si>
    <t xml:space="preserve">098-1-46-0657-063-00-0000                         </t>
  </si>
  <si>
    <t xml:space="preserve">098-1-81-0867-999-00-0000                         </t>
  </si>
  <si>
    <t xml:space="preserve">098-1-31-0350-268-00-0000                         </t>
  </si>
  <si>
    <t xml:space="preserve">098-1-70-0777-091-00-0000                         </t>
  </si>
  <si>
    <t xml:space="preserve">098-1-68-0540-031-00-0000                         </t>
  </si>
  <si>
    <t xml:space="preserve">098-1-33-0454-003-00-0000                         </t>
  </si>
  <si>
    <t xml:space="preserve">098-1-70-0569-030-00-0000                         </t>
  </si>
  <si>
    <t xml:space="preserve">098-1-33-0447-004-00-0000                         </t>
  </si>
  <si>
    <t xml:space="preserve">098-1-21-0858-011-00-0000                         </t>
  </si>
  <si>
    <t xml:space="preserve">098-1-33-0574-031-00-0000                         </t>
  </si>
  <si>
    <t xml:space="preserve">098-1-30-0021-052-00-0000                         </t>
  </si>
  <si>
    <t xml:space="preserve">098-1-33-0553-099-00-0000                         </t>
  </si>
  <si>
    <t xml:space="preserve">098-1-33-0447-007-00-0000                         </t>
  </si>
  <si>
    <t xml:space="preserve">098-1-21-0819-011-00-0000                         </t>
  </si>
  <si>
    <t xml:space="preserve">098-1-21-0762-090-00-0000                         </t>
  </si>
  <si>
    <t xml:space="preserve">098-1-33-0444-006-00-0000                         </t>
  </si>
  <si>
    <t xml:space="preserve">098-1-70-0390-002-00-0098                         </t>
  </si>
  <si>
    <t xml:space="preserve">098-1-33-0451-099-00-0000                         </t>
  </si>
  <si>
    <t xml:space="preserve">098-1-20-0386-099-00-0000                         </t>
  </si>
  <si>
    <t xml:space="preserve">098-1-49-0500-091-00-0000                         </t>
  </si>
  <si>
    <t xml:space="preserve">                                                  </t>
  </si>
  <si>
    <t xml:space="preserve">098-1-20-0692-090-00-0000                         </t>
  </si>
  <si>
    <t xml:space="preserve">098-1-33-0470-012-00-0000                         </t>
  </si>
  <si>
    <t xml:space="preserve">098-1-32-0058-001-00-0000                         </t>
  </si>
  <si>
    <t xml:space="preserve">098-1-53-0037-001-01-0000                         </t>
  </si>
  <si>
    <t xml:space="preserve">098-1-20-0033-060-00-0000                         </t>
  </si>
  <si>
    <t xml:space="preserve">098-1-53-0420-064-00-0000                         </t>
  </si>
  <si>
    <t xml:space="preserve">098-1-70-0803-020-00-0000                         </t>
  </si>
  <si>
    <t xml:space="preserve">098-1-49-0361-045-00-0000                         </t>
  </si>
  <si>
    <t xml:space="preserve">098-1-46-0732-002-00-0000                         </t>
  </si>
  <si>
    <t xml:space="preserve">098-1-49-0366-025-00-0000                         </t>
  </si>
  <si>
    <t xml:space="preserve">098-1-81-0969-999-00-0000                         </t>
  </si>
  <si>
    <t xml:space="preserve">098-1-20-0174-001-00-0000                         </t>
  </si>
  <si>
    <t xml:space="preserve">098-1-84-0041-001-00-0000                         </t>
  </si>
  <si>
    <t xml:space="preserve">098-1-20-0516-099-00-0000                         </t>
  </si>
  <si>
    <t xml:space="preserve">098-1-33-0470-099-00-0000                         </t>
  </si>
  <si>
    <t xml:space="preserve">098-1-32-0084-007-00-0000                         </t>
  </si>
  <si>
    <t xml:space="preserve">098-1-31-0355-262-00-0000                         </t>
  </si>
  <si>
    <t xml:space="preserve">098-1-70-0596-090-00-0000                         </t>
  </si>
  <si>
    <t xml:space="preserve">098-1-67-0545-093-00-0000                         </t>
  </si>
  <si>
    <t xml:space="preserve">098-1-46-0046-016-00-0000                         </t>
  </si>
  <si>
    <t xml:space="preserve">098-1-33-0470-026-00-0000                         </t>
  </si>
  <si>
    <t xml:space="preserve">098-1-47-0418-009-00-0000                         </t>
  </si>
  <si>
    <t xml:space="preserve">098-1-46-0667-050-00-0000                         </t>
  </si>
  <si>
    <t xml:space="preserve">098-1-81-0665-026-00-0000                         </t>
  </si>
  <si>
    <t xml:space="preserve">098-1-32-0083-008-00-0000                         </t>
  </si>
  <si>
    <t xml:space="preserve">098-1-53-0184-001-00-0000                         </t>
  </si>
  <si>
    <t xml:space="preserve">098-1-81-0859-999-00-0000                         </t>
  </si>
  <si>
    <t xml:space="preserve">098-1-68-0540-007-00-0000                         </t>
  </si>
  <si>
    <t xml:space="preserve">098-1-31-0350-155-00-0000                         </t>
  </si>
  <si>
    <t xml:space="preserve">098-1-67-0046-060-00-0000                         </t>
  </si>
  <si>
    <t xml:space="preserve">098-1-46-0786-051-00-0000                         </t>
  </si>
  <si>
    <t xml:space="preserve">098-1-33-0445-009-00-0000                         </t>
  </si>
  <si>
    <t xml:space="preserve">098-1-32-0066-002-00-0000                         </t>
  </si>
  <si>
    <t xml:space="preserve">098-1-31-0342-054-00-0000                         </t>
  </si>
  <si>
    <t xml:space="preserve">098-1-32-0032-001-00-0000                         </t>
  </si>
  <si>
    <t xml:space="preserve">098-1-33-0448-005-00-0000                         </t>
  </si>
  <si>
    <t xml:space="preserve">098-1-22-0809-066-00-0000                         </t>
  </si>
  <si>
    <t xml:space="preserve">098-1-46-0681-020-00-0000                         </t>
  </si>
  <si>
    <t xml:space="preserve">098-1-31-0358-436-00-0000                         </t>
  </si>
  <si>
    <t xml:space="preserve">098-1-70-0812-030-00-0000                         </t>
  </si>
  <si>
    <t xml:space="preserve">098-1-70-0596-026-00-0000                         </t>
  </si>
  <si>
    <t xml:space="preserve">098-1-53-0311-012-00-0000                         </t>
  </si>
  <si>
    <t xml:space="preserve">098-1-21-0838-011-00-0000                         </t>
  </si>
  <si>
    <t xml:space="preserve">098-1-20-0942-999-00-0000                         </t>
  </si>
  <si>
    <t xml:space="preserve">098-1-22-0592-001-00-0000                         </t>
  </si>
  <si>
    <t xml:space="preserve">098-1-53-0401-001-00-0000                         </t>
  </si>
  <si>
    <t xml:space="preserve">098-1-31-0001-099-00-0000                         </t>
  </si>
  <si>
    <t xml:space="preserve">098-1-20-0097-012-00-0000                         </t>
  </si>
  <si>
    <t xml:space="preserve">098-1-47-0451-003-00-0000                         </t>
  </si>
  <si>
    <t xml:space="preserve">098-1-33-0449-017-00-0000                         </t>
  </si>
  <si>
    <t xml:space="preserve">098-1-33-0443-009-00-0000                         </t>
  </si>
  <si>
    <t xml:space="preserve">098-1-31-0350-134-00-0000                         </t>
  </si>
  <si>
    <t xml:space="preserve">098-1-31-0310-090-00-0000                         </t>
  </si>
  <si>
    <t xml:space="preserve">098-1-46-0557-021-00-0000                         </t>
  </si>
  <si>
    <t xml:space="preserve">098-1-46-0669-008-00-0000                         </t>
  </si>
  <si>
    <t xml:space="preserve">098-1-68-0540-021-00-0000                         </t>
  </si>
  <si>
    <t xml:space="preserve">098-1-31-0301-098-00-0000                         </t>
  </si>
  <si>
    <t xml:space="preserve">098-1-20-0251-017-00-0000                         </t>
  </si>
  <si>
    <t xml:space="preserve">098-1-32-0040-010-00-0000                         </t>
  </si>
  <si>
    <t xml:space="preserve">098-1-20-0900-045-00-0000                         </t>
  </si>
  <si>
    <t xml:space="preserve">098-1-53-0311-015-00-0000                         </t>
  </si>
  <si>
    <t xml:space="preserve">098-1-53-0311-060-00-0000                         </t>
  </si>
  <si>
    <t xml:space="preserve">098-1-81-0774-090-00-0000                         </t>
  </si>
  <si>
    <t xml:space="preserve">098-1-70-0576-093-00-0000                         </t>
  </si>
  <si>
    <t xml:space="preserve">098-1-31-0350-271-00-0000                         </t>
  </si>
  <si>
    <t xml:space="preserve">098-1-68-0540-095-00-0000                         </t>
  </si>
  <si>
    <t xml:space="preserve">098-1-46-0661-070-00-0000                         </t>
  </si>
  <si>
    <t xml:space="preserve">098-1-30-0462-064-00-0000                         </t>
  </si>
  <si>
    <t xml:space="preserve">098-1-81-0646-070-00-0000                         </t>
  </si>
  <si>
    <t xml:space="preserve">098-1-49-0350-046-00-0000                         </t>
  </si>
  <si>
    <t xml:space="preserve">098-1-31-0358-435-00-0000                         </t>
  </si>
  <si>
    <t xml:space="preserve">098-1-67-0180-050-00-0000                         </t>
  </si>
  <si>
    <t xml:space="preserve">098-1-53-0318-002-00-0000                         </t>
  </si>
  <si>
    <t xml:space="preserve">098-1-49-0359-045-00-0000                         </t>
  </si>
  <si>
    <t xml:space="preserve">098-1-32-0130-015-00-0000                         </t>
  </si>
  <si>
    <t xml:space="preserve">098-1-20-0777-090-00-0000                         </t>
  </si>
  <si>
    <t xml:space="preserve">098-1-20-0024-029-00-0000                         </t>
  </si>
  <si>
    <t xml:space="preserve">098-1-33-0550-029-00-0000                         </t>
  </si>
  <si>
    <t xml:space="preserve">098-1-31-0222-090-00-0000                         </t>
  </si>
  <si>
    <t xml:space="preserve">098-1-81-0956-002-00-0000                         </t>
  </si>
  <si>
    <t xml:space="preserve">098-1-20-0599-013-00-0000                         </t>
  </si>
  <si>
    <t xml:space="preserve">098-1-68-0539-015-00-0000                         </t>
  </si>
  <si>
    <t xml:space="preserve">098-1-32-0085-009-00-0000                         </t>
  </si>
  <si>
    <t xml:space="preserve">098-1-20-0083-016-00-0000                         </t>
  </si>
  <si>
    <t xml:space="preserve">098-1-81-0845-999-00-0000                         </t>
  </si>
  <si>
    <t xml:space="preserve">098-1-70-0808-030-00-0000                         </t>
  </si>
  <si>
    <t xml:space="preserve">098-1-30-0057-100-00-0000                         </t>
  </si>
  <si>
    <t xml:space="preserve">098-1-31-0301-007-00-0000                         </t>
  </si>
  <si>
    <t xml:space="preserve">098-1-32-0055-001-00-0000                         </t>
  </si>
  <si>
    <t xml:space="preserve">098-1-20-0421-090-00-0000                         </t>
  </si>
  <si>
    <t xml:space="preserve">098-1-81-0648-032-00-0000                         </t>
  </si>
  <si>
    <t xml:space="preserve">098-1-70-0438-002-00-0000                         </t>
  </si>
  <si>
    <t xml:space="preserve">098-1-67-0546-100-00-0000                         </t>
  </si>
  <si>
    <t xml:space="preserve">098-1-32-0083-050-00-0000                         </t>
  </si>
  <si>
    <t xml:space="preserve">098-1-32-0021-063-00-0000                         </t>
  </si>
  <si>
    <t xml:space="preserve">098-1-47-0416-001-00-0000                         </t>
  </si>
  <si>
    <t xml:space="preserve">098-1-53-0123-060-00-0000                         </t>
  </si>
  <si>
    <t xml:space="preserve">098-1-53-0403-072-00-0000                         </t>
  </si>
  <si>
    <t xml:space="preserve">098-1-81-0501-999-00-0000                         </t>
  </si>
  <si>
    <t xml:space="preserve">098-1-53-0201-099-00-0000                         </t>
  </si>
  <si>
    <t xml:space="preserve">098-1-33-0445-004-00-0000                         </t>
  </si>
  <si>
    <t xml:space="preserve">098-1-49-0008-100-00-0000                         </t>
  </si>
  <si>
    <t xml:space="preserve">098-1-81-0811-101-00-0000                         </t>
  </si>
  <si>
    <t xml:space="preserve">098-1-49-0380-060-00-0000                         </t>
  </si>
  <si>
    <t xml:space="preserve">098-1-21-0890-090-00-0000                         </t>
  </si>
  <si>
    <t xml:space="preserve">098-1-70-0539-095-00-0000                         </t>
  </si>
  <si>
    <t xml:space="preserve">098-1-49-0353-030-00-0000                         </t>
  </si>
  <si>
    <t xml:space="preserve">098-1-31-0357-106-00-0000                         </t>
  </si>
  <si>
    <t xml:space="preserve">098-1-81-0459-033-00-0000                         </t>
  </si>
  <si>
    <t xml:space="preserve">098-1-46-0658-060-00-0000                         </t>
  </si>
  <si>
    <t xml:space="preserve">098-1-32-0136-090-00-0000                         </t>
  </si>
  <si>
    <t xml:space="preserve">098-1-20-0162-099-00-0000                         </t>
  </si>
  <si>
    <t xml:space="preserve">098-1-30-0059-011-00-0000                         </t>
  </si>
  <si>
    <t xml:space="preserve">098-1-70-0575-001-00-0000                         </t>
  </si>
  <si>
    <t xml:space="preserve">098-1-49-0270-040-00-0000                         </t>
  </si>
  <si>
    <t xml:space="preserve">098-1-22-0554-043-00-0000                         </t>
  </si>
  <si>
    <t xml:space="preserve">098-1-33-0567-001-00-0000                         </t>
  </si>
  <si>
    <t xml:space="preserve">098-1-67-0547-072-00-0000                         </t>
  </si>
  <si>
    <t xml:space="preserve">098-1-21-0572-090-00-0000                         </t>
  </si>
  <si>
    <t xml:space="preserve">098-1-68-0537-096-00-0000                         </t>
  </si>
  <si>
    <t xml:space="preserve">098-1-49-0289-008-00-0000                         </t>
  </si>
  <si>
    <t xml:space="preserve">098-1-49-0270-036-00-0000                         </t>
  </si>
  <si>
    <t xml:space="preserve">098-1-22-0447-009-00-0000                         </t>
  </si>
  <si>
    <t xml:space="preserve">098-1-53-0415-037-00-0000                         </t>
  </si>
  <si>
    <t xml:space="preserve">098-1-70-0689-045-00-0000                         </t>
  </si>
  <si>
    <t xml:space="preserve">098-1-70-0412-006-00-0000                         </t>
  </si>
  <si>
    <t xml:space="preserve">098-1-31-0301-006-00-0000                         </t>
  </si>
  <si>
    <t xml:space="preserve">098-1-68-0386-001-00-0000                         </t>
  </si>
  <si>
    <t xml:space="preserve">098-1-46-0581-050-00-0000                         </t>
  </si>
  <si>
    <t xml:space="preserve">098-1-33-0553-016-00-0000                         </t>
  </si>
  <si>
    <t xml:space="preserve">098-1-46-0526-030-00-0000                         </t>
  </si>
  <si>
    <t xml:space="preserve">098-1-21-0877-090-00-0000                         </t>
  </si>
  <si>
    <t xml:space="preserve">098-1-53-0301-020-00-0000                         </t>
  </si>
  <si>
    <t xml:space="preserve">098-1-70-0960-010-00-0000                         </t>
  </si>
  <si>
    <t xml:space="preserve">098-1-32-0083-016-00-0000                         </t>
  </si>
  <si>
    <t xml:space="preserve">098-1-33-0452-017-00-0000                         </t>
  </si>
  <si>
    <t xml:space="preserve">098-1-70-0805-053-00-0000                         </t>
  </si>
  <si>
    <t xml:space="preserve">098-1-53-0403-071-00-0000                         </t>
  </si>
  <si>
    <t xml:space="preserve">098-1-70-0901-081-00-0000                         </t>
  </si>
  <si>
    <t xml:space="preserve">098-1-33-0576-062-00-0000                         </t>
  </si>
  <si>
    <t xml:space="preserve">098-1-53-0103-020-00-0000                         </t>
  </si>
  <si>
    <t xml:space="preserve">098-1-70-0313-039-00-0000                         </t>
  </si>
  <si>
    <t xml:space="preserve">098-1-46-0585-002-00-0000                         </t>
  </si>
  <si>
    <t xml:space="preserve">098-1-31-0321-099-00-0000                         </t>
  </si>
  <si>
    <t xml:space="preserve">098-1-70-0784-001-00-0000                         </t>
  </si>
  <si>
    <t xml:space="preserve">098-1-33-0446-006-00-0000                         </t>
  </si>
  <si>
    <t xml:space="preserve">098-1-49-0381-060-00-0000                         </t>
  </si>
  <si>
    <t xml:space="preserve">098-1-81-0533-026-00-0000                         </t>
  </si>
  <si>
    <t xml:space="preserve">098-1-70-0320-004-00-0000                         </t>
  </si>
  <si>
    <t xml:space="preserve">098-1-20-0982-021-00-0000                         </t>
  </si>
  <si>
    <t xml:space="preserve">098-1-81-0813-010-00-0000                         </t>
  </si>
  <si>
    <t xml:space="preserve">098-1-70-0571-001-00-0000                         </t>
  </si>
  <si>
    <t xml:space="preserve">098-1-70-0452-023-00-0000                         </t>
  </si>
  <si>
    <t xml:space="preserve">098-1-32-0057-001-00-0000                         </t>
  </si>
  <si>
    <t xml:space="preserve">098-1-53-0415-001-00-0000                         </t>
  </si>
  <si>
    <t xml:space="preserve">098-1-67-0546-098-00-0000                         </t>
  </si>
  <si>
    <t xml:space="preserve">098-1-20-0924-030-00-0000                         </t>
  </si>
  <si>
    <t xml:space="preserve">098-1-46-0742-002-00-0000                         </t>
  </si>
  <si>
    <t xml:space="preserve">098-1-22-0425-007-00-0000                         </t>
  </si>
  <si>
    <t xml:space="preserve">098-1-32-0021-058-00-0000                         </t>
  </si>
  <si>
    <t xml:space="preserve">098-1-46-0742-001-00-0000                         </t>
  </si>
  <si>
    <t xml:space="preserve">098-1-81-0602-100-00-0000                         </t>
  </si>
  <si>
    <t xml:space="preserve">098-1-22-0621-019-00-0000                         </t>
  </si>
  <si>
    <t xml:space="preserve">098-1-46-0581-025-00-0000                         </t>
  </si>
  <si>
    <t xml:space="preserve">098-1-32-0049-001-00-0000                         </t>
  </si>
  <si>
    <t xml:space="preserve">098-1-70-0588-004-00-0000                         </t>
  </si>
  <si>
    <t xml:space="preserve">098-1-49-0387-031-00-0000                         </t>
  </si>
  <si>
    <t xml:space="preserve">098-1-32-0040-999-00-0000                         </t>
  </si>
  <si>
    <t xml:space="preserve">098-1-81-0876-999-00-0000                         </t>
  </si>
  <si>
    <t xml:space="preserve">098-1-46-0525-017-00-0000                         </t>
  </si>
  <si>
    <t xml:space="preserve">098-1-49-0290-010-00-0000                         </t>
  </si>
  <si>
    <t xml:space="preserve">098-1-33-0552-030-00-0000                         </t>
  </si>
  <si>
    <t xml:space="preserve">098-1-70-0612-062-00-0000                         </t>
  </si>
  <si>
    <t xml:space="preserve">098-1-68-0536-098-00-0000                         </t>
  </si>
  <si>
    <t xml:space="preserve">098-1-70-0467-100-00-0000                         </t>
  </si>
  <si>
    <t xml:space="preserve">098-1-81-0516-001-00-0000                         </t>
  </si>
  <si>
    <t xml:space="preserve">098-1-32-0127-001-00-0000                         </t>
  </si>
  <si>
    <t xml:space="preserve">098-1-30-0114-051-00-0000                         </t>
  </si>
  <si>
    <t xml:space="preserve">098-1-33-0576-061-00-0000                         </t>
  </si>
  <si>
    <t xml:space="preserve">098-1-46-0585-001-00-0000                         </t>
  </si>
  <si>
    <t xml:space="preserve">098-1-31-0350-900-00-0000                         </t>
  </si>
  <si>
    <t xml:space="preserve">098-1-70-0323-100-00-0000                         </t>
  </si>
  <si>
    <t xml:space="preserve">098-1-68-0540-097-00-0000                         </t>
  </si>
  <si>
    <t xml:space="preserve">098-1-68-0540-092-00-0000                         </t>
  </si>
  <si>
    <t xml:space="preserve">098-1-20-0797-011-00-0000                         </t>
  </si>
  <si>
    <t xml:space="preserve">098-1-20-0383-001-00-0000                         </t>
  </si>
  <si>
    <t xml:space="preserve">098-1-21-0833-011-00-0000                         </t>
  </si>
  <si>
    <t xml:space="preserve">098-1-81-0850-999-00-0000                         </t>
  </si>
  <si>
    <t xml:space="preserve">098-1-30-0632-005-00-0000                         </t>
  </si>
  <si>
    <t xml:space="preserve">098-1-70-0438-010-00-0000                         </t>
  </si>
  <si>
    <t xml:space="preserve">098-1-32-0040-998-00-0000                         </t>
  </si>
  <si>
    <t xml:space="preserve">098-1-81-0535-090-00-0000                         </t>
  </si>
  <si>
    <t xml:space="preserve">098-1-53-0414-070-00-0000                         </t>
  </si>
  <si>
    <t xml:space="preserve">098-1-53-0274-090-00-0000                         </t>
  </si>
  <si>
    <t xml:space="preserve">098-1-70-0694-900-00-0000                         </t>
  </si>
  <si>
    <t xml:space="preserve">098-1-33-0451-017-00-0000                         </t>
  </si>
  <si>
    <t xml:space="preserve">098-1-81-0541-101-00-0000                         </t>
  </si>
  <si>
    <t xml:space="preserve">098-1-31-0319-099-00-0000                         </t>
  </si>
  <si>
    <t xml:space="preserve">098-1-31-0326-031-00-0000                         </t>
  </si>
  <si>
    <t xml:space="preserve">098-1-53-0425-001-00-0000                         </t>
  </si>
  <si>
    <t xml:space="preserve">098-1-70-0320-100-00-0000                         </t>
  </si>
  <si>
    <t xml:space="preserve">098-1-70-0330-900-00-0000                         </t>
  </si>
  <si>
    <t xml:space="preserve">098-1-32-0029-001-00-0000                         </t>
  </si>
  <si>
    <t xml:space="preserve">098-1-70-0571-002-00-0000                         </t>
  </si>
  <si>
    <t xml:space="preserve">098-1-70-0437-007-00-0000                         </t>
  </si>
  <si>
    <t xml:space="preserve">098-1-20-0685-012-00-0000                         </t>
  </si>
  <si>
    <t xml:space="preserve">098-1-53-0413-001-00-0000                         </t>
  </si>
  <si>
    <t xml:space="preserve">098-1-81-0880-999-00-0000                         </t>
  </si>
  <si>
    <t xml:space="preserve">098-1-20-0905-022-00-0000                         </t>
  </si>
  <si>
    <t xml:space="preserve">098-1-33-0470-003-00-0000                         </t>
  </si>
  <si>
    <t xml:space="preserve">098-1-31-0355-263-00-0000                         </t>
  </si>
  <si>
    <t xml:space="preserve">098-1-21-0564-090-00-0000                         </t>
  </si>
  <si>
    <t xml:space="preserve">098-1-81-0646-099-00-0000                         </t>
  </si>
  <si>
    <t xml:space="preserve">098-1-49-0500-007-00-0000                         </t>
  </si>
  <si>
    <t xml:space="preserve">098-1-21-0825-011-00-0000                         </t>
  </si>
  <si>
    <t xml:space="preserve">098-1-46-0765-019-00-0000                         </t>
  </si>
  <si>
    <t xml:space="preserve">098-1-33-0570-017-00-0001                         </t>
  </si>
  <si>
    <t xml:space="preserve">098-1-49-0366-020-00-0000                         </t>
  </si>
  <si>
    <t xml:space="preserve">098-1-46-0749-019-00-0000                         </t>
  </si>
  <si>
    <t xml:space="preserve">098-1-33-0463-001-00-0000                         </t>
  </si>
  <si>
    <t xml:space="preserve">098-1-31-0301-009-00-0000                         </t>
  </si>
  <si>
    <t xml:space="preserve">098-1-31-0301-005-00-0000                         </t>
  </si>
  <si>
    <t xml:space="preserve">098-1-33-0567-003-00-0000                         </t>
  </si>
  <si>
    <t xml:space="preserve">098-1-68-0533-006-00-0000                         </t>
  </si>
  <si>
    <t xml:space="preserve">098-1-20-0051-999-00-0000                         </t>
  </si>
  <si>
    <t xml:space="preserve">098-1-70-0814-001-00-0000                         </t>
  </si>
  <si>
    <t xml:space="preserve">098-1-53-0322-002-00-0000                         </t>
  </si>
  <si>
    <t xml:space="preserve">098-1-53-0436-050-00-0000                         </t>
  </si>
  <si>
    <t xml:space="preserve">098-1-20-0731-094-00-0000                         </t>
  </si>
  <si>
    <t xml:space="preserve">098-1-31-0342-050-00-0000                         </t>
  </si>
  <si>
    <t xml:space="preserve">098-1-20-0151-093-00-0000                         </t>
  </si>
  <si>
    <t xml:space="preserve">098-1-70-0774-003-00-0000                         </t>
  </si>
  <si>
    <t xml:space="preserve">098-1-31-0321-095-00-0000                         </t>
  </si>
  <si>
    <t xml:space="preserve">098-1-81-0868-999-00-0000                         </t>
  </si>
  <si>
    <t xml:space="preserve">098-1-67-0520-100-00-0000                         </t>
  </si>
  <si>
    <t xml:space="preserve">098-1-22-0406-066-00-0000                         </t>
  </si>
  <si>
    <t xml:space="preserve">098-1-31-0240-045-00-0000                         </t>
  </si>
  <si>
    <t xml:space="preserve">098-1-81-0856-001-00-0000                         </t>
  </si>
  <si>
    <t xml:space="preserve">098-1-81-0539-060-00-0000                         </t>
  </si>
  <si>
    <t xml:space="preserve">098-1-81-0603-045-00-0000                         </t>
  </si>
  <si>
    <t xml:space="preserve">098-1-49-0270-030-00-0000                         </t>
  </si>
  <si>
    <t xml:space="preserve">098-1-67-0397-009-00-0000                         </t>
  </si>
  <si>
    <t xml:space="preserve">098-1-33-0576-090-00-0000                         </t>
  </si>
  <si>
    <t xml:space="preserve">098-1-49-0500-092-00-0000                         </t>
  </si>
  <si>
    <t xml:space="preserve">098-1-67-0549-999-00-0000                         </t>
  </si>
  <si>
    <t xml:space="preserve">098-1-20-0114-015-00-0000                         </t>
  </si>
  <si>
    <t xml:space="preserve">098-1-70-0320-099-00-0000                         </t>
  </si>
  <si>
    <t xml:space="preserve">098-1-20-0551-999-00-0000                         </t>
  </si>
  <si>
    <t xml:space="preserve">098-1-20-0053-060-00-0000                         </t>
  </si>
  <si>
    <t xml:space="preserve">098-1-46-0556-022-00-0000                         </t>
  </si>
  <si>
    <t xml:space="preserve">098-1-53-0065-001-00-0000                         </t>
  </si>
  <si>
    <t xml:space="preserve">098-1-81-0929-999-00-0000                         </t>
  </si>
  <si>
    <t xml:space="preserve">098-1-81-0957-003-00-0000                         </t>
  </si>
  <si>
    <t xml:space="preserve">098-1-67-0545-072-00-0000                         </t>
  </si>
  <si>
    <t xml:space="preserve">098-1-67-0545-087-00-0000                         </t>
  </si>
  <si>
    <t xml:space="preserve">098-1-31-0029-100-00-0000                         </t>
  </si>
  <si>
    <t xml:space="preserve">098-1-53-0171-021-00-0000                         </t>
  </si>
  <si>
    <t xml:space="preserve">098-1-31-0316-099-00-0000                         </t>
  </si>
  <si>
    <t xml:space="preserve">098-1-46-0669-050-00-0000                         </t>
  </si>
  <si>
    <t xml:space="preserve">098-1-70-0313-120-00-0000                         </t>
  </si>
  <si>
    <t xml:space="preserve">098-1-21-0828-090-00-0000                         </t>
  </si>
  <si>
    <t xml:space="preserve">098-1-33-0470-098-00-0000                         </t>
  </si>
  <si>
    <t xml:space="preserve">098-1-20-0923-003-00-0000                         </t>
  </si>
  <si>
    <t xml:space="preserve">098-1-81-0811-100-00-0000                         </t>
  </si>
  <si>
    <t xml:space="preserve">098-1-33-0448-014-00-0000                         </t>
  </si>
  <si>
    <t xml:space="preserve">098-1-20-0034-060-00-0000                         </t>
  </si>
  <si>
    <t xml:space="preserve">098-1-33-0574-021-00-0000                         </t>
  </si>
  <si>
    <t xml:space="preserve">098-1-47-0359-001-00-0000                         </t>
  </si>
  <si>
    <t xml:space="preserve">098-1-31-0355-264-00-0000                         </t>
  </si>
  <si>
    <t xml:space="preserve">098-1-46-0046-017-00-0000                         </t>
  </si>
  <si>
    <t xml:space="preserve">098-1-81-0813-009-00-0000                         </t>
  </si>
  <si>
    <t xml:space="preserve">098-1-21-0876-090-00-0000                         </t>
  </si>
  <si>
    <t xml:space="preserve">098-1-20-0236-047-00-0000                         </t>
  </si>
  <si>
    <t xml:space="preserve">098-1-53-0317-002-00-0000                         </t>
  </si>
  <si>
    <t xml:space="preserve">098-1-70-0779-999-00-0000                         </t>
  </si>
  <si>
    <t xml:space="preserve">098-1-70-0901-087-00-0000                         </t>
  </si>
  <si>
    <t xml:space="preserve">098-1-20-0435-021-00-0000                         </t>
  </si>
  <si>
    <t xml:space="preserve">098-1-33-0559-003-00-0000                         </t>
  </si>
  <si>
    <t xml:space="preserve">098-1-33-0450-016-00-0000                         </t>
  </si>
  <si>
    <t xml:space="preserve">098-1-49-0385-070-00-0000                         </t>
  </si>
  <si>
    <t xml:space="preserve">098-1-53-0330-012-00-0000                         </t>
  </si>
  <si>
    <t xml:space="preserve">098-1-30-0484-090-00-0000                         </t>
  </si>
  <si>
    <t xml:space="preserve">098-1-68-0540-098-00-0000                         </t>
  </si>
  <si>
    <t xml:space="preserve">098-1-68-0540-030-00-0000                         </t>
  </si>
  <si>
    <t xml:space="preserve">098-1-33-0550-028-00-0000                         </t>
  </si>
  <si>
    <t xml:space="preserve">098-1-33-0569-006-00-0000                         </t>
  </si>
  <si>
    <t xml:space="preserve">098-1-20-0797-025-00-0000                         </t>
  </si>
  <si>
    <t xml:space="preserve">098-1-20-0327-001-00-0000                         </t>
  </si>
  <si>
    <t xml:space="preserve">098-1-67-0047-099-00-0000                         </t>
  </si>
  <si>
    <t xml:space="preserve">098-1-81-0602-101-00-0000                         </t>
  </si>
  <si>
    <t xml:space="preserve">098-1-81-0543-009-00-0000                         </t>
  </si>
  <si>
    <t xml:space="preserve">098-1-46-0652-030-00-0000                         </t>
  </si>
  <si>
    <t xml:space="preserve">098-1-33-0574-030-00-0000                         </t>
  </si>
  <si>
    <t xml:space="preserve">098-1-20-0052-999-00-0000                         </t>
  </si>
  <si>
    <t xml:space="preserve">098-1-68-0537-001-00-0000                         </t>
  </si>
  <si>
    <t xml:space="preserve">098-1-21-0559-090-00-0000                         </t>
  </si>
  <si>
    <t xml:space="preserve">098-1-67-0046-006-00-0000                         </t>
  </si>
  <si>
    <t xml:space="preserve">098-1-70-0313-040-00-0000                         </t>
  </si>
  <si>
    <t xml:space="preserve">098-1-67-0549-048-00-0000                         </t>
  </si>
  <si>
    <t xml:space="preserve">098-1-70-0808-031-00-0000                         </t>
  </si>
  <si>
    <t xml:space="preserve">098-1-20-0421-018-00-0000                         </t>
  </si>
  <si>
    <t xml:space="preserve">098-1-68-0539-098-00-0000                         </t>
  </si>
  <si>
    <t xml:space="preserve">098-1-53-0420-027-00-0000                         </t>
  </si>
  <si>
    <t xml:space="preserve">098-1-32-0109-099-00-0000                         </t>
  </si>
  <si>
    <t xml:space="preserve">098-1-46-0786-099-00-0000                         </t>
  </si>
  <si>
    <t xml:space="preserve">098-1-46-0581-026-00-0000                         </t>
  </si>
  <si>
    <t xml:space="preserve">098-1-33-0448-003-00-0000                         </t>
  </si>
  <si>
    <t xml:space="preserve">098-1-31-0319-098-00-0000                         </t>
  </si>
  <si>
    <t xml:space="preserve">098-1-49-0290-009-00-0000                         </t>
  </si>
  <si>
    <t xml:space="preserve">098-1-49-0292-011-00-0000                         </t>
  </si>
  <si>
    <t xml:space="preserve">098-1-21-0822-011-00-0000                         </t>
  </si>
  <si>
    <t xml:space="preserve">098-1-33-0563-999-00-0000                         </t>
  </si>
  <si>
    <t xml:space="preserve">098-1-46-0670-090-00-0000                         </t>
  </si>
  <si>
    <t xml:space="preserve">098-1-22-0614-059-00-0000                         </t>
  </si>
  <si>
    <t xml:space="preserve">098-1-33-0443-005-00-0000                         </t>
  </si>
  <si>
    <t xml:space="preserve">098-1-53-0436-051-00-0000                         </t>
  </si>
  <si>
    <t xml:space="preserve">098-1-31-0353-081-00-0000                         </t>
  </si>
  <si>
    <t xml:space="preserve">098-1-31-0342-056-00-0000                         </t>
  </si>
  <si>
    <t xml:space="preserve">098-1-81-0665-028-00-0000                         </t>
  </si>
  <si>
    <t xml:space="preserve">098-1-33-0568-004-00-0000                         </t>
  </si>
  <si>
    <t xml:space="preserve">098-1-67-0546-103-00-0000                         </t>
  </si>
  <si>
    <t xml:space="preserve">098-1-49-0290-008-00-0000                         </t>
  </si>
  <si>
    <t xml:space="preserve">098-1-81-0459-099-00-0000                         </t>
  </si>
  <si>
    <t xml:space="preserve">098-1-46-0523-002-00-0000                         </t>
  </si>
  <si>
    <t xml:space="preserve">098-1-46-0762-040-00-0000                         </t>
  </si>
  <si>
    <t xml:space="preserve">098-1-81-0853-999-00-0000                         </t>
  </si>
  <si>
    <t xml:space="preserve">098-1-70-0691-900-00-0000                         </t>
  </si>
  <si>
    <t xml:space="preserve">098-1-20-0933-090-00-0000                         </t>
  </si>
  <si>
    <t xml:space="preserve">098-1-53-0229-001-00-0000                         </t>
  </si>
  <si>
    <t xml:space="preserve">098-1-53-0180-020-00-0000                         </t>
  </si>
  <si>
    <t xml:space="preserve">098-1-46-0658-022-00-0000                         </t>
  </si>
  <si>
    <t xml:space="preserve">098-1-31-0086-001-00-0000                         </t>
  </si>
  <si>
    <t xml:space="preserve">098-1-46-0415-060-00-0000                         </t>
  </si>
  <si>
    <t xml:space="preserve">098-1-32-0050-016-00-0000                         </t>
  </si>
  <si>
    <t xml:space="preserve">098-1-53-0171-020-00-0000                         </t>
  </si>
  <si>
    <t xml:space="preserve">098-1-68-0536-097-00-0000                         </t>
  </si>
  <si>
    <t xml:space="preserve">098-1-68-0540-093-00-0000                         </t>
  </si>
  <si>
    <t xml:space="preserve">098-1-30-0632-006-00-0000                         </t>
  </si>
  <si>
    <t xml:space="preserve">098-1-31-0339-002-00-0000                         </t>
  </si>
  <si>
    <t xml:space="preserve">098-1-53-0274-085-00-0000                         </t>
  </si>
  <si>
    <t xml:space="preserve">098-1-31-0317-099-00-0000                         </t>
  </si>
  <si>
    <t xml:space="preserve">098-1-68-0534-099-00-0000                         </t>
  </si>
  <si>
    <t xml:space="preserve">098-1-31-0350-269-00-0000                         </t>
  </si>
  <si>
    <t xml:space="preserve">098-1-33-0557-003-00-0000                         </t>
  </si>
  <si>
    <t xml:space="preserve">098-1-81-0543-001-00-0000                         </t>
  </si>
  <si>
    <t xml:space="preserve">098-1-70-0576-092-00-0000                         </t>
  </si>
  <si>
    <t xml:space="preserve">098-1-53-0274-086-00-0000                         </t>
  </si>
  <si>
    <t xml:space="preserve">098-1-81-0851-999-00-0000                         </t>
  </si>
  <si>
    <t xml:space="preserve">098-1-47-0416-012-00-0000                         </t>
  </si>
  <si>
    <t xml:space="preserve">098-1-70-0620-099-00-0000                         </t>
  </si>
  <si>
    <t xml:space="preserve">098-1-33-0567-004-00-0000                         </t>
  </si>
  <si>
    <t xml:space="preserve">098-1-31-0031-003-00-0000                         </t>
  </si>
  <si>
    <t xml:space="preserve">098-1-33-0449-020-00-0000                         </t>
  </si>
  <si>
    <t xml:space="preserve">098-1-70-0317-090-00-0000                         </t>
  </si>
  <si>
    <t xml:space="preserve">098-1-70-0304-071-00-0000                         </t>
  </si>
  <si>
    <t xml:space="preserve">098-1-70-0777-090-00-0000                         </t>
  </si>
  <si>
    <t xml:space="preserve">098-1-32-0060-091-00-0000                         </t>
  </si>
  <si>
    <t xml:space="preserve">098-1-67-0913-017-00-0000                         </t>
  </si>
  <si>
    <t xml:space="preserve">098-1-20-0507-023-00-0000                         </t>
  </si>
  <si>
    <t xml:space="preserve">098-1-20-0959-999-00-0000                         </t>
  </si>
  <si>
    <t xml:space="preserve">098-1-46-0661-080-00-0000                         </t>
  </si>
  <si>
    <t xml:space="preserve">098-1-49-0270-090-00-0000                         </t>
  </si>
  <si>
    <t xml:space="preserve">098-1-21-0700-090-00-0000                         </t>
  </si>
  <si>
    <t xml:space="preserve">098-1-68-0536-007-00-0000                         </t>
  </si>
  <si>
    <t xml:space="preserve">098-1-31-0033-099-00-0000                         </t>
  </si>
  <si>
    <t xml:space="preserve">098-1-53-0340-099-00-0000                         </t>
  </si>
  <si>
    <t xml:space="preserve">098-1-20-0218-001-00-0000                         </t>
  </si>
  <si>
    <t xml:space="preserve">098-1-31-0342-052-00-0000                         </t>
  </si>
  <si>
    <t xml:space="preserve">098-1-33-0453-015-00-0000                         </t>
  </si>
  <si>
    <t xml:space="preserve">098-1-68-0534-098-00-0000                         </t>
  </si>
  <si>
    <t xml:space="preserve">098-1-30-0114-055-00-0000                         </t>
  </si>
  <si>
    <t xml:space="preserve">098-1-49-0027-002-00-0000                         </t>
  </si>
  <si>
    <t xml:space="preserve">098-1-33-0453-013-00-0000                         </t>
  </si>
  <si>
    <t xml:space="preserve">098-1-33-0445-007-00-0000                         </t>
  </si>
  <si>
    <t xml:space="preserve">098-1-20-0777-080-00-0000                         </t>
  </si>
  <si>
    <t xml:space="preserve">098-1-46-0669-051-00-0000                         </t>
  </si>
  <si>
    <t xml:space="preserve">098-1-46-0661-072-00-0000                         </t>
  </si>
  <si>
    <t xml:space="preserve">098-1-67-0545-071-00-0000                         </t>
  </si>
  <si>
    <t xml:space="preserve">098-1-67-0547-073-00-0000                         </t>
  </si>
  <si>
    <t xml:space="preserve">098-1-20-0765-050-00-0000                         </t>
  </si>
  <si>
    <t xml:space="preserve">098-1-70-0778-004-00-0000                         </t>
  </si>
  <si>
    <t xml:space="preserve">098-1-53-0186-099-00-0000                         </t>
  </si>
  <si>
    <t xml:space="preserve">098-1-33-0447-010-00-0000                         </t>
  </si>
  <si>
    <t xml:space="preserve">098-1-46-0049-099-00-0000                         </t>
  </si>
  <si>
    <t xml:space="preserve">098-1-33-0450-017-00-0000                         </t>
  </si>
  <si>
    <t xml:space="preserve">098-1-70-0588-021-00-0000                         </t>
  </si>
  <si>
    <t xml:space="preserve">098-1-53-0274-091-00-0000                         </t>
  </si>
  <si>
    <t xml:space="preserve">098-1-49-0500-006-00-0000                         </t>
  </si>
  <si>
    <t xml:space="preserve">098-1-31-0355-261-00-0000                         </t>
  </si>
  <si>
    <t xml:space="preserve">098-1-46-0747-008-00-0000                         </t>
  </si>
  <si>
    <t xml:space="preserve">098-1-31-0078-015-00-0000                         </t>
  </si>
  <si>
    <t xml:space="preserve">098-1-30-0074-001-00-0000                         </t>
  </si>
  <si>
    <t xml:space="preserve">098-1-46-0557-020-00-0000                         </t>
  </si>
  <si>
    <t xml:space="preserve">098-1-33-0449-023-00-0000                         </t>
  </si>
  <si>
    <t xml:space="preserve">098-1-68-0540-033-00-0000                         </t>
  </si>
  <si>
    <t xml:space="preserve">098-1-70-0901-099-00-0000                         </t>
  </si>
  <si>
    <t xml:space="preserve">098-1-70-0789-009-00-0000                         </t>
  </si>
  <si>
    <t xml:space="preserve">098-1-49-0350-044-00-0000                         </t>
  </si>
  <si>
    <t xml:space="preserve">098-1-70-0806-040-00-0000                         </t>
  </si>
  <si>
    <t xml:space="preserve">098-1-30-0601-001-00-0000                         </t>
  </si>
  <si>
    <t xml:space="preserve">098-1-21-0573-090-00-0000                         </t>
  </si>
  <si>
    <t xml:space="preserve">098-1-33-0452-020-00-0000                         </t>
  </si>
  <si>
    <t xml:space="preserve">098-1-46-0662-053-00-0000                         </t>
  </si>
  <si>
    <t xml:space="preserve">098-1-67-0546-096-00-0000                         </t>
  </si>
  <si>
    <t xml:space="preserve">098-1-53-0311-009-00-0000                         </t>
  </si>
  <si>
    <t xml:space="preserve">098-1-33-0470-009-00-0000                         </t>
  </si>
  <si>
    <t xml:space="preserve">098-1-70-0390-006-00-0000                         </t>
  </si>
  <si>
    <t xml:space="preserve">098-1-70-0803-092-00-0000                         </t>
  </si>
  <si>
    <t xml:space="preserve">098-1-31-0326-032-00-0000                         </t>
  </si>
  <si>
    <t xml:space="preserve">098-1-31-0350-135-00-0000                         </t>
  </si>
  <si>
    <t xml:space="preserve">098-1-68-0389-001-00-0000                         </t>
  </si>
  <si>
    <t xml:space="preserve">098-1-70-0697-009-00-0000                         </t>
  </si>
  <si>
    <t xml:space="preserve">098-1-81-0541-090-00-0000                         </t>
  </si>
  <si>
    <t xml:space="preserve">098-1-32-0055-013-00-0000                         </t>
  </si>
  <si>
    <t xml:space="preserve">098-1-67-0547-075-00-0000                         </t>
  </si>
  <si>
    <t xml:space="preserve">098-1-81-0543-090-00-0000                         </t>
  </si>
  <si>
    <t xml:space="preserve">098-1-46-0572-092-00-0000                         </t>
  </si>
  <si>
    <t xml:space="preserve">098-1-20-0784-002-00-0000                         </t>
  </si>
  <si>
    <t xml:space="preserve">098-1-31-0301-008-00-0000                         </t>
  </si>
  <si>
    <t xml:space="preserve">098-1-33-0571-020-00-0000                         </t>
  </si>
  <si>
    <t xml:space="preserve">098-1-70-0329-900-00-0000                         </t>
  </si>
  <si>
    <t xml:space="preserve">098-1-70-0576-096-00-0000                         </t>
  </si>
  <si>
    <t xml:space="preserve">098-1-32-0066-005-00-0000                         </t>
  </si>
  <si>
    <t xml:space="preserve">098-1-53-0417-022-00-0000                         </t>
  </si>
  <si>
    <t xml:space="preserve">098-1-20-0255-018-00-0000                         </t>
  </si>
  <si>
    <t xml:space="preserve">098-1-49-0360-100-00-0000                         </t>
  </si>
  <si>
    <t xml:space="preserve">098-1-31-0358-900-00-0000                         </t>
  </si>
  <si>
    <t xml:space="preserve">098-1-32-0130-090-00-0000                         </t>
  </si>
  <si>
    <t xml:space="preserve">098-1-21-0554-090-00-0000                         </t>
  </si>
  <si>
    <t xml:space="preserve">098-1-81-0811-011-00-0000                         </t>
  </si>
  <si>
    <t xml:space="preserve">098-1-21-0769-090-00-0000                         </t>
  </si>
  <si>
    <t xml:space="preserve">098-1-30-0056-100-00-0000                         </t>
  </si>
  <si>
    <t xml:space="preserve">098-1-20-0265-001-00-0000                         </t>
  </si>
  <si>
    <t xml:space="preserve">098-1-49-0351-012-00-0000                         </t>
  </si>
  <si>
    <t xml:space="preserve">098-1-70-0813-050-00-0000                         </t>
  </si>
  <si>
    <t xml:space="preserve">098-1-30-0089-060-00-0000                         </t>
  </si>
  <si>
    <t xml:space="preserve">098-1-20-0983-051-00-0000                         </t>
  </si>
  <si>
    <t xml:space="preserve">098-1-31-0352-072-00-0000                         </t>
  </si>
  <si>
    <t xml:space="preserve">098-1-31-0350-270-00-0000                         </t>
  </si>
  <si>
    <t xml:space="preserve">098-1-81-0623-041-00-0000                         </t>
  </si>
  <si>
    <t xml:space="preserve">098-1-33-0567-002-00-0000                         </t>
  </si>
  <si>
    <t xml:space="preserve">098-1-46-0062-999-00-0000                         </t>
  </si>
  <si>
    <t xml:space="preserve">098-1-20-0162-024-00-0000                         </t>
  </si>
  <si>
    <t xml:space="preserve">098-1-20-0220-099-00-0000                         </t>
  </si>
  <si>
    <t xml:space="preserve">098-1-53-0066-017-00-0000                         </t>
  </si>
  <si>
    <t xml:space="preserve">098-1-33-0443-096-00-0000                         </t>
  </si>
  <si>
    <t xml:space="preserve">098-1-32-0056-009-00-0000                         </t>
  </si>
  <si>
    <t xml:space="preserve">098-1-53-0274-092-00-0000                         </t>
  </si>
  <si>
    <t xml:space="preserve">098-1-46-0662-062-00-0000                         </t>
  </si>
  <si>
    <t xml:space="preserve">098-1-20-0115-002-00-0000                         </t>
  </si>
  <si>
    <t xml:space="preserve">098-1-33-0557-009-00-0000                         </t>
  </si>
  <si>
    <t xml:space="preserve">098-1-81-0811-040-00-0000                         </t>
  </si>
  <si>
    <t xml:space="preserve">098-1-32-0062-004-00-0000                         </t>
  </si>
  <si>
    <t xml:space="preserve">098-1-53-0274-088-00-0000                         </t>
  </si>
  <si>
    <t xml:space="preserve">098-1-81-0838-004-00-0000                         </t>
  </si>
  <si>
    <t xml:space="preserve">098-1-21-0805-011-00-0000                         </t>
  </si>
  <si>
    <t xml:space="preserve">098-1-49-0288-004-00-0000                         </t>
  </si>
  <si>
    <t xml:space="preserve">098-1-46-0582-001-00-0000                         </t>
  </si>
  <si>
    <t xml:space="preserve">098-1-49-0255-030-00-0000                         </t>
  </si>
  <si>
    <t xml:space="preserve">098-1-49-0229-004-00-0000                         </t>
  </si>
  <si>
    <t xml:space="preserve">098-1-53-0421-034-00-0000                         </t>
  </si>
  <si>
    <t xml:space="preserve">098-1-53-0154-001-00-0000                         </t>
  </si>
  <si>
    <t xml:space="preserve">098-1-49-0260-050-00-0000                         </t>
  </si>
  <si>
    <t xml:space="preserve">098-1-49-0262-035-00-0000                         </t>
  </si>
  <si>
    <t xml:space="preserve">098-1-49-0255-035-00-0000                         </t>
  </si>
  <si>
    <t xml:space="preserve">098-1-49-0221-009-00-0000                         </t>
  </si>
  <si>
    <t xml:space="preserve">098-1-20-0749-017-00-0000                         </t>
  </si>
  <si>
    <t xml:space="preserve">098-1-22-0453-012-00-0000                         </t>
  </si>
  <si>
    <t xml:space="preserve">098-1-31-0350-001-00-0000                         </t>
  </si>
  <si>
    <t xml:space="preserve">098-1-81-0786-001-00-0000                         </t>
  </si>
  <si>
    <t xml:space="preserve">098-1-49-0268-040-00-0000                         </t>
  </si>
  <si>
    <t xml:space="preserve">098-1-30-0120-028-00-0000                         </t>
  </si>
  <si>
    <t xml:space="preserve">098-1-31-0351-103-00-0000                         </t>
  </si>
  <si>
    <t xml:space="preserve">098-1-81-0798-004-00-0001                         </t>
  </si>
  <si>
    <t xml:space="preserve">098-1-31-0352-001-00-0000                         </t>
  </si>
  <si>
    <t xml:space="preserve">098-1-70-0991-011-00-0000                         </t>
  </si>
  <si>
    <t xml:space="preserve">098-1-31-0355-073-00-0000                         </t>
  </si>
  <si>
    <t xml:space="preserve">098-1-20-0253-050-00-0000                         </t>
  </si>
  <si>
    <t xml:space="preserve">098-1-20-0773-150-00-0000                         </t>
  </si>
  <si>
    <t xml:space="preserve">098-1-30-0112-024-00-0000                         </t>
  </si>
  <si>
    <t xml:space="preserve">098-1-22-0960-004-00-0001                         </t>
  </si>
  <si>
    <t xml:space="preserve">098-1-22-0033-090-00-0000                         </t>
  </si>
  <si>
    <t xml:space="preserve">098-1-46-0580-032-00-0000                         </t>
  </si>
  <si>
    <t xml:space="preserve">098-1-22-0453-010-00-0000                         </t>
  </si>
  <si>
    <t xml:space="preserve">098-1-22-0406-022-00-0000                         </t>
  </si>
  <si>
    <t xml:space="preserve">098-1-47-0051-090-00-0000                         </t>
  </si>
  <si>
    <t xml:space="preserve">098-1-22-0033-001-00-0000                         </t>
  </si>
  <si>
    <t xml:space="preserve">098-1-20-0522-022-00-0000                         </t>
  </si>
  <si>
    <t xml:space="preserve">098-1-20-0733-024-00-0000                         </t>
  </si>
  <si>
    <t xml:space="preserve">098-1-53-0429-001-00-0000                         </t>
  </si>
  <si>
    <t xml:space="preserve">098-1-31-0351-022-00-0000                         </t>
  </si>
  <si>
    <t xml:space="preserve">098-1-20-0732-033-00-0000                         </t>
  </si>
  <si>
    <t xml:space="preserve">098-1-22-0960-001-00-0001                         </t>
  </si>
  <si>
    <t xml:space="preserve">098-1-46-0016-051-00-0000                         </t>
  </si>
  <si>
    <t xml:space="preserve">098-1-20-0522-021-00-0000                         </t>
  </si>
  <si>
    <t xml:space="preserve">098-1-49-0256-040-00-0000                         </t>
  </si>
  <si>
    <t xml:space="preserve">098-1-30-0092-050-00-0000                         </t>
  </si>
  <si>
    <t xml:space="preserve">098-1-31-0350-042-00-0000                         </t>
  </si>
  <si>
    <t xml:space="preserve">098-1-20-0995-095-00-0000                         </t>
  </si>
  <si>
    <t xml:space="preserve">098-1-20-0749-016-00-0000                         </t>
  </si>
  <si>
    <t xml:space="preserve">098-1-53-0133-001-00-0000                         </t>
  </si>
  <si>
    <t xml:space="preserve">098-1-70-0624-049-00-0000                         </t>
  </si>
  <si>
    <t xml:space="preserve">098-1-81-0784-001-00-0000                         </t>
  </si>
  <si>
    <t xml:space="preserve">098-1-31-0360-001-00-0000                         </t>
  </si>
  <si>
    <t xml:space="preserve">098-1-20-0773-129-00-0000                         </t>
  </si>
  <si>
    <t xml:space="preserve">098-1-49-0008-021-00-0000                         </t>
  </si>
  <si>
    <t xml:space="preserve">098-1-20-0749-018-00-0000                         </t>
  </si>
  <si>
    <t xml:space="preserve">098-1-47-0470-002-00-0000                         </t>
  </si>
  <si>
    <t xml:space="preserve">098-1-20-0995-096-00-0000                         </t>
  </si>
  <si>
    <t xml:space="preserve">098-1-22-0450-002-00-0000                         </t>
  </si>
  <si>
    <t xml:space="preserve">098-1-20-0773-128-00-0000                         </t>
  </si>
  <si>
    <t xml:space="preserve">098-1-31-0358-037-00-0000                         </t>
  </si>
  <si>
    <t xml:space="preserve">098-1-81-0798-002-00-0001                         </t>
  </si>
  <si>
    <t xml:space="preserve">098-1-22-0153-099-00-0000                         </t>
  </si>
  <si>
    <t xml:space="preserve">098-1-46-0253-015-00-0000                         </t>
  </si>
  <si>
    <t xml:space="preserve">098-1-53-0274-001-00-0000                         </t>
  </si>
  <si>
    <t xml:space="preserve">098-1-47-0153-035-00-0000                         </t>
  </si>
  <si>
    <t xml:space="preserve">098-1-30-0059-003-00-0000                         </t>
  </si>
  <si>
    <t xml:space="preserve">098-1-31-0358-277-00-0000                         </t>
  </si>
  <si>
    <t xml:space="preserve">098-1-31-0355-260-00-0000                         </t>
  </si>
  <si>
    <t xml:space="preserve">098-1-49-0267-035-00-0000                         </t>
  </si>
  <si>
    <t xml:space="preserve">098-1-31-0354-111-00-0000                         </t>
  </si>
  <si>
    <t xml:space="preserve">098-1-31-0352-071-00-0000                         </t>
  </si>
  <si>
    <t xml:space="preserve">098-1-31-0354-112-00-0000                         </t>
  </si>
  <si>
    <t xml:space="preserve">098-1-49-0259-030-00-0000                         </t>
  </si>
  <si>
    <t xml:space="preserve">098-1-31-0359-095-00-0000                         </t>
  </si>
  <si>
    <t xml:space="preserve">098-1-20-0995-097-00-0000                         </t>
  </si>
  <si>
    <t xml:space="preserve">098-1-31-0350-177-00-0000                         </t>
  </si>
  <si>
    <t xml:space="preserve">098-1-49-0266-050-00-0000                         </t>
  </si>
  <si>
    <t xml:space="preserve">098-1-30-0085-040-00-0000                         </t>
  </si>
  <si>
    <t xml:space="preserve">098-1-70-0351-001-00-0000                         </t>
  </si>
  <si>
    <t xml:space="preserve">098-1-49-0265-040-00-0000                         </t>
  </si>
  <si>
    <t xml:space="preserve">098-1-31-0355-102-00-0000                         </t>
  </si>
  <si>
    <t xml:space="preserve">098-1-31-0357-001-00-0000                         </t>
  </si>
  <si>
    <t xml:space="preserve">098-1-22-0459-042-00-0000                         </t>
  </si>
  <si>
    <t xml:space="preserve">098-1-31-0351-067-00-0000                         </t>
  </si>
  <si>
    <t xml:space="preserve">098-1-20-0749-015-00-0000                         </t>
  </si>
  <si>
    <t xml:space="preserve">098-1-49-0225-091-00-0000                         </t>
  </si>
  <si>
    <t xml:space="preserve">098-1-20-0995-098-00-0000                         </t>
  </si>
  <si>
    <t xml:space="preserve">098-1-49-0268-035-00-0000                         </t>
  </si>
  <si>
    <t xml:space="preserve">098-1-81-0786-007-00-0000                         </t>
  </si>
  <si>
    <t xml:space="preserve">098-1-31-0358-018-00-0000                         </t>
  </si>
  <si>
    <t xml:space="preserve">098-1-49-0387-080-00-0000                         </t>
  </si>
  <si>
    <t xml:space="preserve">098-1-33-0456-025-00-0000                         </t>
  </si>
  <si>
    <t xml:space="preserve">098-1-49-0225-013-00-0000                         </t>
  </si>
  <si>
    <t xml:space="preserve">098-1-49-0225-092-00-0000                         </t>
  </si>
  <si>
    <t xml:space="preserve">098-1-70-0733-002-00-0000                         </t>
  </si>
  <si>
    <t xml:space="preserve">098-1-81-0785-001-00-0000                         </t>
  </si>
  <si>
    <t xml:space="preserve">098-1-81-0786-008-00-0000                         </t>
  </si>
  <si>
    <t xml:space="preserve">098-1-31-0350-159-00-0000                         </t>
  </si>
  <si>
    <t xml:space="preserve">098-1-53-0419-050-00-0000                         </t>
  </si>
  <si>
    <t xml:space="preserve">098-1-31-0354-024-00-0000                         </t>
  </si>
  <si>
    <t xml:space="preserve">098-1-30-0120-090-00-0000                         </t>
  </si>
  <si>
    <t xml:space="preserve">098-1-70-0408-007-00-0000                         </t>
  </si>
  <si>
    <t xml:space="preserve">098-1-81-0786-006-00-0000                         </t>
  </si>
  <si>
    <t xml:space="preserve">098-1-81-0541-001-00-0000                         </t>
  </si>
  <si>
    <t xml:space="preserve">098-1-46-0725-024-00-0000                         </t>
  </si>
  <si>
    <t xml:space="preserve">098-1-46-5168-020-00-0000                         </t>
  </si>
  <si>
    <t xml:space="preserve">098-1-20-0560-062-00-0000                         </t>
  </si>
  <si>
    <t xml:space="preserve">098-1-20-0560-060-00-0000                         </t>
  </si>
  <si>
    <t xml:space="preserve">098-1-20-0560-077-00-0000                         </t>
  </si>
  <si>
    <t xml:space="preserve">098-1-20-0560-076-00-0000                         </t>
  </si>
  <si>
    <t xml:space="preserve">098-1-20-0560-056-00-0000                         </t>
  </si>
  <si>
    <t xml:space="preserve">098-1-30-0023-042-00-0000                         </t>
  </si>
  <si>
    <t xml:space="preserve">098-1-20-0560-083-00-0000                         </t>
  </si>
  <si>
    <t xml:space="preserve">098-1-20-0560-055-00-0000                         </t>
  </si>
  <si>
    <t xml:space="preserve">098-1-20-0560-066-00-0000                         </t>
  </si>
  <si>
    <t xml:space="preserve">098-1-46-0062-003-00-0000                         </t>
  </si>
  <si>
    <t xml:space="preserve">098-1-20-0560-078-00-0000                         </t>
  </si>
  <si>
    <t xml:space="preserve">098-1-20-0560-063-00-0000                         </t>
  </si>
  <si>
    <t xml:space="preserve">098-1-20-0560-050-00-0000                         </t>
  </si>
  <si>
    <t xml:space="preserve">098-1-20-0560-064-00-0000                         </t>
  </si>
  <si>
    <t xml:space="preserve">098-1-20-0334-099-00-0000                         </t>
  </si>
  <si>
    <t xml:space="preserve">098-1-20-0560-075-00-0000                         </t>
  </si>
  <si>
    <t xml:space="preserve">098-1-20-0560-074-00-0000                         </t>
  </si>
  <si>
    <t xml:space="preserve">098-1-70-0190-008-00-0000                         </t>
  </si>
  <si>
    <t xml:space="preserve">098-1-20-0560-079-00-0000                         </t>
  </si>
  <si>
    <t xml:space="preserve">098-1-20-0560-053-00-0000                         </t>
  </si>
  <si>
    <t xml:space="preserve">098-1-20-0560-065-00-0000                         </t>
  </si>
  <si>
    <t xml:space="preserve">098-1-20-0560-052-00-0000                         </t>
  </si>
  <si>
    <t xml:space="preserve">098-1-20-0560-067-00-0000                         </t>
  </si>
  <si>
    <t xml:space="preserve">098-1-20-0560-070-00-0000                         </t>
  </si>
  <si>
    <t xml:space="preserve">098-1-20-0560-058-00-0000                         </t>
  </si>
  <si>
    <t xml:space="preserve">098-1-20-0560-069-00-0000                         </t>
  </si>
  <si>
    <t xml:space="preserve">098-1-20-0560-081-00-0000                         </t>
  </si>
  <si>
    <t xml:space="preserve">098-1-20-0560-054-00-0000                         </t>
  </si>
  <si>
    <t xml:space="preserve">098-1-20-0560-080-00-0000                         </t>
  </si>
  <si>
    <t xml:space="preserve">098-1-20-0560-082-00-0000                         </t>
  </si>
  <si>
    <t xml:space="preserve">098-1-20-0560-051-00-0000                         </t>
  </si>
  <si>
    <t xml:space="preserve">098-1-33-0213-099-00-0000                         </t>
  </si>
  <si>
    <t xml:space="preserve">098-1-33-0202-099-00-0000                         </t>
  </si>
  <si>
    <t xml:space="preserve">098-1-33-0203-035-00-0000                         </t>
  </si>
  <si>
    <t xml:space="preserve">098-1-33-0209-099-00-0000                         </t>
  </si>
  <si>
    <t xml:space="preserve">098-1-33-0203-032-00-0000                         </t>
  </si>
  <si>
    <t xml:space="preserve">098-1-31-0322-097-00-0000                         </t>
  </si>
  <si>
    <t xml:space="preserve">098-1-31-0315-013-00-0000                         </t>
  </si>
  <si>
    <t xml:space="preserve">098-1-70-0624-048-00-0000                         </t>
  </si>
  <si>
    <t xml:space="preserve">098-1-30-0031-049-00-0000                         </t>
  </si>
  <si>
    <t xml:space="preserve">098-1-31-0324-090-00-0000                         </t>
  </si>
  <si>
    <t xml:space="preserve">098-1-33-0206-099-00-0000                         </t>
  </si>
  <si>
    <t xml:space="preserve">098-1-20-0038-025-00-0000                         </t>
  </si>
  <si>
    <t xml:space="preserve">098-1-70-0418-001-00-0000                         </t>
  </si>
  <si>
    <t xml:space="preserve">098-1-31-0324-091-00-0000                         </t>
  </si>
  <si>
    <t xml:space="preserve">098-1-33-0203-099-00-0000                         </t>
  </si>
  <si>
    <t xml:space="preserve">098-1-47-0051-024-00-0000                         </t>
  </si>
  <si>
    <t xml:space="preserve">098-1-33-0557-011-00-0000                         </t>
  </si>
  <si>
    <t xml:space="preserve">098-1-31-0303-018-00-0000                         </t>
  </si>
  <si>
    <t xml:space="preserve">098-1-33-0208-099-00-0000                         </t>
  </si>
  <si>
    <t xml:space="preserve">098-1-31-0322-091-00-0000                         </t>
  </si>
  <si>
    <t xml:space="preserve">098-1-20-0775-010-00-0001                         </t>
  </si>
  <si>
    <t xml:space="preserve">098-1-33-0211-099-00-0000                         </t>
  </si>
  <si>
    <t xml:space="preserve">098-1-33-0203-098-00-0000                         </t>
  </si>
  <si>
    <t xml:space="preserve">098-1-31-0324-092-00-0000                         </t>
  </si>
  <si>
    <t xml:space="preserve">098-1-30-0031-050-00-0000                         </t>
  </si>
  <si>
    <t xml:space="preserve">098-1-21-0020-004-00-0000                         </t>
  </si>
  <si>
    <t xml:space="preserve">098-1-33-0204-099-00-0000                         </t>
  </si>
  <si>
    <t xml:space="preserve">098-1-20-0052-015-00-0000                         </t>
  </si>
  <si>
    <t xml:space="preserve">098-1-49-0210-031-00-0000                         </t>
  </si>
  <si>
    <t xml:space="preserve">098-1-33-0210-099-00-0000                         </t>
  </si>
  <si>
    <t xml:space="preserve">098-1-31-0325-090-00-0000                         </t>
  </si>
  <si>
    <t xml:space="preserve">098-1-31-0303-005-00-0000                         </t>
  </si>
  <si>
    <t xml:space="preserve">098-1-49-0229-006-00-0000                         </t>
  </si>
  <si>
    <t xml:space="preserve">098-1-46-0129-090-00-0000                         </t>
  </si>
  <si>
    <t xml:space="preserve">098-1-70-0424-011-00-0000                         </t>
  </si>
  <si>
    <t xml:space="preserve">098-1-31-0322-096-00-0000                         </t>
  </si>
  <si>
    <t xml:space="preserve">098-1-33-0557-010-00-0000                         </t>
  </si>
  <si>
    <t xml:space="preserve">098-1-31-0322-095-00-0000                         </t>
  </si>
  <si>
    <t xml:space="preserve">098-1-33-0201-098-00-0000                         </t>
  </si>
  <si>
    <t xml:space="preserve">098-1-30-0031-013-00-0000                         </t>
  </si>
  <si>
    <t xml:space="preserve">098-1-49-0222-006-00-0000                         </t>
  </si>
  <si>
    <t xml:space="preserve">098-1-20-0559-001-00-0000                         </t>
  </si>
  <si>
    <t xml:space="preserve">098-1-49-0220-013-00-0000                         </t>
  </si>
  <si>
    <t xml:space="preserve">098-1-49-0222-012-00-0000                         </t>
  </si>
  <si>
    <t xml:space="preserve">098-1-49-0222-009-00-0000                         </t>
  </si>
  <si>
    <t xml:space="preserve">098-1-49-0222-023-00-0000                         </t>
  </si>
  <si>
    <t xml:space="preserve">098-1-49-0220-016-00-0000                         </t>
  </si>
  <si>
    <t xml:space="preserve">098-1-49-0222-015-00-0000                         </t>
  </si>
  <si>
    <t xml:space="preserve">098-1-49-0220-018-00-0000                         </t>
  </si>
  <si>
    <t xml:space="preserve">098-1-20-0553-005-00-0000                         </t>
  </si>
  <si>
    <t xml:space="preserve">098-1-49-0220-021-00-0000                         </t>
  </si>
  <si>
    <t xml:space="preserve">098-1-20-0552-005-00-0000                         </t>
  </si>
  <si>
    <t xml:space="preserve">098-1-49-0220-011-00-0000                         </t>
  </si>
  <si>
    <t xml:space="preserve">098-1-46-0942-136-00-0000                         </t>
  </si>
  <si>
    <t xml:space="preserve">098-1-31-0303-012-00-0000                         </t>
  </si>
  <si>
    <t xml:space="preserve">098-1-46-0944-002-00-0000                         </t>
  </si>
  <si>
    <t xml:space="preserve">098-1-70-0565-090-00-0000                         </t>
  </si>
  <si>
    <t xml:space="preserve">098-1-70-0422-009-00-0000                         </t>
  </si>
  <si>
    <t xml:space="preserve">098-1-31-0212-002-00-0062                         </t>
  </si>
  <si>
    <t xml:space="preserve">098-1-46-0941-002-00-0000                         </t>
  </si>
  <si>
    <t xml:space="preserve">098-1-46-0712-020-00-0000                         </t>
  </si>
  <si>
    <t xml:space="preserve">098-1-46-0942-120-00-0000                         </t>
  </si>
  <si>
    <t xml:space="preserve">098-1-32-0062-090-00-0000                         </t>
  </si>
  <si>
    <t xml:space="preserve">098-1-46-0941-001-00-0000                         </t>
  </si>
  <si>
    <t xml:space="preserve">098-1-81-0459-035-00-0000                         </t>
  </si>
  <si>
    <t xml:space="preserve">098-1-46-0713-032-00-0000                         </t>
  </si>
  <si>
    <t xml:space="preserve">098-1-46-0942-134-00-0000                         </t>
  </si>
  <si>
    <t xml:space="preserve">098-1-67-0999-099-00-0000                         </t>
  </si>
  <si>
    <t xml:space="preserve">098-1-46-0944-001-00-0000                         </t>
  </si>
  <si>
    <t xml:space="preserve">098-1-46-0942-135-00-0000                         </t>
  </si>
  <si>
    <t xml:space="preserve">098-1-32-0060-099-00-0000                         </t>
  </si>
  <si>
    <t xml:space="preserve">098-1-67-0530-001-00-0000                         </t>
  </si>
  <si>
    <t xml:space="preserve">098-1-46-0713-025-00-0000                         </t>
  </si>
  <si>
    <t xml:space="preserve">098-1-46-0714-052-00-0000                         </t>
  </si>
  <si>
    <t xml:space="preserve">098-1-67-0546-106-00-0000                         </t>
  </si>
  <si>
    <t xml:space="preserve">098-1-53-0433-001-00-0000                         </t>
  </si>
  <si>
    <t xml:space="preserve">098-1-53-0330-003-00-0000                         </t>
  </si>
  <si>
    <t xml:space="preserve">098-1-46-0942-131-00-0000                         </t>
  </si>
  <si>
    <t xml:space="preserve">098-1-46-0729-073-00-0000                         </t>
  </si>
  <si>
    <t xml:space="preserve">098-1-21-0776-090-00-0000                         </t>
  </si>
  <si>
    <t xml:space="preserve">098-1-21-0716-099-00-0000                         </t>
  </si>
  <si>
    <t xml:space="preserve">098-1-21-0701-091-00-0000                         </t>
  </si>
  <si>
    <t xml:space="preserve">098-1-81-0787-004-00-0000                         </t>
  </si>
  <si>
    <t xml:space="preserve">098-1-21-0773-090-00-0000                         </t>
  </si>
  <si>
    <t xml:space="preserve">098-1-21-0751-090-00-0000                         </t>
  </si>
  <si>
    <t xml:space="preserve">098-1-21-0718-090-00-0000                         </t>
  </si>
  <si>
    <t xml:space="preserve">098-1-21-0789-090-00-0000                         </t>
  </si>
  <si>
    <t xml:space="preserve">098-1-47-0087-050-00-0000                         </t>
  </si>
  <si>
    <t xml:space="preserve">098-1-21-0758-090-00-0000                         </t>
  </si>
  <si>
    <t xml:space="preserve">098-1-70-0313-036-00-0000                         </t>
  </si>
  <si>
    <t xml:space="preserve">098-1-21-0774-090-00-0000                         </t>
  </si>
  <si>
    <t xml:space="preserve">098-1-20-0024-009-00-0000                         </t>
  </si>
  <si>
    <t xml:space="preserve">098-1-21-0701-090-00-0000                         </t>
  </si>
  <si>
    <t xml:space="preserve">098-1-21-0788-090-00-0000                         </t>
  </si>
  <si>
    <t xml:space="preserve">098-1-84-0041-002-00-0000                         </t>
  </si>
  <si>
    <t xml:space="preserve">098-1-49-0222-001-00-0000                         </t>
  </si>
  <si>
    <t xml:space="preserve">098-1-33-0570-029-00-0000                         </t>
  </si>
  <si>
    <t xml:space="preserve">098-1-31-0315-050-00-0000                         </t>
  </si>
  <si>
    <t xml:space="preserve">098-1-46-0415-027-00-0000                         </t>
  </si>
  <si>
    <t xml:space="preserve">098-1-33-0451-020-00-0000                         </t>
  </si>
  <si>
    <t xml:space="preserve">098-1-31-0325-092-00-0000                         </t>
  </si>
  <si>
    <t xml:space="preserve">098-1-31-0315-012-00-0000                         </t>
  </si>
  <si>
    <t xml:space="preserve">098-1-33-0570-017-00-0000                         </t>
  </si>
  <si>
    <t xml:space="preserve">098-1-68-0539-094-00-0000                         </t>
  </si>
  <si>
    <t xml:space="preserve">098-1-70-0334-090-00-0000                         </t>
  </si>
  <si>
    <t xml:space="preserve">098-1-47-0334-040-00-0000                         </t>
  </si>
  <si>
    <t xml:space="preserve">098-1-68-0537-095-00-0000                         </t>
  </si>
  <si>
    <t xml:space="preserve">098-1-49-0232-014-00-0000                         </t>
  </si>
  <si>
    <t xml:space="preserve">098-1-31-0216-001-00-0000                         </t>
  </si>
  <si>
    <t xml:space="preserve">098-1-31-0303-011-00-0000                         </t>
  </si>
  <si>
    <t xml:space="preserve">098-1-46-0453-050-00-0000                         </t>
  </si>
  <si>
    <t xml:space="preserve">098-1-31-0223-001-00-0000                         </t>
  </si>
  <si>
    <t xml:space="preserve">098-1-31-0303-008-00-0000                         </t>
  </si>
  <si>
    <t xml:space="preserve">098-1-31-0303-016-00-0000                         </t>
  </si>
  <si>
    <t xml:space="preserve">098-1-31-0303-061-00-0000                         </t>
  </si>
  <si>
    <t xml:space="preserve">098-1-46-0531-009-00-0000                         </t>
  </si>
  <si>
    <t xml:space="preserve">098-1-46-0532-005-00-0000                         </t>
  </si>
  <si>
    <t xml:space="preserve">098-1-31-0303-004-00-0000                         </t>
  </si>
  <si>
    <t xml:space="preserve">098-1-31-0303-009-00-0000                         </t>
  </si>
  <si>
    <t xml:space="preserve">098-1-70-0777-028-00-0000                         </t>
  </si>
  <si>
    <t xml:space="preserve">098-1-31-0303-006-00-0000                         </t>
  </si>
  <si>
    <t xml:space="preserve">098-1-31-0303-060-00-0000                         </t>
  </si>
  <si>
    <t xml:space="preserve">098-1-31-0078-014-00-0000                         </t>
  </si>
  <si>
    <t xml:space="preserve">098-1-70-0727-065-00-0000                         </t>
  </si>
  <si>
    <t xml:space="preserve">098-1-49-0269-030-00-0000                         </t>
  </si>
  <si>
    <t xml:space="preserve">098-1-46-0531-008-00-0000                         </t>
  </si>
  <si>
    <t xml:space="preserve">098-1-31-0303-013-00-0000                         </t>
  </si>
  <si>
    <t xml:space="preserve">098-1-31-0303-010-00-0000                         </t>
  </si>
  <si>
    <t xml:space="preserve">098-1-31-0303-015-00-0000                         </t>
  </si>
  <si>
    <t xml:space="preserve">098-1-30-0114-001-00-0000                         </t>
  </si>
  <si>
    <t xml:space="preserve">098-1-49-0226-002-00-0000                         </t>
  </si>
  <si>
    <t xml:space="preserve">098-1-49-0231-004-00-0000                         </t>
  </si>
  <si>
    <t xml:space="preserve">098-1-49-0224-009-00-0000                         </t>
  </si>
  <si>
    <t xml:space="preserve">098-1-49-0230-012-00-0000                         </t>
  </si>
  <si>
    <t xml:space="preserve">098-1-31-0360-125-00-0000                         </t>
  </si>
  <si>
    <t xml:space="preserve">098-1-31-0303-030-00-0000                         </t>
  </si>
  <si>
    <t xml:space="preserve">098-1-49-0226-012-00-0000                         </t>
  </si>
  <si>
    <t xml:space="preserve">098-1-49-0233-014-00-0000                         </t>
  </si>
  <si>
    <t xml:space="preserve">098-1-49-0223-013-00-0000                         </t>
  </si>
  <si>
    <t xml:space="preserve">098-1-49-0233-017-00-0000                         </t>
  </si>
  <si>
    <t xml:space="preserve">098-1-49-0229-013-00-0000                         </t>
  </si>
  <si>
    <t xml:space="preserve">098-1-49-0226-015-00-0000                         </t>
  </si>
  <si>
    <t xml:space="preserve">098-1-49-0224-018-00-0000                         </t>
  </si>
  <si>
    <t xml:space="preserve">098-1-30-0114-998-00-0000                         </t>
  </si>
  <si>
    <t xml:space="preserve">098-1-49-0231-006-00-0000                         </t>
  </si>
  <si>
    <t xml:space="preserve">098-1-49-0233-020-00-0000                         </t>
  </si>
  <si>
    <t xml:space="preserve">098-1-30-0118-999-00-0000                         </t>
  </si>
  <si>
    <t xml:space="preserve">098-1-49-0224-012-00-0000                         </t>
  </si>
  <si>
    <t xml:space="preserve">098-1-49-0229-016-00-0000                         </t>
  </si>
  <si>
    <t xml:space="preserve">098-1-49-0228-007-00-0000                         </t>
  </si>
  <si>
    <t xml:space="preserve">098-1-22-0425-998-00-0000                         </t>
  </si>
  <si>
    <t xml:space="preserve">098-1-49-0225-012-00-0000                         </t>
  </si>
  <si>
    <t xml:space="preserve">098-1-49-0232-002-00-0000                         </t>
  </si>
  <si>
    <t xml:space="preserve">098-1-49-0226-009-00-0000                         </t>
  </si>
  <si>
    <t xml:space="preserve">098-1-30-0118-015-00-0000                         </t>
  </si>
  <si>
    <t xml:space="preserve">098-1-31-0322-092-00-0000                         </t>
  </si>
  <si>
    <t xml:space="preserve">098-1-49-0226-018-00-0000                         </t>
  </si>
  <si>
    <t xml:space="preserve">098-1-70-0576-094-00-0000                         </t>
  </si>
  <si>
    <t xml:space="preserve">098-1-49-0232-016-00-0000                         </t>
  </si>
  <si>
    <t xml:space="preserve">098-1-70-0723-012-00-0000                         </t>
  </si>
  <si>
    <t xml:space="preserve">098-1-30-0118-998-00-0000                         </t>
  </si>
  <si>
    <t xml:space="preserve">098-1-81-0516-099-00-0000                         </t>
  </si>
  <si>
    <t xml:space="preserve">098-1-49-0223-005-00-0000                         </t>
  </si>
  <si>
    <t xml:space="preserve">098-1-49-0231-002-00-0000                         </t>
  </si>
  <si>
    <t xml:space="preserve">098-1-49-0232-006-00-0000                         </t>
  </si>
  <si>
    <t xml:space="preserve">098-1-70-0606-074-00-0000                         </t>
  </si>
  <si>
    <t xml:space="preserve">098-1-47-0209-027-00-0000                         </t>
  </si>
  <si>
    <t xml:space="preserve">098-1-49-0231-008-00-0000                         </t>
  </si>
  <si>
    <t xml:space="preserve">098-1-49-0232-010-00-0000                         </t>
  </si>
  <si>
    <t xml:space="preserve">098-1-31-0101-999-00-0000                         </t>
  </si>
  <si>
    <t xml:space="preserve">098-1-31-0325-091-00-0000                         </t>
  </si>
  <si>
    <t xml:space="preserve">098-1-21-0842-011-00-0000                         </t>
  </si>
  <si>
    <t xml:space="preserve">098-1-70-0805-054-00-0000                         </t>
  </si>
  <si>
    <t xml:space="preserve">098-1-46-0270-020-00-0000                         </t>
  </si>
  <si>
    <t xml:space="preserve">098-1-21-0422-001-00-0001                         </t>
  </si>
  <si>
    <t xml:space="preserve">098-1-22-0785-008-01-0000                         </t>
  </si>
  <si>
    <t xml:space="preserve">098-1-20-0984-028-00-0000                         </t>
  </si>
  <si>
    <t xml:space="preserve">098-1-31-0303-003-00-0000                         </t>
  </si>
  <si>
    <t xml:space="preserve">098-1-46-0010-014-00-0000                         </t>
  </si>
  <si>
    <t xml:space="preserve">098-1-70-0295-090-00-0000                         </t>
  </si>
  <si>
    <t xml:space="preserve">098-1-20-0771-011-00-0000                         </t>
  </si>
  <si>
    <t xml:space="preserve">098-1-49-0200-001-09-0000                         </t>
  </si>
  <si>
    <t xml:space="preserve">098-1-49-0221-011-00-0000                         </t>
  </si>
  <si>
    <t xml:space="preserve">098-1-20-0771-012-00-0000                         </t>
  </si>
  <si>
    <t xml:space="preserve">098-1-47-0474-026-00-0000                         </t>
  </si>
  <si>
    <t xml:space="preserve">098-1-21-0275-018-00-0000                         </t>
  </si>
  <si>
    <t xml:space="preserve">098-1-21-0020-002-00-0000                         </t>
  </si>
  <si>
    <t xml:space="preserve">098-1-47-0471-050-00-0000                         </t>
  </si>
  <si>
    <t xml:space="preserve">098-1-47-0471-008-00-0000                         </t>
  </si>
  <si>
    <t xml:space="preserve">098-1-30-0022-017-00-0000                         </t>
  </si>
  <si>
    <t xml:space="preserve">098-1-20-0042-001-00-0000                         </t>
  </si>
  <si>
    <t xml:space="preserve">098-1-21-0020-005-00-0000                         </t>
  </si>
  <si>
    <t xml:space="preserve">098-1-67-0427-099-00-0000                         </t>
  </si>
  <si>
    <t xml:space="preserve">098-1-30-0951-090-00-0000                         </t>
  </si>
  <si>
    <t xml:space="preserve">098-1-47-0151-090-00-0000                         </t>
  </si>
  <si>
    <t xml:space="preserve">098-1-47-0158-023-00-0000                         </t>
  </si>
  <si>
    <t xml:space="preserve">098-1-49-0200-001-12-0000                         </t>
  </si>
  <si>
    <t xml:space="preserve">098-1-67-0046-003-00-0000                         </t>
  </si>
  <si>
    <t xml:space="preserve">098-1-20-0151-001-00-0000                         </t>
  </si>
  <si>
    <t xml:space="preserve">098-1-32-0030-016-00-0000                         </t>
  </si>
  <si>
    <t xml:space="preserve">098-1-30-0950-006-00-0000                         </t>
  </si>
  <si>
    <t xml:space="preserve">098-1-22-0204-021-00-0000                         </t>
  </si>
  <si>
    <t xml:space="preserve">098-1-47-0473-015-00-0000                         </t>
  </si>
  <si>
    <t xml:space="preserve">098-1-31-0342-051-00-0000                         </t>
  </si>
  <si>
    <t xml:space="preserve">098-1-81-0931-003-00-0000                         </t>
  </si>
  <si>
    <t xml:space="preserve">098-1-49-0222-026-00-0000                         </t>
  </si>
  <si>
    <t xml:space="preserve">098-1-22-0886-056-00-0000                         </t>
  </si>
  <si>
    <t xml:space="preserve">098-1-81-0931-001-00-0000                         </t>
  </si>
  <si>
    <t xml:space="preserve">098-1-21-0020-003-00-0000                         </t>
  </si>
  <si>
    <t xml:space="preserve">098-1-20-0771-014-00-0000                         </t>
  </si>
  <si>
    <t xml:space="preserve">098-1-20-0771-013-00-0000                         </t>
  </si>
  <si>
    <t xml:space="preserve">098-1-30-0951-063-00-0000                         </t>
  </si>
  <si>
    <t xml:space="preserve">098-1-81-0931-004-00-0000                         </t>
  </si>
  <si>
    <t xml:space="preserve">098-1-53-0152-064-00-0000                         </t>
  </si>
  <si>
    <t xml:space="preserve">098-1-30-0951-062-00-0000                         </t>
  </si>
  <si>
    <t xml:space="preserve">098-1-49-0223-007-00-0000                         </t>
  </si>
  <si>
    <t xml:space="preserve">098-1-47-0475-022-00-0000                         </t>
  </si>
  <si>
    <t xml:space="preserve">098-1-20-0151-002-00-0000                         </t>
  </si>
  <si>
    <t xml:space="preserve">098-1-22-0423-010-00-0000                         </t>
  </si>
  <si>
    <t xml:space="preserve">098-1-20-0771-016-00-0000                         </t>
  </si>
  <si>
    <t xml:space="preserve">098-1-46-0727-060-00-0000                         </t>
  </si>
  <si>
    <t xml:space="preserve">098-1-22-0201-050-00-0000                         </t>
  </si>
  <si>
    <t xml:space="preserve">098-1-47-0473-018-00-0000                         </t>
  </si>
  <si>
    <t xml:space="preserve">098-1-47-0156-001-00-0000                         </t>
  </si>
  <si>
    <t xml:space="preserve">098-1-47-0474-004-00-0000                         </t>
  </si>
  <si>
    <t xml:space="preserve">098-1-46-0723-035-00-0000                         </t>
  </si>
  <si>
    <t xml:space="preserve">098-1-46-0514-036-00-0000                         </t>
  </si>
  <si>
    <t xml:space="preserve">098-1-20-0771-010-00-0000                         </t>
  </si>
  <si>
    <t xml:space="preserve">098-1-20-0771-009-00-0000                         </t>
  </si>
  <si>
    <t xml:space="preserve">098-1-30-0030-011-00-0000                         </t>
  </si>
  <si>
    <t xml:space="preserve">098-1-30-0045-051-00-0000                         </t>
  </si>
  <si>
    <t xml:space="preserve">098-1-21-0020-030-00-0000                         </t>
  </si>
  <si>
    <t xml:space="preserve">098-1-30-0045-060-00-0000                         </t>
  </si>
  <si>
    <t xml:space="preserve">098-1-20-0771-015-00-0000                         </t>
  </si>
  <si>
    <t xml:space="preserve">098-1-47-0475-023-00-0000                         </t>
  </si>
  <si>
    <t xml:space="preserve">098-1-70-0565-001-00-0000                         </t>
  </si>
  <si>
    <t xml:space="preserve">098-1-47-0410-050-00-0000                         </t>
  </si>
  <si>
    <t xml:space="preserve">098-1-49-0223-010-00-0000                         </t>
  </si>
  <si>
    <t xml:space="preserve">098-1-67-0423-090-00-0000                         </t>
  </si>
  <si>
    <t xml:space="preserve">098-1-47-0473-008-00-0000                         </t>
  </si>
  <si>
    <t xml:space="preserve">098-1-68-0176-001-00-0000                         </t>
  </si>
  <si>
    <t xml:space="preserve">098-1-81-0931-005-00-0000                         </t>
  </si>
  <si>
    <t xml:space="preserve">098-1-47-0473-016-00-0000                         </t>
  </si>
  <si>
    <t xml:space="preserve">098-1-49-0200-090-00-0000                         </t>
  </si>
  <si>
    <t xml:space="preserve">098-1-81-0931-002-00-0000                         </t>
  </si>
  <si>
    <t xml:space="preserve">098-1-20-0774-090-00-0000                         </t>
  </si>
  <si>
    <t xml:space="preserve">098-1-20-0151-092-00-0000                         </t>
  </si>
  <si>
    <t xml:space="preserve">098-1-81-0470-999-00-0000                         </t>
  </si>
  <si>
    <t xml:space="preserve">098-1-47-0473-006-00-0000                         </t>
  </si>
  <si>
    <t xml:space="preserve">098-1-70-0620-100-00-0000                         </t>
  </si>
  <si>
    <t xml:space="preserve">098-1-70-0437-001-00-0000                         </t>
  </si>
  <si>
    <t xml:space="preserve">098-1-67-0427-098-00-0000                         </t>
  </si>
  <si>
    <t xml:space="preserve">098-1-70-0565-091-00-0000                         </t>
  </si>
  <si>
    <t xml:space="preserve">098-1-46-0726-031-00-0000                         </t>
  </si>
  <si>
    <t xml:space="preserve">098-1-30-0029-032-00-0000                         </t>
  </si>
  <si>
    <t xml:space="preserve">098-1-31-0303-017-00-0000                         </t>
  </si>
  <si>
    <t xml:space="preserve">098-1-47-0474-031-00-0000                         </t>
  </si>
  <si>
    <t xml:space="preserve">098-1-30-0123-014-00-0000                         </t>
  </si>
  <si>
    <t xml:space="preserve">098-1-46-0017-003-00-0000                         </t>
  </si>
  <si>
    <t xml:space="preserve">098-1-49-0227-001-00-0000                         </t>
  </si>
  <si>
    <t xml:space="preserve">098-1-32-0060-090-00-0000                         </t>
  </si>
  <si>
    <t xml:space="preserve">098-1-46-0678-054-00-0000                         </t>
  </si>
  <si>
    <t xml:space="preserve">098-1-49-0200-001-05-0000                         </t>
  </si>
  <si>
    <t xml:space="preserve">098-1-20-0129-007-00-0001                         </t>
  </si>
  <si>
    <t xml:space="preserve">098-1-20-0129-008-00-0001                         </t>
  </si>
  <si>
    <t xml:space="preserve">098-1-20-0905-025-00-0000                         </t>
  </si>
  <si>
    <t xml:space="preserve">098-1-20-0129-006-00-0001                         </t>
  </si>
  <si>
    <t xml:space="preserve">098-1-81-0838-090-00-0000                         </t>
  </si>
  <si>
    <t xml:space="preserve">098-1-70-0451-003-00-0000                         </t>
  </si>
  <si>
    <t xml:space="preserve">098-1-30-0999-999-00-0000                         </t>
  </si>
  <si>
    <t xml:space="preserve">098-1-53-0038-999-00-0000                         </t>
  </si>
  <si>
    <t xml:space="preserve">098-1-49-0220-008-00-0000                         </t>
  </si>
  <si>
    <t xml:space="preserve">098-1-32-0068-011-00-0000                         </t>
  </si>
  <si>
    <t xml:space="preserve">098-1-32-0068-010-00-0000                         </t>
  </si>
  <si>
    <t xml:space="preserve">098-1-32-0030-018-00-0000                         </t>
  </si>
  <si>
    <t xml:space="preserve">098-1-32-0030-017-00-0000                         </t>
  </si>
  <si>
    <t xml:space="preserve">098-1-33-0470-013-00-0000                         </t>
  </si>
  <si>
    <t xml:space="preserve">098-1-70-0971-001-00-0000                         </t>
  </si>
  <si>
    <t xml:space="preserve">098-1-49-0225-011-00-0000                         </t>
  </si>
  <si>
    <t xml:space="preserve">098-1-22-0152-999-00-0000                         </t>
  </si>
  <si>
    <t xml:space="preserve">098-1-70-0388-001-00-0000                         </t>
  </si>
  <si>
    <t xml:space="preserve">098-1-70-0313-037-00-0000                         </t>
  </si>
  <si>
    <t xml:space="preserve">098-1-70-0733-003-00-0000                         </t>
  </si>
  <si>
    <t xml:space="preserve">098-1-70-0451-005-00-0000                         </t>
  </si>
  <si>
    <t xml:space="preserve">098-1-33-0568-009-00-0000                         </t>
  </si>
  <si>
    <t xml:space="preserve">098-1-53-0135-015-00-0000                         </t>
  </si>
  <si>
    <t xml:space="preserve">098-1-22-0425-002-00-0000                         </t>
  </si>
  <si>
    <t xml:space="preserve">098-1-22-0828-032-00-0000                         </t>
  </si>
  <si>
    <t xml:space="preserve">098-1-32-0010-020-00-0000                         </t>
  </si>
  <si>
    <t xml:space="preserve">098-1-22-0451-058-00-0000                         </t>
  </si>
  <si>
    <t xml:space="preserve">098-1-22-0463-012-00-0000                         </t>
  </si>
  <si>
    <t xml:space="preserve">098-1-30-0085-020-00-0000                         </t>
  </si>
  <si>
    <t xml:space="preserve">098-1-31-0354-073-00-0000                         </t>
  </si>
  <si>
    <t xml:space="preserve">098-1-32-0007-020-00-0000                         </t>
  </si>
  <si>
    <t xml:space="preserve">098-1-30-0082-020-00-0000                         </t>
  </si>
  <si>
    <t xml:space="preserve">098-1-30-0086-027-00-0000                         </t>
  </si>
  <si>
    <t xml:space="preserve">098-1-49-0225-090-00-0000                         </t>
  </si>
  <si>
    <t xml:space="preserve">098-1-31-0358-001-00-0000                         </t>
  </si>
  <si>
    <t xml:space="preserve">098-1-22-0147-016-00-0000                         </t>
  </si>
  <si>
    <t xml:space="preserve">098-1-31-0352-070-00-0000                         </t>
  </si>
  <si>
    <t xml:space="preserve">098-1-46-0412-025-00-0000                         </t>
  </si>
  <si>
    <t xml:space="preserve">098-1-30-0029-036-00-0000                         </t>
  </si>
  <si>
    <t xml:space="preserve">098-1-31-0322-090-00-0000                         </t>
  </si>
  <si>
    <t xml:space="preserve">098-1-49-0224-015-00-0000                         </t>
  </si>
  <si>
    <t xml:space="preserve">098-1-70-0995-001-00-0000                         </t>
  </si>
  <si>
    <t xml:space="preserve">098-1-81-0827-003-00-0000                         </t>
  </si>
  <si>
    <t xml:space="preserve">098-1-70-0334-002-00-0000                         </t>
  </si>
  <si>
    <t xml:space="preserve">098-1-68-0537-097-00-0000                         </t>
  </si>
  <si>
    <t xml:space="preserve">098-1-46-0550-099-00-0000                         </t>
  </si>
  <si>
    <t xml:space="preserve">098-1-20-0526-095-00-0000                         </t>
  </si>
  <si>
    <t xml:space="preserve">098-1-20-0526-096-00-0000                         </t>
  </si>
  <si>
    <t xml:space="preserve">098-1-53-0152-001-00-0000                         </t>
  </si>
  <si>
    <t xml:space="preserve">098-1-70-0303-011-00-0000                         </t>
  </si>
  <si>
    <t xml:space="preserve">098-1-20-0786-002-00-0000                         </t>
  </si>
  <si>
    <t xml:space="preserve">098-1-46-0553-001-00-0000                         </t>
  </si>
  <si>
    <t xml:space="preserve">098-1-49-0222-019-00-0000                         </t>
  </si>
  <si>
    <t xml:space="preserve">098-1-68-0540-029-00-0000                         </t>
  </si>
  <si>
    <t xml:space="preserve">098-1-20-0900-050-00-0000                         </t>
  </si>
  <si>
    <t xml:space="preserve">098-1-32-0040-001-00-0000                         </t>
  </si>
  <si>
    <t xml:space="preserve">098-1-33-0553-095-00-0000                         </t>
  </si>
  <si>
    <t xml:space="preserve">098-1-53-0274-084-00-0000                         </t>
  </si>
  <si>
    <t xml:space="preserve">098-1-49-0211-999-00-0000                         </t>
  </si>
  <si>
    <t xml:space="preserve">098-1-68-0540-032-00-0000                         </t>
  </si>
  <si>
    <t xml:space="preserve">098-1-49-0386-050-00-0000                         </t>
  </si>
  <si>
    <t xml:space="preserve">098-1-33-0555-010-00-0000                         </t>
  </si>
  <si>
    <t xml:space="preserve">098-1-30-0620-030-00-0000                         </t>
  </si>
  <si>
    <t xml:space="preserve">098-1-20-0083-018-00-0000                         </t>
  </si>
  <si>
    <t xml:space="preserve">098-1-49-0355-030-00-0000                         </t>
  </si>
  <si>
    <t xml:space="preserve">098-1-31-0239-043-00-0000                         </t>
  </si>
  <si>
    <t xml:space="preserve">098-1-81-0850-998-00-0000                         </t>
  </si>
  <si>
    <t xml:space="preserve">098-1-20-0374-030-00-0000                         </t>
  </si>
  <si>
    <t xml:space="preserve">098-1-70-0920-005-00-0000                         </t>
  </si>
  <si>
    <t xml:space="preserve">098-1-31-0031-032-00-0000                         </t>
  </si>
  <si>
    <t xml:space="preserve">098-1-46-0662-055-00-0000                         </t>
  </si>
  <si>
    <t xml:space="preserve">098-1-33-0449-014-00-0000                         </t>
  </si>
  <si>
    <t xml:space="preserve">098-1-81-0838-015-00-0000                         </t>
  </si>
  <si>
    <t xml:space="preserve">098-1-53-0038-018-00-0000                         </t>
  </si>
  <si>
    <t xml:space="preserve">098-1-70-0330-045-00-0000                         </t>
  </si>
  <si>
    <t xml:space="preserve">098-1-70-0497-037-00-0000                         </t>
  </si>
  <si>
    <t xml:space="preserve">098-1-20-0138-020-00-0000                         </t>
  </si>
  <si>
    <t xml:space="preserve">098-1-53-0272-001-00-0000                         </t>
  </si>
  <si>
    <t xml:space="preserve">098-1-33-0554-009-00-0000                         </t>
  </si>
  <si>
    <t xml:space="preserve">098-1-81-0650-025-00-0000                         </t>
  </si>
  <si>
    <t xml:space="preserve">098-1-46-0227-050-00-0000                         </t>
  </si>
  <si>
    <t xml:space="preserve">098-1-67-0549-046-00-0000                         </t>
  </si>
  <si>
    <t xml:space="preserve">098-1-68-0535-090-00-0000                         </t>
  </si>
  <si>
    <t xml:space="preserve">098-1-81-0821-020-00-0000                         </t>
  </si>
  <si>
    <t xml:space="preserve">098-1-53-0403-070-00-0000                         </t>
  </si>
  <si>
    <t xml:space="preserve">098-1-70-0813-051-00-0000                         </t>
  </si>
  <si>
    <t xml:space="preserve">098-1-32-0122-001-00-0000                         </t>
  </si>
  <si>
    <t xml:space="preserve">098-1-46-0669-052-00-0000                         </t>
  </si>
  <si>
    <t xml:space="preserve">098-1-21-0410-099-00-0000                         </t>
  </si>
  <si>
    <t xml:space="preserve">098-1-20-0392-007-00-0000                         </t>
  </si>
  <si>
    <t xml:space="preserve">098-1-47-0458-055-00-0000                         </t>
  </si>
  <si>
    <t xml:space="preserve">098-1-20-0516-020-00-0000                         </t>
  </si>
  <si>
    <t xml:space="preserve">098-1-81-0437-100-00-0000                         </t>
  </si>
  <si>
    <t xml:space="preserve">098-1-33-0470-006-00-0000                         </t>
  </si>
  <si>
    <t xml:space="preserve">098-1-30-0114-046-00-0000                         </t>
  </si>
  <si>
    <t xml:space="preserve">098-1-20-0729-039-00-0000                         </t>
  </si>
  <si>
    <t xml:space="preserve">098-1-33-0550-027-00-0000                         </t>
  </si>
  <si>
    <t xml:space="preserve">098-1-46-0637-030-00-0000                         </t>
  </si>
  <si>
    <t xml:space="preserve">098-1-53-0428-001-00-0000                         </t>
  </si>
  <si>
    <t xml:space="preserve">098-1-33-0571-001-00-0000                         </t>
  </si>
  <si>
    <t xml:space="preserve">098-1-70-0304-070-00-0000                         </t>
  </si>
  <si>
    <t xml:space="preserve">098-1-67-0917-013-00-0000                         </t>
  </si>
  <si>
    <t xml:space="preserve">098-1-81-0813-008-00-0000                         </t>
  </si>
  <si>
    <t xml:space="preserve">098-1-70-0796-004-00-0000                         </t>
  </si>
  <si>
    <t xml:space="preserve">098-1-49-0350-045-00-0000                         </t>
  </si>
  <si>
    <t xml:space="preserve">098-1-46-0773-058-00-0000                         </t>
  </si>
  <si>
    <t xml:space="preserve">098-1-20-0972-090-00-0000                         </t>
  </si>
  <si>
    <t xml:space="preserve">098-1-21-0555-090-00-0000                         </t>
  </si>
  <si>
    <t xml:space="preserve">098-1-33-0452-019-00-0000                         </t>
  </si>
  <si>
    <t xml:space="preserve">098-1-70-0437-026-00-0000                         </t>
  </si>
  <si>
    <t xml:space="preserve">098-1-33-0449-011-00-0000                         </t>
  </si>
  <si>
    <t xml:space="preserve">098-1-33-0564-003-00-0000                         </t>
  </si>
  <si>
    <t xml:space="preserve">098-1-46-0679-030-00-0000                         </t>
  </si>
  <si>
    <t xml:space="preserve">098-1-21-0757-090-00-0000                         </t>
  </si>
  <si>
    <t xml:space="preserve">098-1-30-0620-034-00-0000                         </t>
  </si>
  <si>
    <t xml:space="preserve">098-1-46-0049-010-00-0000                         </t>
  </si>
  <si>
    <t xml:space="preserve">098-1-33-0450-013-00-0000                         </t>
  </si>
  <si>
    <t xml:space="preserve">098-1-32-0084-001-00-0000                         </t>
  </si>
  <si>
    <t xml:space="preserve">098-1-20-0570-030-00-0000                         </t>
  </si>
  <si>
    <t xml:space="preserve">098-1-33-0453-040-00-0000                         </t>
  </si>
  <si>
    <t xml:space="preserve">098-1-32-0084-020-00-0000                         </t>
  </si>
  <si>
    <t xml:space="preserve">098-1-46-0658-021-00-0000                         </t>
  </si>
  <si>
    <t xml:space="preserve">098-1-46-0682-030-00-0000                         </t>
  </si>
  <si>
    <t xml:space="preserve">098-1-67-0547-071-00-0000                         </t>
  </si>
  <si>
    <t xml:space="preserve">098-1-70-0803-091-00-0000                         </t>
  </si>
  <si>
    <t xml:space="preserve">098-1-31-0342-099-00-0000                         </t>
  </si>
  <si>
    <t xml:space="preserve">098-1-68-0540-096-00-0000                         </t>
  </si>
  <si>
    <t xml:space="preserve">098-1-49-0291-002-00-0000                         </t>
  </si>
  <si>
    <t xml:space="preserve">098-1-81-0602-099-00-0000                         </t>
  </si>
  <si>
    <t xml:space="preserve">098-1-21-0557-090-00-0000                         </t>
  </si>
  <si>
    <t xml:space="preserve">098-1-81-0665-100-00-0000                         </t>
  </si>
  <si>
    <t xml:space="preserve">098-1-81-0865-999-00-0000                         </t>
  </si>
  <si>
    <t xml:space="preserve">098-1-33-0449-005-00-0000                         </t>
  </si>
  <si>
    <t xml:space="preserve">098-1-49-0357-040-00-0000                         </t>
  </si>
  <si>
    <t xml:space="preserve">098-1-49-0293-035-00-0000                         </t>
  </si>
  <si>
    <t xml:space="preserve">098-1-33-0564-004-00-0000                         </t>
  </si>
  <si>
    <t xml:space="preserve">098-1-81-0957-002-00-0000                         </t>
  </si>
  <si>
    <t xml:space="preserve">098-1-81-0459-021-00-0000                         </t>
  </si>
  <si>
    <t xml:space="preserve">098-1-31-0029-099-00-0000                         </t>
  </si>
  <si>
    <t xml:space="preserve">098-1-70-0812-031-00-0000                         </t>
  </si>
  <si>
    <t xml:space="preserve">098-1-33-0552-031-00-0000                         </t>
  </si>
  <si>
    <t xml:space="preserve">098-1-33-0470-120-00-0000                         </t>
  </si>
  <si>
    <t xml:space="preserve">098-1-31-0342-053-00-0000                         </t>
  </si>
  <si>
    <t xml:space="preserve">098-1-53-0311-014-00-0000                         </t>
  </si>
  <si>
    <t xml:space="preserve">098-1-31-0358-901-00-0000                         </t>
  </si>
  <si>
    <t xml:space="preserve">098-1-20-0063-004-00-0000                         </t>
  </si>
  <si>
    <t xml:space="preserve">098-1-81-0541-100-00-0000                         </t>
  </si>
  <si>
    <t xml:space="preserve">098-1-68-0540-016-00-0000                         </t>
  </si>
  <si>
    <t xml:space="preserve">098-1-30-0058-100-00-0000                         </t>
  </si>
  <si>
    <t xml:space="preserve">098-1-81-0440-023-00-0000                         </t>
  </si>
  <si>
    <t xml:space="preserve">098-1-33-0555-011-00-0000                         </t>
  </si>
  <si>
    <t xml:space="preserve">098-1-32-0066-006-00-0000                         </t>
  </si>
  <si>
    <t xml:space="preserve">098-1-53-0311-011-00-0000                         </t>
  </si>
  <si>
    <t xml:space="preserve">098-1-30-0263-054-00-0000                         </t>
  </si>
  <si>
    <t xml:space="preserve">098-1-32-0051-024-00-0000                         </t>
  </si>
  <si>
    <t xml:space="preserve">098-1-81-0821-008-00-0000                         </t>
  </si>
  <si>
    <t xml:space="preserve">098-1-70-0789-010-00-0000                         </t>
  </si>
  <si>
    <t xml:space="preserve">098-1-33-0448-004-00-0000                         </t>
  </si>
  <si>
    <t xml:space="preserve">098-1-31-0350-272-00-0000                         </t>
  </si>
  <si>
    <t xml:space="preserve">098-1-30-0055-100-00-0000                         </t>
  </si>
  <si>
    <t xml:space="preserve">098-1-32-0058-005-00-0000                         </t>
  </si>
  <si>
    <t xml:space="preserve">098-1-32-0130-020-00-0000                         </t>
  </si>
  <si>
    <t xml:space="preserve">098-1-33-0565-002-00-0000                         </t>
  </si>
  <si>
    <t xml:space="preserve">098-1-33-0572-002-00-0000                         </t>
  </si>
  <si>
    <t xml:space="preserve">098-1-30-0229-005-00-0000                         </t>
  </si>
  <si>
    <t xml:space="preserve">098-1-46-0046-018-00-0000                         </t>
  </si>
  <si>
    <t xml:space="preserve">098-1-20-0947-052-00-0000                         </t>
  </si>
  <si>
    <t xml:space="preserve">098-1-53-0436-001-00-0000                         </t>
  </si>
  <si>
    <t xml:space="preserve">098-1-31-0358-433-00-0000                         </t>
  </si>
  <si>
    <t xml:space="preserve">098-1-31-0301-099-00-0000                         </t>
  </si>
  <si>
    <t xml:space="preserve">098-1-81-0665-027-00-0000                         </t>
  </si>
  <si>
    <t xml:space="preserve">098-1-21-0802-090-00-0000                         </t>
  </si>
  <si>
    <t xml:space="preserve">098-1-22-0425-999-00-0000                         </t>
  </si>
  <si>
    <t xml:space="preserve">098-1-21-0884-090-00-0000                         </t>
  </si>
  <si>
    <t xml:space="preserve">098-1-70-0689-900-00-0000                         </t>
  </si>
  <si>
    <t xml:space="preserve">098-1-49-0288-020-00-0000                         </t>
  </si>
  <si>
    <t xml:space="preserve">098-1-70-0505-030-00-0000                         </t>
  </si>
  <si>
    <t xml:space="preserve">098-1-81-0623-090-00-0000                         </t>
  </si>
  <si>
    <t xml:space="preserve">098-1-53-0311-013-00-0000                         </t>
  </si>
  <si>
    <t xml:space="preserve">098-1-20-0943-090-00-0000                         </t>
  </si>
  <si>
    <t xml:space="preserve">098-1-70-0697-099-00-0000                         </t>
  </si>
  <si>
    <t xml:space="preserve">098-1-21-0708-090-00-0000                         </t>
  </si>
  <si>
    <t xml:space="preserve">098-1-33-0455-005-00-0000                         </t>
  </si>
  <si>
    <t xml:space="preserve">098-1-70-0320-003-00-0000                         </t>
  </si>
  <si>
    <t xml:space="preserve">098-1-46-0666-070-00-0000                         </t>
  </si>
  <si>
    <t xml:space="preserve">098-1-21-0861-011-00-0000                         </t>
  </si>
  <si>
    <t xml:space="preserve">098-1-46-0732-003-00-0000                         </t>
  </si>
  <si>
    <t xml:space="preserve">098-1-70-0576-095-00-0000                         </t>
  </si>
  <si>
    <t xml:space="preserve">098-1-33-0554-010-00-0000                         </t>
  </si>
  <si>
    <t xml:space="preserve">098-1-31-0357-105-00-0000                         </t>
  </si>
  <si>
    <t xml:space="preserve">098-1-68-0539-095-00-0000                         </t>
  </si>
  <si>
    <t xml:space="preserve">098-1-70-0576-008-00-0000                         </t>
  </si>
  <si>
    <t xml:space="preserve">098-1-46-0655-075-00-0000                         </t>
  </si>
  <si>
    <t xml:space="preserve">098-1-53-0419-049-00-0000                         </t>
  </si>
  <si>
    <t xml:space="preserve">098-1-21-0880-090-00-0000                         </t>
  </si>
  <si>
    <t xml:space="preserve">098-1-49-0288-005-00-0000                         </t>
  </si>
  <si>
    <t xml:space="preserve">098-1-53-0420-065-00-0000                         </t>
  </si>
  <si>
    <t xml:space="preserve">098-1-68-0538-098-00-0000                         </t>
  </si>
  <si>
    <t xml:space="preserve">098-1-31-0240-016-00-0000                         </t>
  </si>
  <si>
    <t xml:space="preserve">098-1-70-0323-900-00-0000                         </t>
  </si>
  <si>
    <t xml:space="preserve">098-1-68-0533-099-00-0000                         </t>
  </si>
  <si>
    <t xml:space="preserve">098-1-46-0123-005-00-0000                         </t>
  </si>
  <si>
    <t xml:space="preserve">098-1-70-0811-040-00-0000                         </t>
  </si>
  <si>
    <t xml:space="preserve">098-1-67-0546-110-00-0000                         </t>
  </si>
  <si>
    <t xml:space="preserve">098-1-70-0390-001-00-0000                         </t>
  </si>
  <si>
    <t xml:space="preserve">098-1-32-0057-005-00-0000                         </t>
  </si>
  <si>
    <t xml:space="preserve">098-1-32-0056-001-00-0000                         </t>
  </si>
  <si>
    <t xml:space="preserve">098-1-46-0535-090-00-0000                         </t>
  </si>
  <si>
    <t xml:space="preserve">098-1-21-0869-090-00-0000                         </t>
  </si>
  <si>
    <t xml:space="preserve">098-1-33-0453-039-00-0000                         </t>
  </si>
  <si>
    <t xml:space="preserve">098-1-81-0459-022-00-0000                         </t>
  </si>
  <si>
    <t xml:space="preserve">098-1-53-0407-025-00-0000                         </t>
  </si>
  <si>
    <t xml:space="preserve">098-1-46-0658-020-00-0000                         </t>
  </si>
  <si>
    <t xml:space="preserve">098-1-32-0104-002-00-0000                         </t>
  </si>
  <si>
    <t xml:space="preserve">098-1-81-0774-003-00-0000                         </t>
  </si>
  <si>
    <t xml:space="preserve">098-1-70-0778-005-00-0000                         </t>
  </si>
  <si>
    <t xml:space="preserve">098-1-81-0444-016-00-0000                         </t>
  </si>
  <si>
    <t xml:space="preserve">098-1-70-0689-101-00-0000                         </t>
  </si>
  <si>
    <t xml:space="preserve">098-1-46-0732-001-00-0000                         </t>
  </si>
  <si>
    <t xml:space="preserve">098-1-70-0960-011-00-0000                         </t>
  </si>
  <si>
    <t xml:space="preserve">098-1-81-0500-999-00-0000                         </t>
  </si>
  <si>
    <t xml:space="preserve">098-1-22-0633-050-00-0000                         </t>
  </si>
  <si>
    <t xml:space="preserve">098-1-70-0452-026-00-0000                         </t>
  </si>
  <si>
    <t xml:space="preserve">098-1-20-0035-060-00-0000                         </t>
  </si>
  <si>
    <t xml:space="preserve">098-1-33-0453-017-00-0000                         </t>
  </si>
  <si>
    <t xml:space="preserve">098-1-53-0184-056-00-0000                         </t>
  </si>
  <si>
    <t xml:space="preserve">098-1-46-0652-031-00-0000                         </t>
  </si>
  <si>
    <t xml:space="preserve">098-1-53-0422-075-00-0000                         </t>
  </si>
  <si>
    <t xml:space="preserve">098-1-70-0813-052-00-0000                         </t>
  </si>
  <si>
    <t xml:space="preserve">098-1-46-0582-030-00-0000                         </t>
  </si>
  <si>
    <t xml:space="preserve">098-1-68-0536-099-00-0000                         </t>
  </si>
  <si>
    <t xml:space="preserve">098-1-31-0078-002-00-0000                         </t>
  </si>
  <si>
    <t xml:space="preserve">098-1-49-0291-001-00-0000                         </t>
  </si>
  <si>
    <t xml:space="preserve">098-1-20-0728-045-00-0000                         </t>
  </si>
  <si>
    <t xml:space="preserve">098-1-20-0511-001-00-0000                         </t>
  </si>
  <si>
    <t xml:space="preserve">098-1-46-0742-070-00-0000                         </t>
  </si>
  <si>
    <t xml:space="preserve">098-1-20-0001-999-00-0000                         </t>
  </si>
  <si>
    <t xml:space="preserve">098-1-81-0933-002-00-0000                         </t>
  </si>
  <si>
    <t xml:space="preserve">098-1-46-0441-011-00-0000                         </t>
  </si>
  <si>
    <t xml:space="preserve">098-1-33-0560-003-00-0000                         </t>
  </si>
  <si>
    <t xml:space="preserve">098-1-20-0039-016-00-0000                         </t>
  </si>
  <si>
    <t xml:space="preserve">098-1-30-5500-052-00-0000                         </t>
  </si>
  <si>
    <t xml:space="preserve">098-1-47-0416-002-00-0000                         </t>
  </si>
  <si>
    <t xml:space="preserve">098-1-20-0989-011-00-0000                         </t>
  </si>
  <si>
    <t xml:space="preserve">098-1-21-0884-099-00-0000                         </t>
  </si>
  <si>
    <t xml:space="preserve">098-1-46-0556-030-00-0000                         </t>
  </si>
  <si>
    <t xml:space="preserve">098-1-20-0178-999-00-0000                         </t>
  </si>
  <si>
    <t xml:space="preserve">098-1-22-0423-999-00-0000                         </t>
  </si>
  <si>
    <t xml:space="preserve">098-1-33-0553-097-00-0000                         </t>
  </si>
  <si>
    <t xml:space="preserve">098-1-46-0557-019-00-0000                         </t>
  </si>
  <si>
    <t xml:space="preserve">098-1-67-0546-108-00-0000                         </t>
  </si>
  <si>
    <t xml:space="preserve">098-1-46-0523-001-00-0000                         </t>
  </si>
  <si>
    <t xml:space="preserve">098-1-30-0632-004-00-0000                         </t>
  </si>
  <si>
    <t xml:space="preserve">098-1-21-0865-090-00-0000                         </t>
  </si>
  <si>
    <t xml:space="preserve">098-1-68-0536-096-00-0000                         </t>
  </si>
  <si>
    <t xml:space="preserve">098-1-31-0356-900-00-0000                         </t>
  </si>
  <si>
    <t xml:space="preserve">098-1-70-0571-090-00-0000                         </t>
  </si>
  <si>
    <t xml:space="preserve">098-1-81-0538-060-00-0000                         </t>
  </si>
  <si>
    <t xml:space="preserve">098-1-67-0520-099-00-0000                         </t>
  </si>
  <si>
    <t xml:space="preserve">098-1-46-0230-037-00-0000                         </t>
  </si>
  <si>
    <t xml:space="preserve">098-1-49-0387-030-00-0000                         </t>
  </si>
  <si>
    <t xml:space="preserve">098-1-31-0031-033-00-0000                         </t>
  </si>
  <si>
    <t xml:space="preserve">098-1-70-0690-001-00-0000                         </t>
  </si>
  <si>
    <t xml:space="preserve">098-1-33-0553-098-00-0000                         </t>
  </si>
  <si>
    <t xml:space="preserve">098-1-81-0871-999-00-0000                         </t>
  </si>
  <si>
    <t xml:space="preserve">098-1-31-0355-265-00-0000                         </t>
  </si>
  <si>
    <t xml:space="preserve">098-1-31-0350-901-00-0000                         </t>
  </si>
  <si>
    <t xml:space="preserve">098-1-20-0097-001-00-0000                         </t>
  </si>
  <si>
    <t xml:space="preserve">098-1-46-0769-008-00-0000                         </t>
  </si>
  <si>
    <t xml:space="preserve">098-1-70-0412-004-00-0000                         </t>
  </si>
  <si>
    <t xml:space="preserve">098-1-67-0199-099-00-0000                         </t>
  </si>
  <si>
    <t xml:space="preserve">098-1-21-0777-090-00-0000                         </t>
  </si>
  <si>
    <t xml:space="preserve">098-1-46-0663-080-00-0000                         </t>
  </si>
  <si>
    <t xml:space="preserve">098-1-49-0289-009-00-0000                         </t>
  </si>
  <si>
    <t xml:space="preserve">098-1-53-0171-018-00-0000                         </t>
  </si>
  <si>
    <t xml:space="preserve">098-1-33-0448-008-00-0000                         </t>
  </si>
  <si>
    <t xml:space="preserve">098-1-53-0274-087-00-0000                         </t>
  </si>
  <si>
    <t xml:space="preserve">098-1-49-0211-998-00-0000                         </t>
  </si>
  <si>
    <t xml:space="preserve">098-1-33-0449-009-00-0000                         </t>
  </si>
  <si>
    <t xml:space="preserve">098-1-70-0853-013-00-0000                         </t>
  </si>
  <si>
    <t xml:space="preserve">098-1-49-0270-037-00-0000                         </t>
  </si>
  <si>
    <t xml:space="preserve">098-1-46-0661-071-00-0000                         </t>
  </si>
  <si>
    <t xml:space="preserve">098-1-67-0546-102-00-0000                         </t>
  </si>
  <si>
    <t xml:space="preserve">098-1-31-0301-004-00-0000                         </t>
  </si>
  <si>
    <t xml:space="preserve">098-1-70-0304-024-00-0000                         </t>
  </si>
  <si>
    <t xml:space="preserve">098-1-46-0123-006-00-0000                         </t>
  </si>
  <si>
    <t xml:space="preserve">098-1-20-0249-081-00-0000                         </t>
  </si>
  <si>
    <t xml:space="preserve">098-1-70-0588-020-00-0000                         </t>
  </si>
  <si>
    <t xml:space="preserve">098-1-46-0665-070-00-0000                         </t>
  </si>
  <si>
    <t xml:space="preserve">098-1-20-0024-090-00-0000                         </t>
  </si>
  <si>
    <t xml:space="preserve">098-1-33-0574-010-00-0000                         </t>
  </si>
  <si>
    <t xml:space="preserve">098-1-21-0411-010-00-0000                         </t>
  </si>
  <si>
    <t xml:space="preserve">098-1-22-0447-999-00-0000                         </t>
  </si>
  <si>
    <t xml:space="preserve">098-1-20-0254-090-00-0000                         </t>
  </si>
  <si>
    <t xml:space="preserve">098-1-20-0777-081-00-0000                         </t>
  </si>
  <si>
    <t xml:space="preserve">098-1-81-0623-060-00-0000                         </t>
  </si>
  <si>
    <t xml:space="preserve">098-1-53-0039-001-00-0000                         </t>
  </si>
  <si>
    <t xml:space="preserve">098-1-21-0545-001-00-0000                         </t>
  </si>
  <si>
    <t xml:space="preserve">098-1-22-0724-001-00-0000                         </t>
  </si>
  <si>
    <t xml:space="preserve">098-1-20-0249-019-00-0000                         </t>
  </si>
  <si>
    <t xml:space="preserve">098-1-81-0532-009-00-0000                         </t>
  </si>
  <si>
    <t xml:space="preserve">098-1-30-0382-090-00-0000                         </t>
  </si>
  <si>
    <t xml:space="preserve">098-1-20-0083-017-00-0000                         </t>
  </si>
  <si>
    <t xml:space="preserve">098-1-70-0617-099-00-0000                         </t>
  </si>
  <si>
    <t xml:space="preserve">098-1-53-0124-041-00-0000                         </t>
  </si>
  <si>
    <t xml:space="preserve">098-1-53-0321-003-00-0000                         </t>
  </si>
  <si>
    <t xml:space="preserve">098-1-20-0436-001-00-0000                         </t>
  </si>
  <si>
    <t xml:space="preserve">098-1-33-0556-002-00-0000                         </t>
  </si>
  <si>
    <t xml:space="preserve">098-1-33-0562-002-00-0000                         </t>
  </si>
  <si>
    <t xml:space="preserve">098-1-70-0789-008-00-0000                         </t>
  </si>
  <si>
    <t xml:space="preserve">098-1-20-0386-050-00-0000                         </t>
  </si>
  <si>
    <t xml:space="preserve">098-1-33-0207-099-00-0000                         </t>
  </si>
  <si>
    <t xml:space="preserve">098-1-70-0342-058-00-0000                         </t>
  </si>
  <si>
    <t xml:space="preserve">098-1-81-0646-100-00-0000                         </t>
  </si>
  <si>
    <t xml:space="preserve">098-1-70-0576-097-00-0000                         </t>
  </si>
  <si>
    <t xml:space="preserve">098-1-33-0553-015-00-0000                         </t>
  </si>
  <si>
    <t xml:space="preserve">098-1-20-0024-031-00-0000                         </t>
  </si>
  <si>
    <t xml:space="preserve">098-1-70-0777-038-00-0000                         </t>
  </si>
  <si>
    <t xml:space="preserve">098-1-33-0569-003-00-0000                         </t>
  </si>
  <si>
    <t xml:space="preserve">098-1-53-0421-072-00-0000                         </t>
  </si>
  <si>
    <t xml:space="preserve">098-1-31-0358-434-00-0000                         </t>
  </si>
  <si>
    <t xml:space="preserve">098-1-49-0220-023-00-0000                         </t>
  </si>
  <si>
    <t xml:space="preserve">098-1-70-0408-004-00-0000                         </t>
  </si>
  <si>
    <t xml:space="preserve">098-1-70-0315-100-00-0000                         </t>
  </si>
  <si>
    <t xml:space="preserve">098-1-81-0798-006-00-0001                         </t>
  </si>
  <si>
    <t xml:space="preserve">098-1-70-0295-030-00-0000                         </t>
  </si>
  <si>
    <t xml:space="preserve">098-1-46-0412-028-00-0000                         </t>
  </si>
  <si>
    <t xml:space="preserve">098-1-32-0030-040-00-0000                         </t>
  </si>
  <si>
    <t xml:space="preserve">098-1-30-0150-037-00-0000                         </t>
  </si>
  <si>
    <t xml:space="preserve">098-1-49-0220-005-00-0000                         </t>
  </si>
  <si>
    <t xml:space="preserve">098-1-70-0419-011-00-0000                         </t>
  </si>
  <si>
    <t xml:space="preserve">098-1-33-0454-008-00-0000                         </t>
  </si>
  <si>
    <t xml:space="preserve">098-1-70-0617-016-00-0000                         </t>
  </si>
  <si>
    <t xml:space="preserve">098-1-31-0356-092-00-0000                         </t>
  </si>
  <si>
    <t xml:space="preserve">098-1-68-6320-013-00-0000                         </t>
  </si>
  <si>
    <t xml:space="preserve">098-1-70-0390-009-00-0000                         </t>
  </si>
  <si>
    <t xml:space="preserve">098-1-70-0390-003-00-0000                         </t>
  </si>
  <si>
    <t xml:space="preserve">098-1-70-0390-012-00-0000                         </t>
  </si>
  <si>
    <t xml:space="preserve">098-1-49-6333-001-00-0000                         </t>
  </si>
  <si>
    <t xml:space="preserve">098-1-30-0510-001-00-0000                         </t>
  </si>
  <si>
    <t xml:space="preserve">098-1-70-0390-019-00-0000                         </t>
  </si>
  <si>
    <t xml:space="preserve">098-1-70-0616-080-00-0000                         </t>
  </si>
  <si>
    <t xml:space="preserve">098-1-09-0616-026-00-0000                         </t>
  </si>
  <si>
    <t xml:space="preserve">098-1-22-0406-006-00-0000                         </t>
  </si>
  <si>
    <t xml:space="preserve">098-1-70-0390-011-00-0000                         </t>
  </si>
  <si>
    <t xml:space="preserve">098-1-81-0840-013-00-0000                         </t>
  </si>
  <si>
    <t xml:space="preserve">098-1-70-0390-018-00-0000                         </t>
  </si>
  <si>
    <t xml:space="preserve">20000                                             </t>
  </si>
  <si>
    <t>Nombre</t>
  </si>
  <si>
    <t xml:space="preserve">H AYUNTAMIENTO CONSTITUCINAL DE SAN PEDRO TLAQUEPA  </t>
  </si>
  <si>
    <t xml:space="preserve">H AYUNTAMIENTO CONSTITUCIONAL DE SAN PEDRO  </t>
  </si>
  <si>
    <t xml:space="preserve">H AYUNTAMIENTO CONSTITUCIONAL DE SAN PEDRO TLA  </t>
  </si>
  <si>
    <t xml:space="preserve">H AYUNTAMIENTO CONSTITUCIONAL DE SAN PEDRO TLAQ  </t>
  </si>
  <si>
    <t xml:space="preserve">H AYUNTAMIENTO CONSTITUCIONAL DE SAN PEDRO TLAQEPA  </t>
  </si>
  <si>
    <t xml:space="preserve">H AYUNTAMIENTO CONSTITUCIONAL DE SAN PEDRO TLAQU  </t>
  </si>
  <si>
    <t xml:space="preserve">H AYUNTAMIENTO CONSTITUCIONAL DE SAN PEDRO TLAQUE  </t>
  </si>
  <si>
    <t xml:space="preserve">H AYUNTAMIENTO CONSTITUCIONAL DE SAN PEDROTLAQUE  </t>
  </si>
  <si>
    <t xml:space="preserve">H AYUNTAMIENTO CONSTITUCIONAL DE SAN PEDRO TLAQUEP  </t>
  </si>
  <si>
    <t xml:space="preserve">H AYUNTAMIENTO CONSTITUCIONAL DE SANPEDRO TLAQUEPA  </t>
  </si>
  <si>
    <t xml:space="preserve">H AYUNTAMIENTO CONSTITUCIONALDE SAN PEDRO TLAQUEPA  </t>
  </si>
  <si>
    <t xml:space="preserve">H AYUNTAMIENTO CONSTITUCIONAL DE SAN PEDRO TLAQUEPAQUE  </t>
  </si>
  <si>
    <t xml:space="preserve">H AYUNTAMIENTO CONSTITUCIONAL DE SANPEDRO TLAQUEPAQUE  </t>
  </si>
  <si>
    <t>H AYUNTAMIENTO CONSTITUCIONAL DE SAN PEDRO TLAQUEP Y CONDUEÑ</t>
  </si>
  <si>
    <t xml:space="preserve">H AYUNTAMIENTO CONSTITUCIONAL DE SSAN PEDRO TLA  </t>
  </si>
  <si>
    <t xml:space="preserve">H AYUNTAMIENTO CONSTITUCIONAL DE TLAQUEPAQUE  </t>
  </si>
  <si>
    <t xml:space="preserve">H AYUNTAMIENTO CONSTITUCIONAL DE TLAQUEPAQUE Y CONDUEÑO </t>
  </si>
  <si>
    <t xml:space="preserve">H AYUNTAMIENTO CONSTITUCIONAL DE TLAQUEPAQUE Y CONDUEÑOS </t>
  </si>
  <si>
    <t xml:space="preserve">H AYUNTAMIENTO CONSTITUCIONAL GUAD  </t>
  </si>
  <si>
    <t>Tipo Prop</t>
  </si>
  <si>
    <t>PROPIETARIO</t>
  </si>
  <si>
    <t>Sup Terreno</t>
  </si>
  <si>
    <t>Sup Construcc</t>
  </si>
  <si>
    <t>Tasa</t>
  </si>
  <si>
    <t>Calle</t>
  </si>
  <si>
    <t>RODRIGUEZ DEL TORO MARIANA</t>
  </si>
  <si>
    <t>VISTA DEL PUERTO</t>
  </si>
  <si>
    <t>PADRE XAVIER SCHEIFLER</t>
  </si>
  <si>
    <t>CARMEN DEL</t>
  </si>
  <si>
    <t>AGRICOLA</t>
  </si>
  <si>
    <t>PRIMAVERA</t>
  </si>
  <si>
    <t>SAN MARTIN</t>
  </si>
  <si>
    <t xml:space="preserve">CONGRESISTAS  </t>
  </si>
  <si>
    <t>SANTA NATALIA</t>
  </si>
  <si>
    <t>PAISAJE DE ARBOLES</t>
  </si>
  <si>
    <t>CERRO DEL TESORO</t>
  </si>
  <si>
    <t>CUBERO EDWIN</t>
  </si>
  <si>
    <t>PAISAJE DE LOS VALLES</t>
  </si>
  <si>
    <t>CERDA BENJAMIN</t>
  </si>
  <si>
    <t>QUETZALCOATL</t>
  </si>
  <si>
    <t>PAZ LA</t>
  </si>
  <si>
    <t>COLON</t>
  </si>
  <si>
    <t>RIO HONDO</t>
  </si>
  <si>
    <t>TERRAZAS DE LAS</t>
  </si>
  <si>
    <t xml:space="preserve">MUNICIPES  </t>
  </si>
  <si>
    <t>SANTA ROCIO</t>
  </si>
  <si>
    <t>PAPEL MACHE</t>
  </si>
  <si>
    <t>PEMEX</t>
  </si>
  <si>
    <t>PASEO MALVA REAL</t>
  </si>
  <si>
    <t>DELEGADOS</t>
  </si>
  <si>
    <t xml:space="preserve">BAHIA DE ACAPULCO             </t>
  </si>
  <si>
    <t>PORTAL DE CAOBA</t>
  </si>
  <si>
    <t>BADILLO DIAZ LAURO</t>
  </si>
  <si>
    <t xml:space="preserve">ZAPATA EMILIANO               </t>
  </si>
  <si>
    <t>VISTA AL AMANECER</t>
  </si>
  <si>
    <t>SANTA ANGELA</t>
  </si>
  <si>
    <t>MICHEL GONZALEZ JESUS</t>
  </si>
  <si>
    <t xml:space="preserve">BARRERA JUAN DE LA            </t>
  </si>
  <si>
    <t>NINGUNO</t>
  </si>
  <si>
    <t>VIRGEN 1A</t>
  </si>
  <si>
    <t>FUENTES LAS</t>
  </si>
  <si>
    <t xml:space="preserve">TILMA SEGUNDA </t>
  </si>
  <si>
    <t>CONSTITUCION</t>
  </si>
  <si>
    <t xml:space="preserve">ANTIGUO CAMINO REAL A COLIMA </t>
  </si>
  <si>
    <t>TRIANGULO</t>
  </si>
  <si>
    <t>ORTIZ DE DOMINGUEZ JOSEFA</t>
  </si>
  <si>
    <t>SANTUARIO</t>
  </si>
  <si>
    <t>SCHEIFLER DE AMEZAGA PADRE XA</t>
  </si>
  <si>
    <t>SANTA LORENA</t>
  </si>
  <si>
    <t xml:space="preserve">BRIDA  </t>
  </si>
  <si>
    <t>ARROYO SECO</t>
  </si>
  <si>
    <t>CERRO DEL CUATRO</t>
  </si>
  <si>
    <t>RIO AZUL</t>
  </si>
  <si>
    <t>DIPUTADOS</t>
  </si>
  <si>
    <t>ESCUTIA JUAN</t>
  </si>
  <si>
    <t>TEXCOCO</t>
  </si>
  <si>
    <t>PORTAL DE PINO</t>
  </si>
  <si>
    <t xml:space="preserve">OROZCO LORETO SALVADOR        </t>
  </si>
  <si>
    <t>OROZCO LORETO SALVADOR</t>
  </si>
  <si>
    <t>SEVILLA</t>
  </si>
  <si>
    <t>VIRGEN 2A</t>
  </si>
  <si>
    <t>INDEPENDENCIA</t>
  </si>
  <si>
    <t>FRESA</t>
  </si>
  <si>
    <t>SANTA SOFIA</t>
  </si>
  <si>
    <t>LLAVE DE LA</t>
  </si>
  <si>
    <t>PRADO DEL</t>
  </si>
  <si>
    <t>PASEO DE LOS CEDROS</t>
  </si>
  <si>
    <t xml:space="preserve">EUCALIPTO                     </t>
  </si>
  <si>
    <t>LIBERTAD</t>
  </si>
  <si>
    <t>PASEO DUERO</t>
  </si>
  <si>
    <t>TUXTLA</t>
  </si>
  <si>
    <t>PAISAJES DE LOS</t>
  </si>
  <si>
    <t>GONZALEZ GALLO</t>
  </si>
  <si>
    <t>VIALIDADES</t>
  </si>
  <si>
    <t xml:space="preserve">HIDALGO                       </t>
  </si>
  <si>
    <t xml:space="preserve">ZALATITAN                     </t>
  </si>
  <si>
    <t>GRECIA</t>
  </si>
  <si>
    <t>GOYA</t>
  </si>
  <si>
    <t>ABADIA DE SAN MARTIN</t>
  </si>
  <si>
    <t xml:space="preserve">AZUCENA                       </t>
  </si>
  <si>
    <t>HATOR</t>
  </si>
  <si>
    <t>RAMIREZ IGNACIO</t>
  </si>
  <si>
    <t>LOPEZ COTILLA MANUEL</t>
  </si>
  <si>
    <t>GENOVA</t>
  </si>
  <si>
    <t>LOMA LA</t>
  </si>
  <si>
    <t>HUET BOBADILLA GUSTAVO</t>
  </si>
  <si>
    <t>TESORO DEL</t>
  </si>
  <si>
    <t>PICASSO PABLO</t>
  </si>
  <si>
    <t>SAN IGNACIO</t>
  </si>
  <si>
    <t>VISTA DEL CIELO</t>
  </si>
  <si>
    <t>DON MATIAS CALLEJON</t>
  </si>
  <si>
    <t>BRISAS LAS</t>
  </si>
  <si>
    <t xml:space="preserve">DELICIAS                      </t>
  </si>
  <si>
    <t>VISTA DEL MAR</t>
  </si>
  <si>
    <t>VALLE VERDE</t>
  </si>
  <si>
    <t>PLAN EL</t>
  </si>
  <si>
    <t>PASEO GUADIANA</t>
  </si>
  <si>
    <t>ALAMBIQUES</t>
  </si>
  <si>
    <t>ALMARAL PALAFOX LAURA</t>
  </si>
  <si>
    <t>COMONFORT</t>
  </si>
  <si>
    <t>SANTA MARTHA</t>
  </si>
  <si>
    <t>ALMENDRO</t>
  </si>
  <si>
    <t xml:space="preserve">MAGNOLIA                      </t>
  </si>
  <si>
    <t xml:space="preserve">FRESNO                        </t>
  </si>
  <si>
    <t>TORRES ALFREDO EL PISTACHE</t>
  </si>
  <si>
    <t>CURIEL GOBERNADOR</t>
  </si>
  <si>
    <t>LLUVIA LA</t>
  </si>
  <si>
    <t>CRUZ DE LA</t>
  </si>
  <si>
    <t>TRIANA RODRIGO DE</t>
  </si>
  <si>
    <t>DEPORTIVO DEL</t>
  </si>
  <si>
    <t>CRUZ LA</t>
  </si>
  <si>
    <t>DIAZ HERIBERTO LA PULGA</t>
  </si>
  <si>
    <t>DALI</t>
  </si>
  <si>
    <t>PAISAJE DE LA TORMENTA</t>
  </si>
  <si>
    <t>REPUBLICA DE GUATEMALA</t>
  </si>
  <si>
    <t>ROSAS DE LAS JUAN MANUEL</t>
  </si>
  <si>
    <t>SILVA ROMERO FRANCISCO</t>
  </si>
  <si>
    <t>BLANCO JESTE</t>
  </si>
  <si>
    <t>MORENO PEDRO</t>
  </si>
  <si>
    <t xml:space="preserve">VALLE DE LAS FLORES </t>
  </si>
  <si>
    <t>ZUÑIGA CASTRO ENRIQUE</t>
  </si>
  <si>
    <t>BIENESTAR</t>
  </si>
  <si>
    <t>SOLIDARIDAD</t>
  </si>
  <si>
    <t>PAISAJE DEL SUR</t>
  </si>
  <si>
    <t>8 DE JULIO</t>
  </si>
  <si>
    <t>REPUBLICA DE CHILE</t>
  </si>
  <si>
    <t>JARAL</t>
  </si>
  <si>
    <t>5 DE MAYO</t>
  </si>
  <si>
    <t xml:space="preserve">TEATRO DE LAS AMERICAS        </t>
  </si>
  <si>
    <t>PAISAJE DEL SOL</t>
  </si>
  <si>
    <t>CERRO EL</t>
  </si>
  <si>
    <t>NIÑOS HEROES</t>
  </si>
  <si>
    <t>GOBERNADOR CURIEL</t>
  </si>
  <si>
    <t xml:space="preserve">BUGAMBILIA                    </t>
  </si>
  <si>
    <t>CURIEL GOB PROLONGACION</t>
  </si>
  <si>
    <t xml:space="preserve">CARRETERA A CHAPALA           </t>
  </si>
  <si>
    <t>CAMINO A LA PEDRERA</t>
  </si>
  <si>
    <t>PUERTO ESCONDIDO</t>
  </si>
  <si>
    <t>ISLA MEZCALA</t>
  </si>
  <si>
    <t xml:space="preserve">ROSAL                         </t>
  </si>
  <si>
    <t>TLAQUEPAQUE</t>
  </si>
  <si>
    <t>REAL DE LOS AHUEHUETES</t>
  </si>
  <si>
    <t xml:space="preserve">PASEO DE LA SERENATA          </t>
  </si>
  <si>
    <t>COCOTERO</t>
  </si>
  <si>
    <t xml:space="preserve">TABACHIN                      </t>
  </si>
  <si>
    <t>LITERATURA</t>
  </si>
  <si>
    <t xml:space="preserve">PADRE JORGE VILLALOBOS PADILLA </t>
  </si>
  <si>
    <t>ZARAGOZA</t>
  </si>
  <si>
    <t>SANTA RITA</t>
  </si>
  <si>
    <t>HACIENDA CHICA</t>
  </si>
  <si>
    <t>PEÑA ALFONSO</t>
  </si>
  <si>
    <t xml:space="preserve">JARDINES DE MIRAFLORES  </t>
  </si>
  <si>
    <t>BAHIA DE BANDERAS</t>
  </si>
  <si>
    <t>VALLE LEANDRO</t>
  </si>
  <si>
    <t xml:space="preserve">PERIFERICO SUR                </t>
  </si>
  <si>
    <t>EUCLIDES</t>
  </si>
  <si>
    <t>SAN DAMIAN CIRC</t>
  </si>
  <si>
    <t>BAHIA DE TODOS LOS SANTOS</t>
  </si>
  <si>
    <t>SAN FRANCISCO</t>
  </si>
  <si>
    <t>ARRAYAN</t>
  </si>
  <si>
    <t>VALLE DE LAS HERAS</t>
  </si>
  <si>
    <t>MORELOS</t>
  </si>
  <si>
    <t>VISTA A LA CATEDRAL</t>
  </si>
  <si>
    <t>VALENTINA</t>
  </si>
  <si>
    <t>ZALATITAN SUR</t>
  </si>
  <si>
    <t>NARANJOS LOS NTE</t>
  </si>
  <si>
    <t>UGANDA</t>
  </si>
  <si>
    <t xml:space="preserve">BAHIA DE SANTIAGO             </t>
  </si>
  <si>
    <t xml:space="preserve">5 DE FEBRERO              </t>
  </si>
  <si>
    <t>RINCONADA SANTA CATALINA</t>
  </si>
  <si>
    <t>GARCIA DE QUEVEDO M</t>
  </si>
  <si>
    <t>CAMINO REAL A AGUA AMARILLA</t>
  </si>
  <si>
    <t xml:space="preserve">RIO SECO                      </t>
  </si>
  <si>
    <t>CHALCO</t>
  </si>
  <si>
    <t>BOSQUE DEL</t>
  </si>
  <si>
    <t>REPUBLICA DE COSTA RICA</t>
  </si>
  <si>
    <t>JUCHITLAN CDA</t>
  </si>
  <si>
    <t xml:space="preserve">BAHIA DE PICHILINGUE          </t>
  </si>
  <si>
    <t>PASEOS DEL CUATRO</t>
  </si>
  <si>
    <t>PIÑA J SALOME</t>
  </si>
  <si>
    <t>XOCHIMILCO</t>
  </si>
  <si>
    <t>PAPANTLA</t>
  </si>
  <si>
    <t>BAHIA DE LA CONCEPCION</t>
  </si>
  <si>
    <t xml:space="preserve">JARDINES DE LA NUEVA ESPAÑA  </t>
  </si>
  <si>
    <t>VIRGEN DE ZAPOPAN</t>
  </si>
  <si>
    <t xml:space="preserve">PLAN DE GUADALUPE             </t>
  </si>
  <si>
    <t>MULEJE</t>
  </si>
  <si>
    <t>SILVA ROMERO FRANCISCO AV</t>
  </si>
  <si>
    <t>FUENTE OLIMPICA</t>
  </si>
  <si>
    <t>ARBOLEDAS DE SAN MARTIN</t>
  </si>
  <si>
    <t>VILLA FONTANA OTE</t>
  </si>
  <si>
    <t>SANCHEZ PRISCILIANO</t>
  </si>
  <si>
    <t>COATZACOALCOS</t>
  </si>
  <si>
    <t>MARTIRES DE CHICAGO</t>
  </si>
  <si>
    <t>CABO SAN LUCAS</t>
  </si>
  <si>
    <t>CONSTELACION</t>
  </si>
  <si>
    <t>BAGONIA</t>
  </si>
  <si>
    <t>VISTA A LA CAMPIÑA</t>
  </si>
  <si>
    <t>PORVENIR EL</t>
  </si>
  <si>
    <t xml:space="preserve">BAHIA DE PELICANOS            </t>
  </si>
  <si>
    <t>PASEO DE LOS ALCES</t>
  </si>
  <si>
    <t>HACIENDA REAL</t>
  </si>
  <si>
    <t xml:space="preserve">COLON                         </t>
  </si>
  <si>
    <t>CLAVEL SUR</t>
  </si>
  <si>
    <t>MELOCOTON</t>
  </si>
  <si>
    <t>ZINC</t>
  </si>
  <si>
    <t>QUIRARTE FERNANDO</t>
  </si>
  <si>
    <t xml:space="preserve">CORONA RAMON                  </t>
  </si>
  <si>
    <t>NUEVA ITALIA</t>
  </si>
  <si>
    <t>ZAPATA EMILIANO</t>
  </si>
  <si>
    <t>NARANJOS LOS OTE</t>
  </si>
  <si>
    <t>OCOTLAN CDA</t>
  </si>
  <si>
    <t xml:space="preserve">MATAMOROS                     </t>
  </si>
  <si>
    <t>LORETO</t>
  </si>
  <si>
    <t xml:space="preserve">CUAUHTEMOC                    </t>
  </si>
  <si>
    <t xml:space="preserve">SAN MATEO EVANGELISTA         </t>
  </si>
  <si>
    <t>LOPEZ MATEOS ADOLFO</t>
  </si>
  <si>
    <t>ARROZ</t>
  </si>
  <si>
    <t>EJIDAL</t>
  </si>
  <si>
    <t>FLORES MAGON</t>
  </si>
  <si>
    <t>HACIENDA NUEVA</t>
  </si>
  <si>
    <t>BAYO</t>
  </si>
  <si>
    <t>MIRAMAR</t>
  </si>
  <si>
    <t>PRADOS DE SANTA MARIA</t>
  </si>
  <si>
    <t>CUMBRES PONIENTE LAS</t>
  </si>
  <si>
    <t>NARANJOS LOS SUR</t>
  </si>
  <si>
    <t>NARANJOS LOS</t>
  </si>
  <si>
    <t>AMERICAS DE LAS</t>
  </si>
  <si>
    <t>MILO</t>
  </si>
  <si>
    <t>DIAZ PORFIRIO</t>
  </si>
  <si>
    <t>CORONA DOROTEO Y RAMON</t>
  </si>
  <si>
    <t>FUENTE DE LA VILLA</t>
  </si>
  <si>
    <t xml:space="preserve">CAMELIA BALSAMO  </t>
  </si>
  <si>
    <t>ISLA RAZA</t>
  </si>
  <si>
    <t xml:space="preserve">SANTA CLARA SUR </t>
  </si>
  <si>
    <t>FUENTE MINERVA</t>
  </si>
  <si>
    <t>VALLE ESCONDIDO</t>
  </si>
  <si>
    <t xml:space="preserve">RANCHO LOS PORTALES           </t>
  </si>
  <si>
    <t xml:space="preserve">BATALLA DE TORREON            </t>
  </si>
  <si>
    <t>REAL DE LOS ALMENDROS</t>
  </si>
  <si>
    <t>MANZANA</t>
  </si>
  <si>
    <t xml:space="preserve">RAYON </t>
  </si>
  <si>
    <t>MARTIRES DE RIO BLANCO</t>
  </si>
  <si>
    <t>ALAZAN</t>
  </si>
  <si>
    <t>ARENAL</t>
  </si>
  <si>
    <t>SERDAN AQUILES</t>
  </si>
  <si>
    <t>BUENA VISTA</t>
  </si>
  <si>
    <t>ALVAREZ DEL CASTILLO</t>
  </si>
  <si>
    <t xml:space="preserve">FRAY N ORNELAS                </t>
  </si>
  <si>
    <t>VILLA FONTANA NTE</t>
  </si>
  <si>
    <t>CASTRILLON RICARDO</t>
  </si>
  <si>
    <t>FUENTE AGUA AZUL</t>
  </si>
  <si>
    <t xml:space="preserve">ROSALES                       </t>
  </si>
  <si>
    <t>RINCONADA SAN MARTIN</t>
  </si>
  <si>
    <t>VALLE REAL</t>
  </si>
  <si>
    <t xml:space="preserve">AZCAPOTZALCO                 </t>
  </si>
  <si>
    <t>MUSICO DEL</t>
  </si>
  <si>
    <t xml:space="preserve">REPUBLICA DE NICARAGUA        </t>
  </si>
  <si>
    <t>ROBALO</t>
  </si>
  <si>
    <t>MISIONEROS</t>
  </si>
  <si>
    <t>SEGURA JUAN JOSE</t>
  </si>
  <si>
    <t>CAMINO REAL A COLIMA</t>
  </si>
  <si>
    <t>TIBURON</t>
  </si>
  <si>
    <t>SALVATERRA</t>
  </si>
  <si>
    <t>RUANO</t>
  </si>
  <si>
    <t xml:space="preserve">SANTA MONICA                  </t>
  </si>
  <si>
    <t>ATOTONILCO</t>
  </si>
  <si>
    <t>ROMA LA</t>
  </si>
  <si>
    <t>ARROYO DE LOS NARANJOS</t>
  </si>
  <si>
    <t>LISIPO</t>
  </si>
  <si>
    <t xml:space="preserve">REPUBLICA DE PANAMA           </t>
  </si>
  <si>
    <t>SILVA ROMERO JESUS AND</t>
  </si>
  <si>
    <t>MAGDALENA</t>
  </si>
  <si>
    <t>OROZCO ROBERTO DR</t>
  </si>
  <si>
    <t>BAHIA SALVADOR</t>
  </si>
  <si>
    <t xml:space="preserve">MONTERO RUIZ MARCOS           </t>
  </si>
  <si>
    <t>MERCADO JOSE M</t>
  </si>
  <si>
    <t>CEDRO PTE</t>
  </si>
  <si>
    <t xml:space="preserve">PRIETO GUILLERMO              </t>
  </si>
  <si>
    <t>CAMPOS ALATORRE CIPRIANO</t>
  </si>
  <si>
    <t>JUAREZ</t>
  </si>
  <si>
    <t xml:space="preserve">JARDINES DE LOS SAUCES  </t>
  </si>
  <si>
    <t>VISTA AL ATARDECER</t>
  </si>
  <si>
    <t xml:space="preserve">SAN RAFAEL ARCANGEL           </t>
  </si>
  <si>
    <t>MARQUEZ ALVAREZ RAFAEL</t>
  </si>
  <si>
    <t xml:space="preserve">REAL CAMICHINES               </t>
  </si>
  <si>
    <t>GALEANAS LAS</t>
  </si>
  <si>
    <t xml:space="preserve">GLENDALE                      </t>
  </si>
  <si>
    <t>PERIMETRO</t>
  </si>
  <si>
    <t xml:space="preserve">4 </t>
  </si>
  <si>
    <t>OPOCHTLI</t>
  </si>
  <si>
    <t>UGARTE FRANCISCO</t>
  </si>
  <si>
    <t>COLIMA</t>
  </si>
  <si>
    <t xml:space="preserve">CIRUELA </t>
  </si>
  <si>
    <t>FLORES MAGON RICARDO</t>
  </si>
  <si>
    <t xml:space="preserve">ROBLE                         </t>
  </si>
  <si>
    <t>TECOLOTLAN CDA</t>
  </si>
  <si>
    <t>SANTA CLARA OTE</t>
  </si>
  <si>
    <t>GUERRERO VICENTE</t>
  </si>
  <si>
    <t>LAGUNA</t>
  </si>
  <si>
    <t>CHAPALA</t>
  </si>
  <si>
    <t>DEGOLLADO SANTOS</t>
  </si>
  <si>
    <t>MIRANDA FRANCISCO DE</t>
  </si>
  <si>
    <t xml:space="preserve">JUAREZ PARIAN </t>
  </si>
  <si>
    <t>GALA</t>
  </si>
  <si>
    <t xml:space="preserve">DIAZ SEVERO                   </t>
  </si>
  <si>
    <t xml:space="preserve">ALVAREZ DEL CASTILLO ENRIQUE          </t>
  </si>
  <si>
    <t>PASEO DEL PRADO</t>
  </si>
  <si>
    <t xml:space="preserve">PATRIA </t>
  </si>
  <si>
    <t>RANCHITOS LOS</t>
  </si>
  <si>
    <t>TOMATLAN CDA</t>
  </si>
  <si>
    <t>LICO CORTINA JUAN JOSE</t>
  </si>
  <si>
    <t>JOVERO</t>
  </si>
  <si>
    <t>SANTA MARIA CDA</t>
  </si>
  <si>
    <t>CANDELARIA</t>
  </si>
  <si>
    <t xml:space="preserve">VILLAS SANTA ROSA  </t>
  </si>
  <si>
    <t>PUERTO DE MANZANILLO</t>
  </si>
  <si>
    <t xml:space="preserve">ESCOBEDO MARIANO              </t>
  </si>
  <si>
    <t>CAMINO AL ITESO</t>
  </si>
  <si>
    <t>AYZA PEDRO DE</t>
  </si>
  <si>
    <t xml:space="preserve">CERVANTES FELIX               </t>
  </si>
  <si>
    <t xml:space="preserve">TABACHINES                 </t>
  </si>
  <si>
    <t>POTRERITO EL</t>
  </si>
  <si>
    <t>PUERTO DE LIVERPOOL</t>
  </si>
  <si>
    <t>PATZCUARO</t>
  </si>
  <si>
    <t>BATALLA DE CELAYA</t>
  </si>
  <si>
    <t xml:space="preserve">PLAN DE SAN LUIS              </t>
  </si>
  <si>
    <t>GRANADA</t>
  </si>
  <si>
    <t>CENTRAL CAMIONERA</t>
  </si>
  <si>
    <t xml:space="preserve">REAL DE LAS ARAUCARIAS        </t>
  </si>
  <si>
    <t xml:space="preserve">CEDRO OTE </t>
  </si>
  <si>
    <t>LOMA BONITA</t>
  </si>
  <si>
    <t>PROTOGENES</t>
  </si>
  <si>
    <t>ARANGO DOROTEO</t>
  </si>
  <si>
    <t xml:space="preserve">BATALLA DE ZACATECAS          </t>
  </si>
  <si>
    <t>PADRE JORGE VILLALOBOS PADILLA</t>
  </si>
  <si>
    <t xml:space="preserve">DRACAENA </t>
  </si>
  <si>
    <t>RINCON DE HORNOS</t>
  </si>
  <si>
    <t xml:space="preserve">SAN MIGUEL ARCANGEL           </t>
  </si>
  <si>
    <t>SANTA CLARA 4</t>
  </si>
  <si>
    <t>PASEO DE LOS POETAS</t>
  </si>
  <si>
    <t xml:space="preserve">JUAN BERNARDINO </t>
  </si>
  <si>
    <t>CALERILLA</t>
  </si>
  <si>
    <t xml:space="preserve">BAHIA DE TENACATITA           </t>
  </si>
  <si>
    <t>CIPRES DEL</t>
  </si>
  <si>
    <t>BACA CALDERON ESTEBAN</t>
  </si>
  <si>
    <t>BRONCE</t>
  </si>
  <si>
    <t xml:space="preserve">RINCONADA SAN JAIME </t>
  </si>
  <si>
    <t xml:space="preserve">PASEO DEL PORTON              </t>
  </si>
  <si>
    <t>REBULL SANTIAGO</t>
  </si>
  <si>
    <t>ISLA FLORES</t>
  </si>
  <si>
    <t>LOMA HERMOSA</t>
  </si>
  <si>
    <t>RIVERA MANUEL</t>
  </si>
  <si>
    <t>ATLACOMULCO</t>
  </si>
  <si>
    <t>PASEO DE LOS PATIOS</t>
  </si>
  <si>
    <t>REAL DE LOS REYES</t>
  </si>
  <si>
    <t>PONCITLAN CDA</t>
  </si>
  <si>
    <t>CEDRO DEL</t>
  </si>
  <si>
    <t>POSTES LOS</t>
  </si>
  <si>
    <t>BAHIA DE LOS LOBOS</t>
  </si>
  <si>
    <t>CASCADAS</t>
  </si>
  <si>
    <t>DURAZNO</t>
  </si>
  <si>
    <t>HERNANDEZ GARCIA HECTOR</t>
  </si>
  <si>
    <t xml:space="preserve">PORVENIR                      </t>
  </si>
  <si>
    <t>SAN GABRIEL ARCANGEL</t>
  </si>
  <si>
    <t>ARROYO NORTE</t>
  </si>
  <si>
    <t>GUADALUPE VICTORIA</t>
  </si>
  <si>
    <t xml:space="preserve">GARCIA JESUS                  </t>
  </si>
  <si>
    <t>PINOS LOS</t>
  </si>
  <si>
    <t>CANAL DEL</t>
  </si>
  <si>
    <t xml:space="preserve">MARISCAL RAMON                </t>
  </si>
  <si>
    <t>CEDRO NORTE</t>
  </si>
  <si>
    <t>REVOLUCION</t>
  </si>
  <si>
    <t xml:space="preserve">ZARAGOZA                      </t>
  </si>
  <si>
    <t xml:space="preserve">BAHIA DE CHETUMAL             </t>
  </si>
  <si>
    <t>16 DE SEPTIEMBRE</t>
  </si>
  <si>
    <t>CONGO</t>
  </si>
  <si>
    <t>AZALEAS</t>
  </si>
  <si>
    <t>PLATINO</t>
  </si>
  <si>
    <t>ARCANGELES</t>
  </si>
  <si>
    <t>SAN FERMIN</t>
  </si>
  <si>
    <t>PULPO</t>
  </si>
  <si>
    <t>CUEVAS JOSE LUIS ARQ</t>
  </si>
  <si>
    <t xml:space="preserve">MATA REDONDA                  </t>
  </si>
  <si>
    <t>FEDERALISMO</t>
  </si>
  <si>
    <t xml:space="preserve">OJO DE AGUA                   </t>
  </si>
  <si>
    <t xml:space="preserve">PEMEX                      </t>
  </si>
  <si>
    <t>TOSCANA</t>
  </si>
  <si>
    <t>CINERIA</t>
  </si>
  <si>
    <t>ARTESANOS DE LOS</t>
  </si>
  <si>
    <t xml:space="preserve">REVOLUCION                 </t>
  </si>
  <si>
    <t xml:space="preserve">CLAVEL                        </t>
  </si>
  <si>
    <t>NOREÑA MIGUEL</t>
  </si>
  <si>
    <t>HACIENDA LA QUERENCIA</t>
  </si>
  <si>
    <t>NARANJOS LOS PTE</t>
  </si>
  <si>
    <t>CUITLAHUAC</t>
  </si>
  <si>
    <t xml:space="preserve">GUERRERO VICENTE              </t>
  </si>
  <si>
    <t>GONZALEZ PEÑA CARLOS</t>
  </si>
  <si>
    <t>HIPODROMO</t>
  </si>
  <si>
    <t>LOPEZ COTILLA</t>
  </si>
  <si>
    <t xml:space="preserve">JARDINES DE LOS CEREZOS </t>
  </si>
  <si>
    <t>GONZAGA</t>
  </si>
  <si>
    <t>TAMIAHUA</t>
  </si>
  <si>
    <t xml:space="preserve">VILLA FONTANA PTE </t>
  </si>
  <si>
    <t>TAMARINDO</t>
  </si>
  <si>
    <t>VALLE DEL SUR</t>
  </si>
  <si>
    <t>GAVILANES</t>
  </si>
  <si>
    <t>ROMERO J.R.</t>
  </si>
  <si>
    <t>REQUENA PEDRO</t>
  </si>
  <si>
    <t>CIHUATLAN</t>
  </si>
  <si>
    <t>FUENTE DE LAS JICAMAS</t>
  </si>
  <si>
    <t>BATALLONES ROJOS</t>
  </si>
  <si>
    <t>TUBOS DE LOS</t>
  </si>
  <si>
    <t>MANAGUA</t>
  </si>
  <si>
    <t xml:space="preserve">AVILA CAMACHO                 </t>
  </si>
  <si>
    <t>AZUCENA</t>
  </si>
  <si>
    <t>HACIENDA VIEJA</t>
  </si>
  <si>
    <t>PUERTO DE CADIZ</t>
  </si>
  <si>
    <t>JUANACATLAN</t>
  </si>
  <si>
    <t>SAN FELIPE</t>
  </si>
  <si>
    <t>SANTA GERTRUDIS</t>
  </si>
  <si>
    <t>ANTIGUA CARRETERA A CHAPALA</t>
  </si>
  <si>
    <t>HACIENDA SEPULVEDA</t>
  </si>
  <si>
    <t>HACIENDA LA CATARINA</t>
  </si>
  <si>
    <t xml:space="preserve">ROMERO                   </t>
  </si>
  <si>
    <t>OROZCO</t>
  </si>
  <si>
    <t>VIDRIO SOPLADO</t>
  </si>
  <si>
    <t>LENTEJA</t>
  </si>
  <si>
    <t>CERAMICA</t>
  </si>
  <si>
    <t>RAMIREZ FLORES HIPOLITO</t>
  </si>
  <si>
    <t>CICLAMENES</t>
  </si>
  <si>
    <t>MERCADO JOSE MARIA</t>
  </si>
  <si>
    <t>SAN JORGE</t>
  </si>
  <si>
    <t xml:space="preserve">VILLAS SAN NICOLAS  </t>
  </si>
  <si>
    <t xml:space="preserve">VILLAS SANTA MARIA </t>
  </si>
  <si>
    <t xml:space="preserve">VILLAS SAN MATEO </t>
  </si>
  <si>
    <t>CARPINTERO DEL</t>
  </si>
  <si>
    <t>NOGAL</t>
  </si>
  <si>
    <t xml:space="preserve">SAN MIGUEL                    </t>
  </si>
  <si>
    <t>CARDENAS LAZARO</t>
  </si>
  <si>
    <t>NARANJO</t>
  </si>
  <si>
    <t>HELECHO</t>
  </si>
  <si>
    <t>HACIENDA DEL CARMEN</t>
  </si>
  <si>
    <t>HACIENDA SAN RAFAEL</t>
  </si>
  <si>
    <t>DRAGONCILLO</t>
  </si>
  <si>
    <t>GARBANZO</t>
  </si>
  <si>
    <t>HACIENDA RINCON DE LA CAÑADA</t>
  </si>
  <si>
    <t>ZAPATERO DEL</t>
  </si>
  <si>
    <t xml:space="preserve">CARACAS                       </t>
  </si>
  <si>
    <t>HACIENDA SAN JOSE DEL VALLE</t>
  </si>
  <si>
    <t xml:space="preserve">NARANJA </t>
  </si>
  <si>
    <t>BAJIO</t>
  </si>
  <si>
    <t>DATIL</t>
  </si>
  <si>
    <t>LLAVE LA</t>
  </si>
  <si>
    <t>HACIENDA CIENEGA DE MATA</t>
  </si>
  <si>
    <t>GARCIA BARRAGAN MARCELINO GRAL</t>
  </si>
  <si>
    <t>SAN MARTIN  DE</t>
  </si>
  <si>
    <t>PRESAELINO M</t>
  </si>
  <si>
    <t xml:space="preserve">NISPERO                       </t>
  </si>
  <si>
    <t xml:space="preserve">CONSTITUCION DE 1917          </t>
  </si>
  <si>
    <t>CURIEL GONZALO</t>
  </si>
  <si>
    <t>ARROYO DEL NORTE</t>
  </si>
  <si>
    <t>ARROYO DEL SUR</t>
  </si>
  <si>
    <t>ARROYO ESCONDIDO</t>
  </si>
  <si>
    <t>TRIGO</t>
  </si>
  <si>
    <t>FABRICA LA</t>
  </si>
  <si>
    <t>ARROYUELO</t>
  </si>
  <si>
    <t xml:space="preserve">PLAN SEXENAL                  </t>
  </si>
  <si>
    <t xml:space="preserve">GUERRA DONATO                 </t>
  </si>
  <si>
    <t>PASEO DE LOS CISNES</t>
  </si>
  <si>
    <t>ARROYO GRANDE</t>
  </si>
  <si>
    <t xml:space="preserve">PUERTO GUAYMAS                </t>
  </si>
  <si>
    <t>ARROYO DEL REAL</t>
  </si>
  <si>
    <t>ARROYO DE LA COLINA</t>
  </si>
  <si>
    <t>TERRALTA CENTRAL</t>
  </si>
  <si>
    <t>ARROYO HONDO</t>
  </si>
  <si>
    <t>CARRETERA A ZAPOTLANEJO</t>
  </si>
  <si>
    <t>MEISTER JOSE</t>
  </si>
  <si>
    <t>SAN BLAS</t>
  </si>
  <si>
    <t xml:space="preserve">CONSTITUCION DE 1857          </t>
  </si>
  <si>
    <t>MOVIMIENTO DEL SUR</t>
  </si>
  <si>
    <t xml:space="preserve">ANDADOR                       </t>
  </si>
  <si>
    <t>VILLA FRANCISCO</t>
  </si>
  <si>
    <t>PUERTA DEL SOL</t>
  </si>
  <si>
    <t>10 DE ABRIL</t>
  </si>
  <si>
    <t>TOMA DE AYALA</t>
  </si>
  <si>
    <t>BUGAMBILIAS</t>
  </si>
  <si>
    <t>8 DE AGOSTO</t>
  </si>
  <si>
    <t>AÑO DE 1879</t>
  </si>
  <si>
    <t xml:space="preserve">ISLA MEXIANA                  </t>
  </si>
  <si>
    <t>AÑO DE 1919</t>
  </si>
  <si>
    <t>GACHUPIN</t>
  </si>
  <si>
    <t>ARENAS</t>
  </si>
  <si>
    <t xml:space="preserve">EBANO                         </t>
  </si>
  <si>
    <t>MONTENEGRO GUADALUPE</t>
  </si>
  <si>
    <t>ACEVEDO JESUS T ARQ</t>
  </si>
  <si>
    <t>CASTRO ANTONIO</t>
  </si>
  <si>
    <t xml:space="preserve">SANTA ROSALIA                 </t>
  </si>
  <si>
    <t>ARTES PLASTICAS</t>
  </si>
  <si>
    <t>CASTELLANOS PEDRO ARQ</t>
  </si>
  <si>
    <t>MANILLA MANUEL</t>
  </si>
  <si>
    <t>PASEO DE LAS GAVIOTAS</t>
  </si>
  <si>
    <t xml:space="preserve">REFORMA                       </t>
  </si>
  <si>
    <t>CAMICHIN</t>
  </si>
  <si>
    <t>PITONTLE</t>
  </si>
  <si>
    <t>SALAZAR ABEL ING</t>
  </si>
  <si>
    <t>AHUILOTE EL</t>
  </si>
  <si>
    <t xml:space="preserve">PINO SUAREZ                   </t>
  </si>
  <si>
    <t>LADRILLERO</t>
  </si>
  <si>
    <t>SAN CAMILO</t>
  </si>
  <si>
    <t>BOSQUE DE LA PRIMAVERA</t>
  </si>
  <si>
    <t>CARDENAL</t>
  </si>
  <si>
    <t xml:space="preserve">HORNOS                  </t>
  </si>
  <si>
    <t>SANTA MARGARITA</t>
  </si>
  <si>
    <t>CAMARENA</t>
  </si>
  <si>
    <t>ACATLAN CDA</t>
  </si>
  <si>
    <t>RANGEL ENRIQUE</t>
  </si>
  <si>
    <t>CENTRAL</t>
  </si>
  <si>
    <t>PARRAS</t>
  </si>
  <si>
    <t>ALFAREROS</t>
  </si>
  <si>
    <t>CANTAROS LOS</t>
  </si>
  <si>
    <t xml:space="preserve">ORQUIDEA                      </t>
  </si>
  <si>
    <t>PORTILLO BLANCO</t>
  </si>
  <si>
    <t>NARDO</t>
  </si>
  <si>
    <t>MEJIA IGNACIO</t>
  </si>
  <si>
    <t>BATALLA DE TRINIDAD</t>
  </si>
  <si>
    <t>GAVILANES LOS</t>
  </si>
  <si>
    <t>AGUA DULCE</t>
  </si>
  <si>
    <t xml:space="preserve">RIVERA                        </t>
  </si>
  <si>
    <t>TORRES DE LAS</t>
  </si>
  <si>
    <t>PANTEON DEL</t>
  </si>
  <si>
    <t>ARTESANOS</t>
  </si>
  <si>
    <t xml:space="preserve">SIERRA CURIEL  </t>
  </si>
  <si>
    <t>ALVAREZ ESPARZA ANTONIO</t>
  </si>
  <si>
    <t>PUERTO TAMPICO</t>
  </si>
  <si>
    <t>AVELLANO</t>
  </si>
  <si>
    <t>GLADIOLA</t>
  </si>
  <si>
    <t xml:space="preserve">6 </t>
  </si>
  <si>
    <t>ALBA</t>
  </si>
  <si>
    <t>PASEO DE LAS LIEBRES</t>
  </si>
  <si>
    <t>ALCATRAZ</t>
  </si>
  <si>
    <t>SAN JOSE</t>
  </si>
  <si>
    <t>TELLO ING NTE</t>
  </si>
  <si>
    <t>LOMA VERDE</t>
  </si>
  <si>
    <t xml:space="preserve">ISLA MARACA                   </t>
  </si>
  <si>
    <t xml:space="preserve">OLIVO                         </t>
  </si>
  <si>
    <t>ROSAS DE LAS</t>
  </si>
  <si>
    <t xml:space="preserve">RIO TUITO                     </t>
  </si>
  <si>
    <t>ZAPOTE EL</t>
  </si>
  <si>
    <t>CARRILLO PUERTO</t>
  </si>
  <si>
    <t>ANILLO PERIFERICO SUR</t>
  </si>
  <si>
    <t xml:space="preserve">VIRGEN DEL RAYO               </t>
  </si>
  <si>
    <t>LUNA LA</t>
  </si>
  <si>
    <t>RIVERA DIEGO</t>
  </si>
  <si>
    <t xml:space="preserve">BAHIA DE HUATULCO             </t>
  </si>
  <si>
    <t>ACUÑA MANUEL</t>
  </si>
  <si>
    <t>CAMPESINO</t>
  </si>
  <si>
    <t xml:space="preserve">FLORES LAS                    </t>
  </si>
  <si>
    <t>JIMENEZ MARIANO</t>
  </si>
  <si>
    <t>REPUBLICA</t>
  </si>
  <si>
    <t>COCINERO DEL</t>
  </si>
  <si>
    <t>PIRUL EL</t>
  </si>
  <si>
    <t>PAPAYA</t>
  </si>
  <si>
    <t>MECANICO DEL</t>
  </si>
  <si>
    <t>OLEODUCTO</t>
  </si>
  <si>
    <t>PALMA</t>
  </si>
  <si>
    <t>VERDITO EL</t>
  </si>
  <si>
    <t>PERON</t>
  </si>
  <si>
    <t>PIÑA</t>
  </si>
  <si>
    <t xml:space="preserve">OCAMPO MELCHOR                </t>
  </si>
  <si>
    <t xml:space="preserve">SAN CARLOS                    </t>
  </si>
  <si>
    <t>LARA EUGENIO</t>
  </si>
  <si>
    <t>COLA SAN MARTIN LA</t>
  </si>
  <si>
    <t>AMAPAS LAS</t>
  </si>
  <si>
    <t>FUENTE HERMANA AGUA</t>
  </si>
  <si>
    <t>GALLO JOAQUIN</t>
  </si>
  <si>
    <t xml:space="preserve">CIPRES                        </t>
  </si>
  <si>
    <t>REPUBLICA DE BOLIVIA</t>
  </si>
  <si>
    <t>HACIENDA GRANDE</t>
  </si>
  <si>
    <t>AZUELA MARIANO</t>
  </si>
  <si>
    <t xml:space="preserve">INSURGENTES                   </t>
  </si>
  <si>
    <t>ARROYO SUR</t>
  </si>
  <si>
    <t>CATALINAS</t>
  </si>
  <si>
    <t>VALLE GRANDE</t>
  </si>
  <si>
    <t xml:space="preserve">JACARANDAS                    </t>
  </si>
  <si>
    <t>PUERTO VALLARTA</t>
  </si>
  <si>
    <t>BOSQUE DE LOS TULIPANES</t>
  </si>
  <si>
    <t>PENINSULA</t>
  </si>
  <si>
    <t>RINCON DE MIRAMONTES</t>
  </si>
  <si>
    <t>BECERRA C JOSE</t>
  </si>
  <si>
    <t>ENCINOS DE LOS</t>
  </si>
  <si>
    <t>LEGORRETA JUAN ARQ</t>
  </si>
  <si>
    <t>HACIENDA DEL VALLE</t>
  </si>
  <si>
    <t>RUA JUAN DE</t>
  </si>
  <si>
    <t>TEPEYAC</t>
  </si>
  <si>
    <t>BATALLA DE CALDERON</t>
  </si>
  <si>
    <t>PADRE LUIS HERNANDEZ</t>
  </si>
  <si>
    <t>VILAR MANUEL</t>
  </si>
  <si>
    <t>FUENTE PILA SECA</t>
  </si>
  <si>
    <t>SANTA ROSA</t>
  </si>
  <si>
    <t xml:space="preserve">MONTE CARMELO              </t>
  </si>
  <si>
    <t>REAL DE LOS CAMICHINES</t>
  </si>
  <si>
    <t>MINA FRANCISCO JAVIER OTE</t>
  </si>
  <si>
    <t>ZINNIA CANDELA</t>
  </si>
  <si>
    <t>HABAS</t>
  </si>
  <si>
    <t>JARDINES DE LOS ALAMOS</t>
  </si>
  <si>
    <t>PLAN DE AYALA</t>
  </si>
  <si>
    <t>CIMARRON</t>
  </si>
  <si>
    <t>MANDARINO</t>
  </si>
  <si>
    <t>FLOR DE DURAZNO</t>
  </si>
  <si>
    <t>MNESICLES M  ARQ</t>
  </si>
  <si>
    <t>REPUBLICA DE ARGENTINA</t>
  </si>
  <si>
    <t>HACIENDA SANTO TOMAS</t>
  </si>
  <si>
    <t>TEPATITLAN</t>
  </si>
  <si>
    <t>GARDENIAS</t>
  </si>
  <si>
    <t>TELLO ING</t>
  </si>
  <si>
    <t>HIDALGO</t>
  </si>
  <si>
    <t>MINA JAVIER</t>
  </si>
  <si>
    <t xml:space="preserve"> SILVA ROMERO FRANCISCO AND</t>
  </si>
  <si>
    <t>LEOCARES</t>
  </si>
  <si>
    <t>CEDROS</t>
  </si>
  <si>
    <t>BRAVO NICOLAS</t>
  </si>
  <si>
    <t>ULLOA SALVADOR</t>
  </si>
  <si>
    <t>SANTA INES</t>
  </si>
  <si>
    <t>RINCONADA SAN PAFNUNCIO</t>
  </si>
  <si>
    <t>CALIFORNIA</t>
  </si>
  <si>
    <t>GOBERNADORES</t>
  </si>
  <si>
    <t>RINCON DE GUAYABITOS</t>
  </si>
  <si>
    <t>REAL DE LOS FRESNOS</t>
  </si>
  <si>
    <t>S</t>
  </si>
  <si>
    <t>SANTA MARIA</t>
  </si>
  <si>
    <t>PLAN DE LA NORIA</t>
  </si>
  <si>
    <t xml:space="preserve">CIUDAD MADERO                 </t>
  </si>
  <si>
    <t>MOJONERA</t>
  </si>
  <si>
    <t>APELES</t>
  </si>
  <si>
    <t>XILOCAN</t>
  </si>
  <si>
    <t>BEGONIA</t>
  </si>
  <si>
    <t>MELON</t>
  </si>
  <si>
    <t>TORRES EFREN EL ALACRAN</t>
  </si>
  <si>
    <t>MANZO JOSE DE</t>
  </si>
  <si>
    <t>SANTA CLARA NTE</t>
  </si>
  <si>
    <t xml:space="preserve">OCAMPO                        </t>
  </si>
  <si>
    <t>PADRE NICOLAS GOMEZ MICHEL</t>
  </si>
  <si>
    <t>JAZMIN</t>
  </si>
  <si>
    <t>MOCTEZUMA PEDRO</t>
  </si>
  <si>
    <t xml:space="preserve">RANCHO LA HERRADURA           </t>
  </si>
  <si>
    <t>SAN ANTONIO</t>
  </si>
  <si>
    <t>DEPORTES DE LOS</t>
  </si>
  <si>
    <t xml:space="preserve">ALLENDE                       </t>
  </si>
  <si>
    <t>SANTA CLARA 8</t>
  </si>
  <si>
    <t xml:space="preserve">CAOBILLA                      </t>
  </si>
  <si>
    <t>ARROYO DEL CENTRO</t>
  </si>
  <si>
    <t>REPUBLICA DE PANAMA</t>
  </si>
  <si>
    <t>MARTIRES DE CANANEA</t>
  </si>
  <si>
    <t>MARINA</t>
  </si>
  <si>
    <t>JAGUEY EL</t>
  </si>
  <si>
    <t>PILA SECA</t>
  </si>
  <si>
    <t>MICHEL ROBERTO DR</t>
  </si>
  <si>
    <t xml:space="preserve">OBREGON ALVARO                </t>
  </si>
  <si>
    <t>NOPALES LOS</t>
  </si>
  <si>
    <t>ALONDRA</t>
  </si>
  <si>
    <t>EJERCITO DEL</t>
  </si>
  <si>
    <t>SAN FERNANDO</t>
  </si>
  <si>
    <t>RIO AMAZONAS</t>
  </si>
  <si>
    <t>HERRERA Y CAIRO</t>
  </si>
  <si>
    <t>DEAN EL</t>
  </si>
  <si>
    <t>HISTORIADORES</t>
  </si>
  <si>
    <t>ISLA MENORCA</t>
  </si>
  <si>
    <t xml:space="preserve">ISLA GOMERA                   </t>
  </si>
  <si>
    <t>ISLA TENERIFE</t>
  </si>
  <si>
    <t>ISLA TORTUGA</t>
  </si>
  <si>
    <t>ISLA FUERTEVENTURA</t>
  </si>
  <si>
    <t>Exterior</t>
  </si>
  <si>
    <t>SN</t>
  </si>
  <si>
    <t>EV-V1</t>
  </si>
  <si>
    <t>ACD-0</t>
  </si>
  <si>
    <t>246</t>
  </si>
  <si>
    <t>6013</t>
  </si>
  <si>
    <t>F-02</t>
  </si>
  <si>
    <t>ACD-2</t>
  </si>
  <si>
    <t>ACD07</t>
  </si>
  <si>
    <t>ACD04</t>
  </si>
  <si>
    <t>5284</t>
  </si>
  <si>
    <t>2</t>
  </si>
  <si>
    <t>ACD-3</t>
  </si>
  <si>
    <t>ACD05</t>
  </si>
  <si>
    <t>115</t>
  </si>
  <si>
    <t>533</t>
  </si>
  <si>
    <t>ACD02</t>
  </si>
  <si>
    <t>FRACC-C</t>
  </si>
  <si>
    <t>ACD 2</t>
  </si>
  <si>
    <t>172</t>
  </si>
  <si>
    <t>ACD3</t>
  </si>
  <si>
    <t>ACD4</t>
  </si>
  <si>
    <t>ACD2</t>
  </si>
  <si>
    <t>ACD19</t>
  </si>
  <si>
    <t>156</t>
  </si>
  <si>
    <t>F-LL</t>
  </si>
  <si>
    <t>108</t>
  </si>
  <si>
    <t>ACD</t>
  </si>
  <si>
    <t>L-07</t>
  </si>
  <si>
    <t>ACD06</t>
  </si>
  <si>
    <t>ACD01</t>
  </si>
  <si>
    <t>ACD16</t>
  </si>
  <si>
    <t>ACD03</t>
  </si>
  <si>
    <t>ACD08</t>
  </si>
  <si>
    <t>ACD12</t>
  </si>
  <si>
    <t>38</t>
  </si>
  <si>
    <t>6500</t>
  </si>
  <si>
    <t>L-06</t>
  </si>
  <si>
    <t>ACD-1</t>
  </si>
  <si>
    <t>L-05</t>
  </si>
  <si>
    <t>ADC-I</t>
  </si>
  <si>
    <t>1620</t>
  </si>
  <si>
    <t>109</t>
  </si>
  <si>
    <t>ACD09</t>
  </si>
  <si>
    <t>ACD13</t>
  </si>
  <si>
    <t>L-08</t>
  </si>
  <si>
    <t>1</t>
  </si>
  <si>
    <t>ACD1</t>
  </si>
  <si>
    <t>31</t>
  </si>
  <si>
    <t>6197</t>
  </si>
  <si>
    <t>EV5</t>
  </si>
  <si>
    <t>C-EV</t>
  </si>
  <si>
    <t>2900</t>
  </si>
  <si>
    <t>17</t>
  </si>
  <si>
    <t>39</t>
  </si>
  <si>
    <t>ACD-4</t>
  </si>
  <si>
    <t>L-20</t>
  </si>
  <si>
    <t>551</t>
  </si>
  <si>
    <t>174</t>
  </si>
  <si>
    <t>58</t>
  </si>
  <si>
    <t>303</t>
  </si>
  <si>
    <t>365</t>
  </si>
  <si>
    <t>500</t>
  </si>
  <si>
    <t>178</t>
  </si>
  <si>
    <t xml:space="preserve">5280 </t>
  </si>
  <si>
    <t>117</t>
  </si>
  <si>
    <t>L-10</t>
  </si>
  <si>
    <t>613</t>
  </si>
  <si>
    <t>28</t>
  </si>
  <si>
    <t>5286</t>
  </si>
  <si>
    <t>L-1</t>
  </si>
  <si>
    <t>5073</t>
  </si>
  <si>
    <t>84</t>
  </si>
  <si>
    <t>78</t>
  </si>
  <si>
    <t>836</t>
  </si>
  <si>
    <t>EV2</t>
  </si>
  <si>
    <t>983</t>
  </si>
  <si>
    <t>8</t>
  </si>
  <si>
    <t>118</t>
  </si>
  <si>
    <t>L-4,6</t>
  </si>
  <si>
    <t>L16</t>
  </si>
  <si>
    <t>L-2</t>
  </si>
  <si>
    <t>5065</t>
  </si>
  <si>
    <t>C-EI</t>
  </si>
  <si>
    <t>185</t>
  </si>
  <si>
    <t>105</t>
  </si>
  <si>
    <t>24</t>
  </si>
  <si>
    <t>815</t>
  </si>
  <si>
    <t>L-12</t>
  </si>
  <si>
    <t>285</t>
  </si>
  <si>
    <t>ACD26</t>
  </si>
  <si>
    <t>65</t>
  </si>
  <si>
    <t>ACD18</t>
  </si>
  <si>
    <t>M-I</t>
  </si>
  <si>
    <t>ACD27</t>
  </si>
  <si>
    <t>L-6</t>
  </si>
  <si>
    <t>ACD10</t>
  </si>
  <si>
    <t>85</t>
  </si>
  <si>
    <t>440</t>
  </si>
  <si>
    <t>4953</t>
  </si>
  <si>
    <t>372</t>
  </si>
  <si>
    <t>ACD23</t>
  </si>
  <si>
    <t>436</t>
  </si>
  <si>
    <t>42</t>
  </si>
  <si>
    <t>L-27</t>
  </si>
  <si>
    <t>ACD24</t>
  </si>
  <si>
    <t>27</t>
  </si>
  <si>
    <t>550</t>
  </si>
  <si>
    <t>ACD-5</t>
  </si>
  <si>
    <t>ACD-7</t>
  </si>
  <si>
    <t>10</t>
  </si>
  <si>
    <t>L-23</t>
  </si>
  <si>
    <t>130</t>
  </si>
  <si>
    <t>ACD15</t>
  </si>
  <si>
    <t>ACD25</t>
  </si>
  <si>
    <t>ACD21</t>
  </si>
  <si>
    <t>L-19</t>
  </si>
  <si>
    <t>847</t>
  </si>
  <si>
    <t>ACD-8</t>
  </si>
  <si>
    <t>ACD11</t>
  </si>
  <si>
    <t>ACD22</t>
  </si>
  <si>
    <t>M-III</t>
  </si>
  <si>
    <t>M-II</t>
  </si>
  <si>
    <t>ACD17</t>
  </si>
  <si>
    <t>ACD20</t>
  </si>
  <si>
    <t>288</t>
  </si>
  <si>
    <t>875</t>
  </si>
  <si>
    <t>L-3</t>
  </si>
  <si>
    <t>6</t>
  </si>
  <si>
    <t>4</t>
  </si>
  <si>
    <t>160</t>
  </si>
  <si>
    <t>227</t>
  </si>
  <si>
    <t>5</t>
  </si>
  <si>
    <t>159</t>
  </si>
  <si>
    <t>12</t>
  </si>
  <si>
    <t>69</t>
  </si>
  <si>
    <t>80</t>
  </si>
  <si>
    <t>13</t>
  </si>
  <si>
    <t>9</t>
  </si>
  <si>
    <t>49</t>
  </si>
  <si>
    <t>88</t>
  </si>
  <si>
    <t>25</t>
  </si>
  <si>
    <t xml:space="preserve">C-EV </t>
  </si>
  <si>
    <t>5063</t>
  </si>
  <si>
    <t>5185</t>
  </si>
  <si>
    <t>223</t>
  </si>
  <si>
    <t>26</t>
  </si>
  <si>
    <t>L-18</t>
  </si>
  <si>
    <t>123</t>
  </si>
  <si>
    <t>3090</t>
  </si>
  <si>
    <t>6199</t>
  </si>
  <si>
    <t>3434</t>
  </si>
  <si>
    <t>9000</t>
  </si>
  <si>
    <t>15</t>
  </si>
  <si>
    <t>229</t>
  </si>
  <si>
    <t>L-22</t>
  </si>
  <si>
    <t>5066</t>
  </si>
  <si>
    <t>18</t>
  </si>
  <si>
    <t>03</t>
  </si>
  <si>
    <t>16</t>
  </si>
  <si>
    <t>76</t>
  </si>
  <si>
    <t>acd</t>
  </si>
  <si>
    <t>7</t>
  </si>
  <si>
    <t>1954</t>
  </si>
  <si>
    <t>289</t>
  </si>
  <si>
    <t>146</t>
  </si>
  <si>
    <t>5874</t>
  </si>
  <si>
    <t>L-7</t>
  </si>
  <si>
    <t>5853</t>
  </si>
  <si>
    <t>ACD14</t>
  </si>
  <si>
    <t>L-16</t>
  </si>
  <si>
    <t>46</t>
  </si>
  <si>
    <t>DONA</t>
  </si>
  <si>
    <t>147</t>
  </si>
  <si>
    <t>72</t>
  </si>
  <si>
    <t>30</t>
  </si>
  <si>
    <t>5069</t>
  </si>
  <si>
    <t>4585</t>
  </si>
  <si>
    <t>416</t>
  </si>
  <si>
    <t>2972</t>
  </si>
  <si>
    <t>EV4</t>
  </si>
  <si>
    <t>116</t>
  </si>
  <si>
    <t>385</t>
  </si>
  <si>
    <t>5188</t>
  </si>
  <si>
    <t>L24</t>
  </si>
  <si>
    <t>20</t>
  </si>
  <si>
    <t>EV1</t>
  </si>
  <si>
    <t>360</t>
  </si>
  <si>
    <t>295</t>
  </si>
  <si>
    <t>EV6</t>
  </si>
  <si>
    <t>ADC-1</t>
  </si>
  <si>
    <t>1828</t>
  </si>
  <si>
    <t>204</t>
  </si>
  <si>
    <t>722</t>
  </si>
  <si>
    <t>EV3</t>
  </si>
  <si>
    <t>256</t>
  </si>
  <si>
    <t>3034</t>
  </si>
  <si>
    <t>248</t>
  </si>
  <si>
    <t>11</t>
  </si>
  <si>
    <t>ACD-9</t>
  </si>
  <si>
    <t>70</t>
  </si>
  <si>
    <t>107</t>
  </si>
  <si>
    <t>74</t>
  </si>
  <si>
    <t>890</t>
  </si>
  <si>
    <t>Interior</t>
  </si>
  <si>
    <t>M-2</t>
  </si>
  <si>
    <t>M-1</t>
  </si>
  <si>
    <t>M-11</t>
  </si>
  <si>
    <t>M-05</t>
  </si>
  <si>
    <t>M-3</t>
  </si>
  <si>
    <t>M13</t>
  </si>
  <si>
    <t>F-7</t>
  </si>
  <si>
    <t>F-1</t>
  </si>
  <si>
    <t>VC</t>
  </si>
  <si>
    <t>II</t>
  </si>
  <si>
    <t>M14</t>
  </si>
  <si>
    <t>M-01</t>
  </si>
  <si>
    <t>III</t>
  </si>
  <si>
    <t>F-6</t>
  </si>
  <si>
    <t>E-7</t>
  </si>
  <si>
    <t>ACD1-</t>
  </si>
  <si>
    <t>F-5</t>
  </si>
  <si>
    <t>VP</t>
  </si>
  <si>
    <t>F-9</t>
  </si>
  <si>
    <t>F-3</t>
  </si>
  <si>
    <t>M12</t>
  </si>
  <si>
    <t>EI-B1</t>
  </si>
  <si>
    <t>CESIO</t>
  </si>
  <si>
    <t>ACD-6</t>
  </si>
  <si>
    <t>F-4</t>
  </si>
  <si>
    <t>F-2</t>
  </si>
  <si>
    <t>EV-V2</t>
  </si>
  <si>
    <t>EST-S</t>
  </si>
  <si>
    <t>F-8</t>
  </si>
  <si>
    <t>EST-N</t>
  </si>
  <si>
    <t>FR-01</t>
  </si>
  <si>
    <t>A</t>
  </si>
  <si>
    <t>F-B</t>
  </si>
  <si>
    <t>F-F</t>
  </si>
  <si>
    <t>M2</t>
  </si>
  <si>
    <t>ACV5</t>
  </si>
  <si>
    <t>04</t>
  </si>
  <si>
    <t>EV-8</t>
  </si>
  <si>
    <t>21</t>
  </si>
  <si>
    <t>01</t>
  </si>
  <si>
    <t>AC2</t>
  </si>
  <si>
    <t>M-10</t>
  </si>
  <si>
    <t>M-7</t>
  </si>
  <si>
    <t>313</t>
  </si>
  <si>
    <t>L-37</t>
  </si>
  <si>
    <t>09</t>
  </si>
  <si>
    <t>MC 1</t>
  </si>
  <si>
    <t>AC-1</t>
  </si>
  <si>
    <t>ACV6</t>
  </si>
  <si>
    <t>Local</t>
  </si>
  <si>
    <t>EV-1</t>
  </si>
  <si>
    <t>AC 3</t>
  </si>
  <si>
    <t>C-6</t>
  </si>
  <si>
    <t>M3Y4</t>
  </si>
  <si>
    <t>M1</t>
  </si>
  <si>
    <t>F-A</t>
  </si>
  <si>
    <t>AC1</t>
  </si>
  <si>
    <t>AC-2</t>
  </si>
  <si>
    <t>AC-4</t>
  </si>
  <si>
    <t>F-G</t>
  </si>
  <si>
    <t>L-17</t>
  </si>
  <si>
    <t>M9</t>
  </si>
  <si>
    <t>ACV1</t>
  </si>
  <si>
    <t>ACV2</t>
  </si>
  <si>
    <t>07</t>
  </si>
  <si>
    <t>-A</t>
  </si>
  <si>
    <t>M-A</t>
  </si>
  <si>
    <t>08</t>
  </si>
  <si>
    <t>0</t>
  </si>
  <si>
    <t>ACV7</t>
  </si>
  <si>
    <t>EV-2</t>
  </si>
  <si>
    <t>19</t>
  </si>
  <si>
    <t>02</t>
  </si>
  <si>
    <t>VIALI</t>
  </si>
  <si>
    <t>S/N</t>
  </si>
  <si>
    <t>MZA-7</t>
  </si>
  <si>
    <t>AC5</t>
  </si>
  <si>
    <t>ACV4</t>
  </si>
  <si>
    <t>L-4</t>
  </si>
  <si>
    <t>L34</t>
  </si>
  <si>
    <t>F*B</t>
  </si>
  <si>
    <t>DM2</t>
  </si>
  <si>
    <t>COLEC</t>
  </si>
  <si>
    <t>DM8</t>
  </si>
  <si>
    <t>C-7</t>
  </si>
  <si>
    <t>DM6</t>
  </si>
  <si>
    <t>DM9</t>
  </si>
  <si>
    <t>DM4</t>
  </si>
  <si>
    <t>L-13</t>
  </si>
  <si>
    <t>DM1</t>
  </si>
  <si>
    <t>DM3</t>
  </si>
  <si>
    <t>DM5</t>
  </si>
  <si>
    <t>M-D</t>
  </si>
  <si>
    <t>M-14</t>
  </si>
  <si>
    <t>3</t>
  </si>
  <si>
    <t>F-H</t>
  </si>
  <si>
    <t>F-C</t>
  </si>
  <si>
    <t>L-9</t>
  </si>
  <si>
    <t>L-15</t>
  </si>
  <si>
    <t>L-21</t>
  </si>
  <si>
    <t>L-11</t>
  </si>
  <si>
    <t>M-E</t>
  </si>
  <si>
    <t>M-C</t>
  </si>
  <si>
    <t>M-B</t>
  </si>
  <si>
    <t>14</t>
  </si>
  <si>
    <t>L-14</t>
  </si>
  <si>
    <t>L-5</t>
  </si>
  <si>
    <t>L-8</t>
  </si>
  <si>
    <t>F-11</t>
  </si>
  <si>
    <t>F-12</t>
  </si>
  <si>
    <t>L-26</t>
  </si>
  <si>
    <t>F-14</t>
  </si>
  <si>
    <t>F-13</t>
  </si>
  <si>
    <t>C-2</t>
  </si>
  <si>
    <t>C-1</t>
  </si>
  <si>
    <t>F-16</t>
  </si>
  <si>
    <t>F-10</t>
  </si>
  <si>
    <t>F-15</t>
  </si>
  <si>
    <t>M-26</t>
  </si>
  <si>
    <t>M-8</t>
  </si>
  <si>
    <t>AC 5</t>
  </si>
  <si>
    <t>22</t>
  </si>
  <si>
    <t>23</t>
  </si>
  <si>
    <t>EV-10</t>
  </si>
  <si>
    <t>32</t>
  </si>
  <si>
    <t>M10</t>
  </si>
  <si>
    <t xml:space="preserve"> </t>
  </si>
  <si>
    <t>06</t>
  </si>
  <si>
    <t>ACV3</t>
  </si>
  <si>
    <t>F-D</t>
  </si>
  <si>
    <t>AC 4</t>
  </si>
  <si>
    <t>AC-5</t>
  </si>
  <si>
    <t>DM7</t>
  </si>
  <si>
    <t>05</t>
  </si>
  <si>
    <t>Colonia</t>
  </si>
  <si>
    <t>RESIDENCIAL ARRAYANES FRACC</t>
  </si>
  <si>
    <t>TERRAZAS LAS</t>
  </si>
  <si>
    <t>PARQUES DEL BOSQUE FRACC</t>
  </si>
  <si>
    <t>CARMEN EL FRACC</t>
  </si>
  <si>
    <t>DURAZNERA LA</t>
  </si>
  <si>
    <t>QUINTAS DE TLAQUEPAQUE FRACC</t>
  </si>
  <si>
    <t>PAISAJES DEL TESORO FRACC</t>
  </si>
  <si>
    <t>NUEVA SANTA MARIA</t>
  </si>
  <si>
    <t>PARQUES DE LA VICTORIA FRACC</t>
  </si>
  <si>
    <t>FLORESTA LA FRACC</t>
  </si>
  <si>
    <t>SANTA MARIA TEQUEPEXPAN</t>
  </si>
  <si>
    <t>PLAN DEL RIO FRACC</t>
  </si>
  <si>
    <t>PARQUES DEL PALMAR FRACC</t>
  </si>
  <si>
    <t>LINDA VISTA</t>
  </si>
  <si>
    <t>JARDIN CENTRAL COND</t>
  </si>
  <si>
    <t>PORTALES  TLAQUEPAQUE</t>
  </si>
  <si>
    <t>BRISAS DE CHAPALA</t>
  </si>
  <si>
    <t>TOLUQUILLA</t>
  </si>
  <si>
    <t>JUNTAS LAS</t>
  </si>
  <si>
    <t>CAMICHINES RESIDENCIAL FRACC</t>
  </si>
  <si>
    <t>GUADALUPE EJIDAL</t>
  </si>
  <si>
    <t>SAN SEBASTIANITO</t>
  </si>
  <si>
    <t>AUREA RESIDENCIAL</t>
  </si>
  <si>
    <t>PARQUE INDUSTRIAL LA BRIDA</t>
  </si>
  <si>
    <t>COTO AREZZO</t>
  </si>
  <si>
    <t>VERGEL EL</t>
  </si>
  <si>
    <t>HUERTAS LAS</t>
  </si>
  <si>
    <t>SAN FRANCISCO DE ASIS FRACC</t>
  </si>
  <si>
    <t>EX EJIDO LOS RANCHITOS</t>
  </si>
  <si>
    <t>PUERTA DEL PRADO</t>
  </si>
  <si>
    <t>SENDEROS DE TLAQUEPAQUE FRACC</t>
  </si>
  <si>
    <t>ARBOLEDAS DE SAN MARTIN FRACC</t>
  </si>
  <si>
    <t>SAN MARTIN DE LAS FLORES DE AB</t>
  </si>
  <si>
    <t>HACIENDA DE VIDRIOS</t>
  </si>
  <si>
    <t>PLAN DE ORIENTE</t>
  </si>
  <si>
    <t>NUEVA LAZARO CARDENAS</t>
  </si>
  <si>
    <t>PINTORES ESPAÑOLES FRACC</t>
  </si>
  <si>
    <t>SANTA ANITA</t>
  </si>
  <si>
    <t>PEDREGAL DEL BOSQUE</t>
  </si>
  <si>
    <t>CERRO DEL TESORO FRACC</t>
  </si>
  <si>
    <t>PARQUES STA CRUZ DEL VALLE FRACCIONAMIENTO</t>
  </si>
  <si>
    <t>VILLAS SANTA MARIA</t>
  </si>
  <si>
    <t>VALLE VERDE FRACC</t>
  </si>
  <si>
    <t>ALAMO INDUSTRIAL FRACC</t>
  </si>
  <si>
    <t>COTO LAS BRISAS</t>
  </si>
  <si>
    <t>TECNOLOGICO I PARQUE INDUSTRIA</t>
  </si>
  <si>
    <t>LOMAS DEL TEPEYAC</t>
  </si>
  <si>
    <t>COLONIAL TLAQUEPAQUE</t>
  </si>
  <si>
    <t>CERRO EL FRACC</t>
  </si>
  <si>
    <t>VISTAS DEL CUATRO</t>
  </si>
  <si>
    <t>LOMAS DEL CUATRO</t>
  </si>
  <si>
    <t>LOMAS DE SANTA MARIA</t>
  </si>
  <si>
    <t>BARRIO DE SANTA MARIA</t>
  </si>
  <si>
    <t>HUERTAS LAS FRACC</t>
  </si>
  <si>
    <t>FOVISSSTE MIRAVALLE FRACC</t>
  </si>
  <si>
    <t>BARRIO DE SAN JUAN</t>
  </si>
  <si>
    <t>TAPATIO EL</t>
  </si>
  <si>
    <t>TATEPOSCO</t>
  </si>
  <si>
    <t>LOMAS DE SAN PEDRITO</t>
  </si>
  <si>
    <t>MIRADOR DEL TESORO</t>
  </si>
  <si>
    <t>PORTALES LOS FRACC</t>
  </si>
  <si>
    <t>RANCHO BLANCO</t>
  </si>
  <si>
    <t>BALCONES DE SANTA MARIA FRACC</t>
  </si>
  <si>
    <t>PASEOS DEL PRADO FRACC</t>
  </si>
  <si>
    <t>HACIENDAS DE SAN JOSE FRACC</t>
  </si>
  <si>
    <t>INFONAVIT MIRAVALLE FRACC</t>
  </si>
  <si>
    <t>BARRIO DE SANTO SANTIAGO</t>
  </si>
  <si>
    <t>HACIENDAS DE SAN MARTIN FRACC</t>
  </si>
  <si>
    <t>JARDINES DE MIRAFLORES</t>
  </si>
  <si>
    <t>PARQUES DE SANTA MARIA FRACC</t>
  </si>
  <si>
    <t>INFONAVIT REVOLUCION FRACC</t>
  </si>
  <si>
    <t>REVOLUCION  FRACC</t>
  </si>
  <si>
    <t>ALTOS LOS FRACC</t>
  </si>
  <si>
    <t>MISION DE SAN FRANCISCO FRACC</t>
  </si>
  <si>
    <t>VALLE DE LAS HERAS FRACC</t>
  </si>
  <si>
    <t>ALMENDROS LOS FRACC</t>
  </si>
  <si>
    <t>TRES PINOS FRACC</t>
  </si>
  <si>
    <t>REAL TULIPANES FRACC</t>
  </si>
  <si>
    <t>REAL PATRIA FRACC</t>
  </si>
  <si>
    <t>NARANJOS LOS RESIDENCIAL</t>
  </si>
  <si>
    <t>CAPACHA LA</t>
  </si>
  <si>
    <t>LOMAS DE TLAQUEPAQUE</t>
  </si>
  <si>
    <t>VILLAS DEL TAPATIO FRACC</t>
  </si>
  <si>
    <t>SAN PEDRITO</t>
  </si>
  <si>
    <t>CANDELARIA LA FRACC</t>
  </si>
  <si>
    <t>LORETO FRACC</t>
  </si>
  <si>
    <t>VILLA FONTANA FRACC</t>
  </si>
  <si>
    <t>LIEBRES LAS FRACC</t>
  </si>
  <si>
    <t>LOMAS DE LA VICTORIA</t>
  </si>
  <si>
    <t>CAMPESINO EL</t>
  </si>
  <si>
    <t>LOMAS DE SAN MIGUEL FRACC</t>
  </si>
  <si>
    <t>LIEBRES LAS</t>
  </si>
  <si>
    <t>CANTERA COLORADA FRACC</t>
  </si>
  <si>
    <t>HACIENDAS DEL REAL FRACC</t>
  </si>
  <si>
    <t>CANAL 58</t>
  </si>
  <si>
    <t>PRADOS TLAQUEPAQUE FRACC</t>
  </si>
  <si>
    <t>SOLEDAD RESIDENCIAL LA FRACC</t>
  </si>
  <si>
    <t>RESIDENCIAL VALLE DEL SUR</t>
  </si>
  <si>
    <t>CAMICHINES ALBORADA FRACC</t>
  </si>
  <si>
    <t>ESPAÑA FRACC</t>
  </si>
  <si>
    <t>MUNICIPIO DE GUADALAJARA</t>
  </si>
  <si>
    <t>BARRIO DE SAN FRANCISCO</t>
  </si>
  <si>
    <t>JARDINES DE LA PAZ FRACC</t>
  </si>
  <si>
    <t>MISION MAGNOLIAS FRACC</t>
  </si>
  <si>
    <t xml:space="preserve">NARANJOS ARROYO DE LOS </t>
  </si>
  <si>
    <t>JARDINES DEL ALAMO</t>
  </si>
  <si>
    <t>LOMAS DEL ALAMO FRACC</t>
  </si>
  <si>
    <t>ALAMO EL FRACC</t>
  </si>
  <si>
    <t>GUADALUPANA LA</t>
  </si>
  <si>
    <t>MORITO EL</t>
  </si>
  <si>
    <t>ASUNCION LA</t>
  </si>
  <si>
    <t>HACIENDAS DE TLAQUEPAQUE FRACC</t>
  </si>
  <si>
    <t>BARBA ALFREDO</t>
  </si>
  <si>
    <t>VILLAS DE SAN MIGUEL FRACC</t>
  </si>
  <si>
    <t>LOMA REAL FRACC</t>
  </si>
  <si>
    <t>LOMA BONITA EJIDAL</t>
  </si>
  <si>
    <t>RESIDENCIAL EL TAPATIO FRACC</t>
  </si>
  <si>
    <t>CAMICHINES CENTRO COMERCIAL</t>
  </si>
  <si>
    <t>OBREGON ALVARO</t>
  </si>
  <si>
    <t>PINTAS DE ABAJO LAS</t>
  </si>
  <si>
    <t>SANTA ANITA RESIDENCIAL FRACC</t>
  </si>
  <si>
    <t>REFUGIO EL</t>
  </si>
  <si>
    <t>REAL EL FRACC</t>
  </si>
  <si>
    <t>OJO DE AGUA FRACC</t>
  </si>
  <si>
    <t>INFONAVIT SANTA ANITA FRACC</t>
  </si>
  <si>
    <t>OJO DE AGUA</t>
  </si>
  <si>
    <t>TEMPIZQUE</t>
  </si>
  <si>
    <t>SAN MARTIN DE LAS FLORES DE AR</t>
  </si>
  <si>
    <t>VALLE DE LA MISERICORDIA</t>
  </si>
  <si>
    <t>HACIENDAS DE VISTA HERMOSA FRA</t>
  </si>
  <si>
    <t>VILLAS DE LOMA GRANDE FRACC</t>
  </si>
  <si>
    <t>PARQUES DE TLAQUEPAQUE RESIDEN</t>
  </si>
  <si>
    <t>PASEOS DEL LAGO</t>
  </si>
  <si>
    <t>ARROYO SECO FRACC</t>
  </si>
  <si>
    <t>OLIVOS TLAQUEPAQUE LOS FRACC</t>
  </si>
  <si>
    <t>TERRALTA FRACC</t>
  </si>
  <si>
    <t>PARQUE INDUSTRIAL DEL BOSQUE</t>
  </si>
  <si>
    <t>PUESTOS LOS</t>
  </si>
  <si>
    <t>LADRILLEROS LOS FRACC</t>
  </si>
  <si>
    <t>GEOVILLAS LOS OLIVOS FRACC</t>
  </si>
  <si>
    <t>RIVERAS DE SAN SEBASTIANITO</t>
  </si>
  <si>
    <t>PARQUES COLON FRACC</t>
  </si>
  <si>
    <t>MEZQUITERA LA</t>
  </si>
  <si>
    <t>REVOLUCION JARDIN FRACC</t>
  </si>
  <si>
    <t>VILLA LOS CANTAROS FRACC</t>
  </si>
  <si>
    <t>VISTA HERMOSA FRACC</t>
  </si>
  <si>
    <t>PORTILLO BLANCO FRACC</t>
  </si>
  <si>
    <t>SAUZ EL</t>
  </si>
  <si>
    <t>HOGARES DEL ALAMO</t>
  </si>
  <si>
    <t>LOMAS DE CURIEL FRACC</t>
  </si>
  <si>
    <t>CANELO EL FRACC</t>
  </si>
  <si>
    <t>PLAZA CAMICHINES</t>
  </si>
  <si>
    <t>MESEROS LOS</t>
  </si>
  <si>
    <t>BOSQUES DE SAN MARTIN FRACC</t>
  </si>
  <si>
    <t>HACIENDA SAN PEDRO FRACC</t>
  </si>
  <si>
    <t>MICAELITA LA</t>
  </si>
  <si>
    <t>PEDREGAL DEL BOSQUE FRACC</t>
  </si>
  <si>
    <t>VERGELITO EL</t>
  </si>
  <si>
    <t>Población</t>
  </si>
  <si>
    <t xml:space="preserve">TLAQUEPAQUE                   </t>
  </si>
  <si>
    <t>GUADALAJARA</t>
  </si>
  <si>
    <t>Tipo Ubicación</t>
  </si>
  <si>
    <t>Domicilio</t>
  </si>
  <si>
    <t>INDEPENDECIA</t>
  </si>
  <si>
    <t>INFDEPENDENCIA</t>
  </si>
  <si>
    <t>PALACIO MUNICIPAL</t>
  </si>
  <si>
    <t xml:space="preserve">INDEPENDENCIA </t>
  </si>
  <si>
    <t>PRESID MPAL</t>
  </si>
  <si>
    <t>INDPENENDENCIA</t>
  </si>
  <si>
    <t>INDEPDNENCIA</t>
  </si>
  <si>
    <t>INDENDENCIA</t>
  </si>
  <si>
    <t>PEDRO MORENO</t>
  </si>
  <si>
    <t>VICENTE GUERRERO</t>
  </si>
  <si>
    <t>SIN NOMBRE</t>
  </si>
  <si>
    <t>CONOCIDO</t>
  </si>
  <si>
    <t>AV AMERICAS</t>
  </si>
  <si>
    <t>PRESIDENCIA MUNICIPAL</t>
  </si>
  <si>
    <t>INDPEENDENCIA</t>
  </si>
  <si>
    <t>INDEPENCIA</t>
  </si>
  <si>
    <t>UNDEPENDENCIA</t>
  </si>
  <si>
    <t>CNOTNOMCA</t>
  </si>
  <si>
    <t>PALACIO MPAL</t>
  </si>
  <si>
    <t>INDEPENDNECIA</t>
  </si>
  <si>
    <t>INDPENDENCIA</t>
  </si>
  <si>
    <t>INDEPAENDENCIA</t>
  </si>
  <si>
    <t>PRESIDENCIA M</t>
  </si>
  <si>
    <t>INDEPENDECNIA</t>
  </si>
  <si>
    <t>PRESIDENCIA</t>
  </si>
  <si>
    <t>INDENPENDENCIA</t>
  </si>
  <si>
    <t>IDEPENDENCIA</t>
  </si>
  <si>
    <t>INDEPEN DENCIA</t>
  </si>
  <si>
    <t>IMNDEPENDENCIA</t>
  </si>
  <si>
    <t>PUERTO CARRILLO</t>
  </si>
  <si>
    <t>PRESIDENCIA MPAL</t>
  </si>
  <si>
    <t>AV JUAREZ</t>
  </si>
  <si>
    <t>AYUNTAMIENTO</t>
  </si>
  <si>
    <t>MADERO</t>
  </si>
  <si>
    <t>INDEPENCENCIA</t>
  </si>
  <si>
    <t>INDEPENDEC¡NCIA</t>
  </si>
  <si>
    <t>INDEOENDENCIA</t>
  </si>
  <si>
    <t>PRECIDENCIA MUNICIPAL</t>
  </si>
  <si>
    <t>INDEPÈNDENCIA</t>
  </si>
  <si>
    <t>PRESID MUNICIPAL</t>
  </si>
  <si>
    <t>INDPENENCIA</t>
  </si>
  <si>
    <t>INDEPENDNCIA</t>
  </si>
  <si>
    <t>INDEPENENCIA</t>
  </si>
  <si>
    <t>AMERICAS</t>
  </si>
  <si>
    <t>MONTERO RUIZ MARCOS</t>
  </si>
  <si>
    <t>R FLORESTA</t>
  </si>
  <si>
    <t>H Y PEDRO LOZA</t>
  </si>
  <si>
    <t>AV HIDALGO</t>
  </si>
  <si>
    <t>HIDALGO Y PEDRO LOZA</t>
  </si>
  <si>
    <t>54</t>
  </si>
  <si>
    <t>158</t>
  </si>
  <si>
    <t>1130</t>
  </si>
  <si>
    <t>0000</t>
  </si>
  <si>
    <t>58/</t>
  </si>
  <si>
    <t>68</t>
  </si>
  <si>
    <t>79</t>
  </si>
  <si>
    <t>59</t>
  </si>
  <si>
    <t>258</t>
  </si>
  <si>
    <t>237</t>
  </si>
  <si>
    <t>37</t>
  </si>
  <si>
    <t>98</t>
  </si>
  <si>
    <t>0747</t>
  </si>
  <si>
    <t>140</t>
  </si>
  <si>
    <t>1805</t>
  </si>
  <si>
    <t>1242</t>
  </si>
  <si>
    <t>000</t>
  </si>
  <si>
    <t>L</t>
  </si>
  <si>
    <t>TLAQUEPAQUE JAL MX</t>
  </si>
  <si>
    <t>TLAQUEPAQUE JAL  MEX</t>
  </si>
  <si>
    <t>TLAQUEPAQUE JALISCO MÉXICO</t>
  </si>
  <si>
    <t>TLAQUEPAQUE JALISCO MEXICO</t>
  </si>
  <si>
    <t xml:space="preserve"> JAL MEX</t>
  </si>
  <si>
    <t>TLAQUEPAQUE JALISCO  MX</t>
  </si>
  <si>
    <t>GUADALAJARA JAL MX</t>
  </si>
  <si>
    <t>SANTA ANITA JAL MX</t>
  </si>
  <si>
    <t>TLAQUPAQUE JAL MX</t>
  </si>
  <si>
    <t>TLAQUEPAQUE JAL</t>
  </si>
  <si>
    <t>TONALA JAL MX</t>
  </si>
  <si>
    <t>ZAPOPAN</t>
  </si>
  <si>
    <t>TLAQUEPAQUE TLA MX</t>
  </si>
  <si>
    <t>STA ANITA JAL MX</t>
  </si>
  <si>
    <t>TLAQUEPÀQUE JAL MX</t>
  </si>
  <si>
    <t>TLAUQPAQUE JAL MX</t>
  </si>
  <si>
    <t>TLQUEPAQUE JAL MX</t>
  </si>
  <si>
    <t>TLAQUEPAQUE JALISCO MX</t>
  </si>
  <si>
    <t>CENTRO</t>
  </si>
  <si>
    <t>BARRIO DE SAN PEDRO</t>
  </si>
  <si>
    <t>JARD PLAZA DEL SOL</t>
  </si>
  <si>
    <t>SAN PEDRO TLAQUEPAQUE</t>
  </si>
  <si>
    <t xml:space="preserve">CENTRO </t>
  </si>
  <si>
    <t>SAN PEDRO, TLAQUEPAQUE</t>
  </si>
  <si>
    <t>SAN PEDRO</t>
  </si>
  <si>
    <t>SAN PEDRO, CENTRO</t>
  </si>
  <si>
    <t>ZONA CENTRO TLAQUEPAQUE</t>
  </si>
  <si>
    <t>JACARANDAS</t>
  </si>
  <si>
    <t>CENTRO TLAQUEPAQUE</t>
  </si>
  <si>
    <t>ZONA CENTRO</t>
  </si>
  <si>
    <t>BARRIOD E SAN JUAN</t>
  </si>
  <si>
    <t>CENTRO TLAQ</t>
  </si>
  <si>
    <t>BARRIO DE SNA JUAN</t>
  </si>
  <si>
    <t>PALACIO DE GOBIERNO</t>
  </si>
  <si>
    <t>BARRIO DE SA NJUAN</t>
  </si>
  <si>
    <t>TLAQUEPAQUE CENTRO</t>
  </si>
  <si>
    <t>BARRIO DE SN JUAN</t>
  </si>
  <si>
    <t>LAS JUNTAS</t>
  </si>
  <si>
    <t>TLAQUEPAQU</t>
  </si>
  <si>
    <t>BARRIO DE SANJUAN</t>
  </si>
  <si>
    <t>BARRIO SAN JUAN</t>
  </si>
  <si>
    <t>TLQUEPAQUE CENTRO</t>
  </si>
  <si>
    <t>BARRIO DE SAN  JUAN</t>
  </si>
  <si>
    <t>BARRIO DE SAN NJUAN</t>
  </si>
  <si>
    <t>R DEL BOSQ</t>
  </si>
  <si>
    <t>R.F.C</t>
  </si>
  <si>
    <t>Telefono</t>
  </si>
  <si>
    <t>VIGENTE</t>
  </si>
  <si>
    <t xml:space="preserve">098-1-30-0695-016-00-0000                         </t>
  </si>
  <si>
    <t xml:space="preserve">H AYUINTAMIENTO CONSTITUCIONAL DE SAN PEDRO TLAQUE  </t>
  </si>
  <si>
    <t xml:space="preserve">098-1-22-0906-003-00-0000                         </t>
  </si>
  <si>
    <t xml:space="preserve">LIBERTADORES DE AMERICA       </t>
  </si>
  <si>
    <t xml:space="preserve">TLAQUEPAQUE JAL  MEX </t>
  </si>
  <si>
    <t xml:space="preserve">098-1-30-0696-019-00-0000                         </t>
  </si>
  <si>
    <t xml:space="preserve">H AYUNATAMIENTO CONSTITUCIONAL DE SAN PEDRO TLAQUE  </t>
  </si>
  <si>
    <t>SAN TLAQUEPAQUE JAL MX</t>
  </si>
  <si>
    <t xml:space="preserve">098-1-46-0880-001-00-0000                         </t>
  </si>
  <si>
    <t>CABAÑAS PARDO FRANCISCO</t>
  </si>
  <si>
    <t xml:space="preserve">098-1-46-5820-020-00-0000                         </t>
  </si>
  <si>
    <t xml:space="preserve">H AYUNTAMIENTO DE SAN PEDRO TLAQUEPAQUE  </t>
  </si>
  <si>
    <t>COFRADIA LA</t>
  </si>
  <si>
    <t xml:space="preserve">098-1-21-0101-094-00-0000                         </t>
  </si>
  <si>
    <t>SAN BENITO</t>
  </si>
  <si>
    <t>MADERO FRANCISCO I</t>
  </si>
  <si>
    <t xml:space="preserve">FLORIDA </t>
  </si>
  <si>
    <t>73-B</t>
  </si>
  <si>
    <t xml:space="preserve">098-1-67-0560-009-00-0000                         </t>
  </si>
  <si>
    <t>TLAQUEPAQUE JAL MEX</t>
  </si>
  <si>
    <t xml:space="preserve">098-1-49-0122-084-00-0000                         </t>
  </si>
  <si>
    <t xml:space="preserve">EL MUNICIPIO DE SAN PEDRO TLAQUEPAQUE  </t>
  </si>
  <si>
    <t>ACD EV16</t>
  </si>
  <si>
    <t xml:space="preserve">098-1-49-0080-005-00-0000                         </t>
  </si>
  <si>
    <t>CHAPULTEPEC</t>
  </si>
  <si>
    <t>BARRERA JUAN DE LA</t>
  </si>
  <si>
    <t xml:space="preserve">098-1-81-0790-090-00-0000                         </t>
  </si>
  <si>
    <t>CENTRO DE SAN PEDRO</t>
  </si>
  <si>
    <t xml:space="preserve">098-1-33-0461-002-00-0000                         </t>
  </si>
  <si>
    <t xml:space="preserve">098-1-22-0209-034-00-0000                         </t>
  </si>
  <si>
    <t>FRESNO DE FLOR</t>
  </si>
  <si>
    <t>VILLA DEL PRADO FRACC</t>
  </si>
  <si>
    <t xml:space="preserve">098-1-22-0209-035-00-0000                         </t>
  </si>
  <si>
    <t>FRESNO DORADO</t>
  </si>
  <si>
    <t xml:space="preserve">098-1-32-0140-007-00-0000                         </t>
  </si>
  <si>
    <t>HACIENDA DE LA CALERILLA</t>
  </si>
  <si>
    <t>FRACC3</t>
  </si>
  <si>
    <t xml:space="preserve">             </t>
  </si>
  <si>
    <t xml:space="preserve">098-1-49-0122-083-00-0000                         </t>
  </si>
  <si>
    <t>ACD EV15</t>
  </si>
  <si>
    <t xml:space="preserve">098-1-49-0501-091-00-0000                         </t>
  </si>
  <si>
    <t xml:space="preserve">098-1-22-0213-035-00-0000                         </t>
  </si>
  <si>
    <t>DEL FRESNO SUR</t>
  </si>
  <si>
    <t xml:space="preserve">098-1-22-0209-039-00-0000                         </t>
  </si>
  <si>
    <t>FRESNO PLATA</t>
  </si>
  <si>
    <t xml:space="preserve">098-1-49-0118-060-00-0000                         </t>
  </si>
  <si>
    <t>CAMINO A SANTA CRUZ DEL VALLE</t>
  </si>
  <si>
    <t>ACD EV1</t>
  </si>
  <si>
    <t xml:space="preserve">098-1-53-0463-001-00-0000                         </t>
  </si>
  <si>
    <t>VIRGEN DE LA CANDELARIA</t>
  </si>
  <si>
    <t xml:space="preserve">098-1-49-0122-082-00-0000                         </t>
  </si>
  <si>
    <t>ACD EV14</t>
  </si>
  <si>
    <t xml:space="preserve">098-1-22-0209-036-00-0000                         </t>
  </si>
  <si>
    <t xml:space="preserve">098-1-49-0501-090-00-0000                         </t>
  </si>
  <si>
    <t xml:space="preserve">098-1-49-0118-061-00-0000                         </t>
  </si>
  <si>
    <t>ACD EV2</t>
  </si>
  <si>
    <t xml:space="preserve">098-1-81-0790-091-00-0000                         </t>
  </si>
  <si>
    <t xml:space="preserve">098-1-22-0209-038-00-0000                         </t>
  </si>
  <si>
    <t xml:space="preserve">098-1-70-0777-039-00-0000                         </t>
  </si>
  <si>
    <t xml:space="preserve">098-1-30-0699-004-00-0000                         </t>
  </si>
  <si>
    <t xml:space="preserve">098-1-32-0140-099-00-0000                         </t>
  </si>
  <si>
    <t>VIALIDAD</t>
  </si>
  <si>
    <t xml:space="preserve">098-1-49-0501-006-00-0000                         </t>
  </si>
  <si>
    <t>LAGUNA DE LA OTE</t>
  </si>
  <si>
    <t>LLAVE LA FRACC</t>
  </si>
  <si>
    <t xml:space="preserve">098-1-22-0208-030-00-0000                         </t>
  </si>
  <si>
    <t>FRESNO JAPONES</t>
  </si>
  <si>
    <t>ACD6</t>
  </si>
  <si>
    <t xml:space="preserve">098-1-30-0700-019-00-0000                         </t>
  </si>
  <si>
    <t xml:space="preserve">INDEEPENDENCIA </t>
  </si>
  <si>
    <t xml:space="preserve">098-1-53-0471-098-00-0000                         </t>
  </si>
  <si>
    <t xml:space="preserve">098-1-30-0694-095-00-0000                         </t>
  </si>
  <si>
    <t xml:space="preserve">MUNICIPIO DE SAN PEDRO TLAQUEPAQEU  </t>
  </si>
  <si>
    <t>VISTA DEL VALLE</t>
  </si>
  <si>
    <t>TLAQUEPAQUE CDMX MX</t>
  </si>
  <si>
    <t xml:space="preserve">098-1-30-0694-092-00-0000                         </t>
  </si>
  <si>
    <t xml:space="preserve">MUNICIPIO DE SAN PEDRO TLAQUEPAQIE  </t>
  </si>
  <si>
    <t>F-I</t>
  </si>
  <si>
    <t xml:space="preserve">098-1-31-0364-010-00-0000                         </t>
  </si>
  <si>
    <t xml:space="preserve">098-1-21-0116-094-00-0000                         </t>
  </si>
  <si>
    <t xml:space="preserve">098-1-53-0471-096-00-0000                         </t>
  </si>
  <si>
    <t xml:space="preserve">MUNICIPIO DE SAN PEDRO TLAQUEPAQUE  </t>
  </si>
  <si>
    <t>ROMANZA LA FRACC</t>
  </si>
  <si>
    <t xml:space="preserve">098-1-20-0993-012-00                              </t>
  </si>
  <si>
    <t xml:space="preserve">098-1-33-0459-091-00                              </t>
  </si>
  <si>
    <t>COLON PROL SUR</t>
  </si>
  <si>
    <t>SIN NUMERO</t>
  </si>
  <si>
    <t>VALLE DE SANTA MARIA</t>
  </si>
  <si>
    <t xml:space="preserve">098-1-22-0854-001-00-0000                         </t>
  </si>
  <si>
    <t>PIEDRERA</t>
  </si>
  <si>
    <t xml:space="preserve">098-1-49-0119-063-00-0000                         </t>
  </si>
  <si>
    <t>ACD EV8</t>
  </si>
  <si>
    <t xml:space="preserve">MTJ850101    </t>
  </si>
  <si>
    <t xml:space="preserve">098-1-21-0051-072-00                              </t>
  </si>
  <si>
    <t>TIERRA DEL HONOR OTE</t>
  </si>
  <si>
    <t>RICA1</t>
  </si>
  <si>
    <t xml:space="preserve">098-1-21-0051-071-00                              </t>
  </si>
  <si>
    <t xml:space="preserve">098-1-53-0471-005-00-0000                         </t>
  </si>
  <si>
    <t>CANDELARIA DE LA</t>
  </si>
  <si>
    <t xml:space="preserve">098-1-49-0116-091-00-0000                         </t>
  </si>
  <si>
    <t>MTJ8501101C4A</t>
  </si>
  <si>
    <t xml:space="preserve">098-1-20-0828-098-00-0000                         </t>
  </si>
  <si>
    <t>PRIMAVERA LA</t>
  </si>
  <si>
    <t>73</t>
  </si>
  <si>
    <t>B</t>
  </si>
  <si>
    <t xml:space="preserve">098-1-46-0322-196-00-0000                         </t>
  </si>
  <si>
    <t xml:space="preserve">BANDERA </t>
  </si>
  <si>
    <t xml:space="preserve">098-1-21-0194-094-00-0000                         </t>
  </si>
  <si>
    <t>1 DE MAYO</t>
  </si>
  <si>
    <t>FLORIDA</t>
  </si>
  <si>
    <t xml:space="preserve">098-1-31-0572-005-00                              </t>
  </si>
  <si>
    <t>MORELOS JOSE MARIA</t>
  </si>
  <si>
    <t xml:space="preserve">098-1-20-0993-015-00                              </t>
  </si>
  <si>
    <t xml:space="preserve">098-1-21-0127-094-00-0000                         </t>
  </si>
  <si>
    <t>24 DE FEBRERO</t>
  </si>
  <si>
    <t xml:space="preserve">098-1-22-0209-037-00-0000                         </t>
  </si>
  <si>
    <t xml:space="preserve">098-1-20-0993-013-00                              </t>
  </si>
  <si>
    <t xml:space="preserve">098-1-31-6352-110-00-0000                         </t>
  </si>
  <si>
    <t xml:space="preserve">ANTIGUO CAMINO A TLAJOMULCO </t>
  </si>
  <si>
    <t xml:space="preserve">098-1-20-0993-011-00                              </t>
  </si>
  <si>
    <t xml:space="preserve">098-1-21-0081-092-00-0000                         </t>
  </si>
  <si>
    <t>6 DE MARZO</t>
  </si>
  <si>
    <t xml:space="preserve">098-1-21-0106-093-00-0000                         </t>
  </si>
  <si>
    <t>12 DE DICIEMBRE</t>
  </si>
  <si>
    <t xml:space="preserve">098-1-30-0751-011-00-0000                         </t>
  </si>
  <si>
    <t>ALBEROS BOULEVARD</t>
  </si>
  <si>
    <t>ALBEROS RESIDENCIAL</t>
  </si>
  <si>
    <t xml:space="preserve">098-1-30-0691-099-00-0000                         </t>
  </si>
  <si>
    <t>VISTA CAÑADA</t>
  </si>
  <si>
    <t xml:space="preserve">098-1-31-0572-004-00                              </t>
  </si>
  <si>
    <t>L-04</t>
  </si>
  <si>
    <t xml:space="preserve">098-1-30-0691-005-00-0000                         </t>
  </si>
  <si>
    <t>VISTA DE LA SELVA</t>
  </si>
  <si>
    <t xml:space="preserve">098-1-30-0694-090-00-0000                         </t>
  </si>
  <si>
    <t xml:space="preserve">098-1-30-0692-026-00-0000                         </t>
  </si>
  <si>
    <t>VISTA JARDIN</t>
  </si>
  <si>
    <t>13C</t>
  </si>
  <si>
    <t xml:space="preserve">098-1-30-0693-017-00-0000                         </t>
  </si>
  <si>
    <t>VISTA DEL RIO</t>
  </si>
  <si>
    <t>ACD9</t>
  </si>
  <si>
    <t xml:space="preserve">098-1-20-0750-032-00-0000                         </t>
  </si>
  <si>
    <t>SOLIDARIDAD DE LA</t>
  </si>
  <si>
    <t>HOTEL EL TAPATIO</t>
  </si>
  <si>
    <t xml:space="preserve">098-1-30-0694-020-00-0000                         </t>
  </si>
  <si>
    <t xml:space="preserve">098-1-30-0752-005-00-0000                         </t>
  </si>
  <si>
    <t>ALBEROS BAJADA</t>
  </si>
  <si>
    <t>F-K</t>
  </si>
  <si>
    <t xml:space="preserve">098-1-31-0364-012-00-0000                         </t>
  </si>
  <si>
    <t xml:space="preserve">098-1-31-0364-011-00-0000                         </t>
  </si>
  <si>
    <t>F-J</t>
  </si>
  <si>
    <t xml:space="preserve">098-1-21-0117-093-00-0000                         </t>
  </si>
  <si>
    <t xml:space="preserve">098-1-30-0693-090-00-0000                         </t>
  </si>
  <si>
    <t xml:space="preserve">098-1-30-0694-091-00-0000                         </t>
  </si>
  <si>
    <t xml:space="preserve">098-1-21-0903-092-00-0000                         </t>
  </si>
  <si>
    <t>12 DE OCTUBRE</t>
  </si>
  <si>
    <t xml:space="preserve">098-1-30-0693-018-00-0000                         </t>
  </si>
  <si>
    <t xml:space="preserve">098-1-30-0692-030-00-0000                         </t>
  </si>
  <si>
    <t xml:space="preserve">098-1-67-6400-057-00-0000                         </t>
  </si>
  <si>
    <t xml:space="preserve">098-1-30-0691-096-00-0000                         </t>
  </si>
  <si>
    <t xml:space="preserve">098-1-30-0693-015-00-0000                         </t>
  </si>
  <si>
    <t>ACD7</t>
  </si>
  <si>
    <t xml:space="preserve">098-1-30-0691-097-00-0000                         </t>
  </si>
  <si>
    <t xml:space="preserve">098-1-67-0523-008-00-0000                         </t>
  </si>
  <si>
    <t>MILENIO</t>
  </si>
  <si>
    <t xml:space="preserve">098-1-20-0750-030-00-0000                         </t>
  </si>
  <si>
    <t xml:space="preserve">098-1-30-0417-999-00-0000                         </t>
  </si>
  <si>
    <t xml:space="preserve">098-1-30-0693-091-00-0000                         </t>
  </si>
  <si>
    <t xml:space="preserve">098-1-30-0694-021-00-0000                         </t>
  </si>
  <si>
    <t xml:space="preserve">098-1-30-0694-006-00-0000                         </t>
  </si>
  <si>
    <t xml:space="preserve">098-1-30-0691-098-00-0000                         </t>
  </si>
  <si>
    <t xml:space="preserve">098-1-30-0692-029-00-0000                         </t>
  </si>
  <si>
    <t>VISTA LAS FLORES</t>
  </si>
  <si>
    <t>13D</t>
  </si>
  <si>
    <t xml:space="preserve">098-1-31-6352-072-00-0000                         </t>
  </si>
  <si>
    <t>8 DE JULIO PROL</t>
  </si>
  <si>
    <t xml:space="preserve">098-1-30-0694-022-00-0000                         </t>
  </si>
  <si>
    <t xml:space="preserve">098-1-30-0752-001-00-0000                         </t>
  </si>
  <si>
    <t xml:space="preserve">098-1-31-0331-090-00-0000                         </t>
  </si>
  <si>
    <t xml:space="preserve">098-1-30-0693-014-00-0000                         </t>
  </si>
  <si>
    <t xml:space="preserve">098-1-31-6352-075-00-0000                         </t>
  </si>
  <si>
    <t xml:space="preserve">MICHEL GONZALEZ JESUSELLANOS </t>
  </si>
  <si>
    <t xml:space="preserve">098-1-30-5400-253-00-0000                         </t>
  </si>
  <si>
    <t>F-20</t>
  </si>
  <si>
    <t xml:space="preserve">098-1-31-6352-073-00-0000                         </t>
  </si>
  <si>
    <t xml:space="preserve">098-1-31-0331-002-00-0000                         </t>
  </si>
  <si>
    <t xml:space="preserve">098-1-30-0417-016-00-0000                         </t>
  </si>
  <si>
    <t xml:space="preserve">098-1-20-0750-031-00-0000                         </t>
  </si>
  <si>
    <t xml:space="preserve">098-1-31-0363-090-00-0000                         </t>
  </si>
  <si>
    <t xml:space="preserve">098-1-31-0366-006-00-0000                         </t>
  </si>
  <si>
    <t>R LA LOMA</t>
  </si>
  <si>
    <t>FR-D</t>
  </si>
  <si>
    <t xml:space="preserve">098-1-33-0459-090-00                              </t>
  </si>
  <si>
    <t xml:space="preserve">098-1-70-0425-001-00-0000                         </t>
  </si>
  <si>
    <t xml:space="preserve">BARRIO DE SAN JUAN </t>
  </si>
  <si>
    <t xml:space="preserve">098-1-49-0119-060-00-0000                         </t>
  </si>
  <si>
    <t>ACD EV5</t>
  </si>
  <si>
    <t xml:space="preserve">MTJ850101C4A </t>
  </si>
  <si>
    <t xml:space="preserve">098-1-20-0993-092-00                              </t>
  </si>
  <si>
    <t xml:space="preserve">098-1-49-0119-061-00-0000                         </t>
  </si>
  <si>
    <t>ACD EV6</t>
  </si>
  <si>
    <t xml:space="preserve">098-1-21-0052-008-00                              </t>
  </si>
  <si>
    <t>TERRALTA</t>
  </si>
  <si>
    <t xml:space="preserve">098-1-20-0750-091-00-0000                         </t>
  </si>
  <si>
    <t>VL10</t>
  </si>
  <si>
    <t xml:space="preserve">098-1-20-0993-098-00                              </t>
  </si>
  <si>
    <t>PORTAL DEL VALLE</t>
  </si>
  <si>
    <t xml:space="preserve">098-1-21-0902-093-00-0000                         </t>
  </si>
  <si>
    <t>10 DE MAYO</t>
  </si>
  <si>
    <t>VL-8</t>
  </si>
  <si>
    <t>CENTRO, TLAQ. JAL.</t>
  </si>
  <si>
    <t xml:space="preserve">098-1-20-0828-097-00-0000                         </t>
  </si>
  <si>
    <t xml:space="preserve">098-1-21-0904-092-00-0000                         </t>
  </si>
  <si>
    <t>VL-7</t>
  </si>
  <si>
    <t xml:space="preserve">098-1-49-0116-061-00-0000                         </t>
  </si>
  <si>
    <t>ACD EV11</t>
  </si>
  <si>
    <t xml:space="preserve">098-1-21-0052-060-00                              </t>
  </si>
  <si>
    <t>RI-EL2</t>
  </si>
  <si>
    <t xml:space="preserve">098-1-22-0208-031-00-0000                         </t>
  </si>
  <si>
    <t>FRESNO SILVESTRE</t>
  </si>
  <si>
    <t xml:space="preserve">098-1-22-0208-090-00-0000                         </t>
  </si>
  <si>
    <t xml:space="preserve">098-1-31-6352-112-00-0000                         </t>
  </si>
  <si>
    <t xml:space="preserve">098-1-49-0116-090-00-0000                         </t>
  </si>
  <si>
    <t>RI-VL/VP</t>
  </si>
  <si>
    <t>SAN BLAS AV</t>
  </si>
  <si>
    <t xml:space="preserve">098-1-70-0413-001-00-0000                         </t>
  </si>
  <si>
    <t>CONTRERAS MEDELLIN</t>
  </si>
  <si>
    <t xml:space="preserve">098-1-21-0052-011-00                              </t>
  </si>
  <si>
    <t>ACD5</t>
  </si>
  <si>
    <t xml:space="preserve">098-1-20-0993-094-00                              </t>
  </si>
  <si>
    <t xml:space="preserve">098-1-21-0051-073-00                              </t>
  </si>
  <si>
    <t>RI-EL</t>
  </si>
  <si>
    <t xml:space="preserve">098-1-46-0130-001-00-0000                         </t>
  </si>
  <si>
    <t xml:space="preserve">SAN PEDRO TLAQUEPAQUE </t>
  </si>
  <si>
    <t xml:space="preserve">098-1-33-0556-001-00-0001                         </t>
  </si>
  <si>
    <t xml:space="preserve">BELEN                         </t>
  </si>
  <si>
    <t>301</t>
  </si>
  <si>
    <t xml:space="preserve">098-1-20-0993-090-00                              </t>
  </si>
  <si>
    <t xml:space="preserve">098-1-21-0052-092-00                              </t>
  </si>
  <si>
    <t>TIERRA ENCANTADA</t>
  </si>
  <si>
    <t xml:space="preserve">098-1-30-0632-002-00-0000                         </t>
  </si>
  <si>
    <t xml:space="preserve">098-1-49-0118-063-00-0000                         </t>
  </si>
  <si>
    <t>ACD EV4</t>
  </si>
  <si>
    <t xml:space="preserve">098-1-21-0052-007-00                              </t>
  </si>
  <si>
    <t xml:space="preserve">098-1-20-0993-093-00                              </t>
  </si>
  <si>
    <t xml:space="preserve">098-1-22-0208-034-00-0000                         </t>
  </si>
  <si>
    <t xml:space="preserve">098-1-53-0342-003-00                              </t>
  </si>
  <si>
    <t>PASEO DE LA BELLA</t>
  </si>
  <si>
    <t xml:space="preserve">098-1-20-0993-010-00                              </t>
  </si>
  <si>
    <t xml:space="preserve">098-1-21-0052-091-00                              </t>
  </si>
  <si>
    <t xml:space="preserve">098-1-22-0209-033-00-0000                         </t>
  </si>
  <si>
    <t xml:space="preserve">098-1-49-0116-060-00-0000                         </t>
  </si>
  <si>
    <t>ACD EV10</t>
  </si>
  <si>
    <t xml:space="preserve">098-1-70-0873-090-00-0000                         </t>
  </si>
  <si>
    <t>PROGRESO</t>
  </si>
  <si>
    <t xml:space="preserve">098-1-20-0396-097-00-0000                         </t>
  </si>
  <si>
    <t xml:space="preserve">098-1-20-0875-002-00-0000                         </t>
  </si>
  <si>
    <t>61</t>
  </si>
  <si>
    <t>CERRITO DEL JAGUEY</t>
  </si>
  <si>
    <t xml:space="preserve">098-1-21-0102-093-00-0000                         </t>
  </si>
  <si>
    <t>TLAQ. JAL.</t>
  </si>
  <si>
    <t xml:space="preserve">098-1-22-0208-035-00-0000                         </t>
  </si>
  <si>
    <t>FRESNO GRANDE</t>
  </si>
  <si>
    <t xml:space="preserve">098-1-30-0632-003-00-0000                         </t>
  </si>
  <si>
    <t xml:space="preserve">098-1-21-0081-093-00-0000                         </t>
  </si>
  <si>
    <t xml:space="preserve">098-1-30-0101-090-00                              </t>
  </si>
  <si>
    <t>CUAUHTEMOC</t>
  </si>
  <si>
    <t>S N</t>
  </si>
  <si>
    <t xml:space="preserve">098-1-20-0993-014-00                              </t>
  </si>
  <si>
    <t xml:space="preserve">098-1-22-0208-033-00-0000                         </t>
  </si>
  <si>
    <t xml:space="preserve">098-1-49-0118-062-00-0000                         </t>
  </si>
  <si>
    <t>ACD EV3</t>
  </si>
  <si>
    <t xml:space="preserve">098-1-22-0208-099-00-0000                         </t>
  </si>
  <si>
    <t xml:space="preserve">098-1-21-0907-093-00-0000                         </t>
  </si>
  <si>
    <t xml:space="preserve">098-1-53-0471-007-00-0000                         </t>
  </si>
  <si>
    <t xml:space="preserve">098-1-49-0119-062-00-0000                         </t>
  </si>
  <si>
    <t>ACD EV7</t>
  </si>
  <si>
    <t xml:space="preserve">098-1-46-0321-198-00-0000                         </t>
  </si>
  <si>
    <t xml:space="preserve">098-1-46-0130-091-00-0000                         </t>
  </si>
  <si>
    <t xml:space="preserve">098-1-53-0471-006-00-0000                         </t>
  </si>
  <si>
    <t xml:space="preserve">TLAQUEPAQUE </t>
  </si>
  <si>
    <t xml:space="preserve">098-1-20-0993-095-00-0000                         </t>
  </si>
  <si>
    <t>CENTRO SAN PEDRO TLAQQUEPAQUE</t>
  </si>
  <si>
    <t xml:space="preserve">098-1-46-0321-199-00-0000                         </t>
  </si>
  <si>
    <t>LEY</t>
  </si>
  <si>
    <t xml:space="preserve">098-1-30-0693-013-00-0000                         </t>
  </si>
  <si>
    <t xml:space="preserve">098-1-20-0993-096-00                              </t>
  </si>
  <si>
    <t xml:space="preserve">098-1-20-0875-090-00-0000                         </t>
  </si>
  <si>
    <t xml:space="preserve">098-1-49-0122-080-00-0000                         </t>
  </si>
  <si>
    <t>ACD EV12</t>
  </si>
  <si>
    <t xml:space="preserve">098-1-20-0563-090-00-0000                         </t>
  </si>
  <si>
    <t xml:space="preserve">098-1-20-0993-097-00                              </t>
  </si>
  <si>
    <t xml:space="preserve">098-1-21-0051-090-00                              </t>
  </si>
  <si>
    <t>TIERRA DE HONOR OTE</t>
  </si>
  <si>
    <t xml:space="preserve">098-1-21-0052-009-00                              </t>
  </si>
  <si>
    <t xml:space="preserve">098-1-20-0993-009-00                              </t>
  </si>
  <si>
    <t xml:space="preserve">098-1-22-0208-032-00-0000                         </t>
  </si>
  <si>
    <t>ACD 8</t>
  </si>
  <si>
    <t xml:space="preserve">098-1-20-0711-099-00-0000                         </t>
  </si>
  <si>
    <t>CILANTRO</t>
  </si>
  <si>
    <t xml:space="preserve">098-1-53-0342-002-00                              </t>
  </si>
  <si>
    <t xml:space="preserve">098-1-21-0081-094-00-0000                         </t>
  </si>
  <si>
    <t xml:space="preserve">098-1-22-0208-098-00-0000                         </t>
  </si>
  <si>
    <t xml:space="preserve">098-1-46-0130-090-00-0000                         </t>
  </si>
  <si>
    <t>ROBLE EL</t>
  </si>
  <si>
    <t xml:space="preserve">098-1-53-0471-099-00-0000                         </t>
  </si>
  <si>
    <t xml:space="preserve">098-1-20-0750-090-00-0000                         </t>
  </si>
  <si>
    <t>CARRETERA A CHAPALA</t>
  </si>
  <si>
    <t>VL9</t>
  </si>
  <si>
    <t xml:space="preserve">098-1-53-0342-090-00                              </t>
  </si>
  <si>
    <t xml:space="preserve">098-1-49-0119-064-00-0000                         </t>
  </si>
  <si>
    <t>ACD EV9</t>
  </si>
  <si>
    <t xml:space="preserve">098-1-31-6352-097-00-0000                         </t>
  </si>
  <si>
    <t xml:space="preserve">098-1-32-0002-060-00-0000                         </t>
  </si>
  <si>
    <t xml:space="preserve">098-1-21-0052-010-00                              </t>
  </si>
  <si>
    <t xml:space="preserve">098-1-21-0101-092-00-0000                         </t>
  </si>
  <si>
    <t>20 DE NOVIEMBRE</t>
  </si>
  <si>
    <t>VL-2</t>
  </si>
  <si>
    <t xml:space="preserve">098-1-20-0993-016-00                              </t>
  </si>
  <si>
    <t xml:space="preserve">098-1-21-0102-092-00-0000                         </t>
  </si>
  <si>
    <t xml:space="preserve">098-1-33-6202-099-00                              </t>
  </si>
  <si>
    <t xml:space="preserve">098-1-20-0993-091-00                              </t>
  </si>
  <si>
    <t xml:space="preserve">098-1-46-0072-090-00-0000                         </t>
  </si>
  <si>
    <t xml:space="preserve">098-1-49-0122-081-00-0000                         </t>
  </si>
  <si>
    <t>ACD EV13</t>
  </si>
  <si>
    <t xml:space="preserve">098-1-21-0194-092-00-0000                         </t>
  </si>
  <si>
    <t>VL-10</t>
  </si>
  <si>
    <t xml:space="preserve">098-1-46-0321-197-00-0000                         </t>
  </si>
  <si>
    <t xml:space="preserve">098-1-20-0776-011-00                              </t>
  </si>
  <si>
    <t xml:space="preserve">MUNICIPIO DE SAN PEDRO TLAQUEPAQUE JALISCO  </t>
  </si>
  <si>
    <t>F-01</t>
  </si>
  <si>
    <t xml:space="preserve">098-1-53-0120-096-00-0000                         </t>
  </si>
  <si>
    <t xml:space="preserve">MUNICIPIO DE SAN PEDRO TLAQUEPAQUE, JALISCO  </t>
  </si>
  <si>
    <t>UNIVERSIDAD</t>
  </si>
  <si>
    <t xml:space="preserve">098-1-30-0751-012-00-0000                         </t>
  </si>
  <si>
    <t xml:space="preserve">MUNICIPIO DE SAN PERO TLAQUEPAQUE  </t>
  </si>
  <si>
    <t xml:space="preserve">098-1-21-0118-091-00-0000                         </t>
  </si>
  <si>
    <t>VALOR TERRENO</t>
  </si>
  <si>
    <t>VALOR CONTRUCCION</t>
  </si>
  <si>
    <t>Nueva</t>
  </si>
  <si>
    <t>Largo</t>
  </si>
  <si>
    <t>Estatus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</si>
</sst>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\-&quot;$&quot;#,##0.00"/>
    <numFmt numFmtId="165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MS Sans Serif"/>
      <charset val="1"/>
    </font>
    <font>
      <b/>
      <sz val="10"/>
      <color rgb="FFFF3399"/>
      <name val="MS Sans Serif"/>
      <charset val="1"/>
    </font>
    <font>
      <b/>
      <sz val="10"/>
      <color rgb="FFFF339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FF3399"/>
      </left>
      <right style="thin">
        <color rgb="FFFF3399"/>
      </right>
      <top style="thin">
        <color rgb="FFFF3399"/>
      </top>
      <bottom style="thin">
        <color rgb="FFFF3399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ill="1" applyAlignment="1"/>
    <xf numFmtId="0" fontId="0" fillId="0" borderId="0" xfId="0" applyAlignment="1"/>
    <xf numFmtId="165" fontId="0" fillId="0" borderId="0" xfId="1" applyFont="1" applyFill="1" applyAlignment="1"/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164" fontId="2" fillId="0" borderId="1" xfId="0" applyNumberFormat="1" applyFont="1" applyFill="1" applyBorder="1" applyAlignment="1" applyProtection="1">
      <alignment horizontal="right" vertical="top"/>
    </xf>
    <xf numFmtId="165" fontId="0" fillId="0" borderId="1" xfId="1" applyFont="1" applyFill="1" applyBorder="1" applyAlignment="1"/>
    <xf numFmtId="0" fontId="3" fillId="0" borderId="1" xfId="0" applyNumberFormat="1" applyFont="1" applyFill="1" applyBorder="1" applyAlignment="1" applyProtection="1">
      <alignment horizontal="center" vertical="center"/>
    </xf>
    <xf numFmtId="165" fontId="3" fillId="0" borderId="1" xfId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">
    <cellStyle name="Millares" xfId="1" builtinId="3"/>
    <cellStyle name="Moneda" xfId="1" builtinId="4"/>
    <cellStyle name="Moneda [0]" xfId="1" builtinId="7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933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1E1E1"/>
      <rgbColor rgb="00FFFFFF"/>
      <rgbColor rgb="00FEF0CF"/>
      <rgbColor rgb="00800000"/>
      <rgbColor rgb="00A1D1F4"/>
      <rgbColor rgb="00EBEBEB"/>
      <rgbColor rgb="00A0A0A0"/>
    </indexed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/select___from_cuentas_predial_WHERE_cuen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___from_cuentas_predial_W"/>
    </sheetNames>
    <sheetDataSet>
      <sheetData sheetId="0">
        <row r="1">
          <cell r="A1" t="str">
            <v>R000347</v>
          </cell>
          <cell r="B1" t="str">
            <v xml:space="preserve">H AYUNTAMIENTO CONSTITUCIONAL DE TLAQUEPAQUE  </v>
          </cell>
          <cell r="C1" t="str">
            <v>PILA SECA</v>
          </cell>
          <cell r="D1" t="str">
            <v>SN</v>
          </cell>
          <cell r="F1" t="str">
            <v>NINGUNO</v>
          </cell>
          <cell r="H1" t="str">
            <v xml:space="preserve">                                                  </v>
          </cell>
          <cell r="I1">
            <v>2.3000000000000001E-4</v>
          </cell>
          <cell r="J1">
            <v>4850</v>
          </cell>
          <cell r="K1">
            <v>3951691.35</v>
          </cell>
          <cell r="L1">
            <v>0</v>
          </cell>
          <cell r="M1">
            <v>0</v>
          </cell>
          <cell r="P1">
            <v>0</v>
          </cell>
          <cell r="Q1">
            <v>0</v>
          </cell>
        </row>
        <row r="2">
          <cell r="A2" t="str">
            <v>R000352</v>
          </cell>
          <cell r="B2" t="str">
            <v xml:space="preserve">H AYUNTAMIENTO CONSTITUCIONAL DE TLAQUEPAQUE  </v>
          </cell>
          <cell r="C2" t="str">
            <v>NOPALES LOS</v>
          </cell>
          <cell r="D2" t="str">
            <v>SN</v>
          </cell>
          <cell r="F2" t="str">
            <v>NINGUNO</v>
          </cell>
          <cell r="H2" t="str">
            <v xml:space="preserve">                                                  </v>
          </cell>
          <cell r="I2">
            <v>2.3000000000000001E-4</v>
          </cell>
          <cell r="J2">
            <v>10746</v>
          </cell>
          <cell r="K2">
            <v>8596450.8499999996</v>
          </cell>
          <cell r="L2">
            <v>0</v>
          </cell>
          <cell r="M2">
            <v>0</v>
          </cell>
          <cell r="P2">
            <v>0</v>
          </cell>
          <cell r="Q2">
            <v>0</v>
          </cell>
        </row>
        <row r="3">
          <cell r="A3" t="str">
            <v>R000354</v>
          </cell>
          <cell r="B3" t="str">
            <v xml:space="preserve">H AYUNTAMIENTO CONSTITUCIONAL DE TLAQUEPAQUE  </v>
          </cell>
          <cell r="C3" t="str">
            <v>NINGUNO</v>
          </cell>
          <cell r="D3" t="str">
            <v>SN</v>
          </cell>
          <cell r="F3" t="str">
            <v>NINGUNO</v>
          </cell>
          <cell r="H3" t="str">
            <v xml:space="preserve">                                                  </v>
          </cell>
          <cell r="I3">
            <v>2.3000000000000001E-4</v>
          </cell>
          <cell r="J3">
            <v>2300</v>
          </cell>
          <cell r="K3">
            <v>1873997.96</v>
          </cell>
          <cell r="L3">
            <v>0</v>
          </cell>
          <cell r="M3">
            <v>0</v>
          </cell>
          <cell r="P3">
            <v>0</v>
          </cell>
          <cell r="Q3">
            <v>0</v>
          </cell>
        </row>
        <row r="4">
          <cell r="A4" t="str">
            <v>R000358</v>
          </cell>
          <cell r="B4" t="str">
            <v xml:space="preserve">H AYUNTAMIENTO CONSTITUCIONAL DE TLAQUEPAQUE  </v>
          </cell>
          <cell r="C4" t="str">
            <v>JAGUEY EL</v>
          </cell>
          <cell r="D4" t="str">
            <v>SN</v>
          </cell>
          <cell r="F4" t="str">
            <v>NINGUNO</v>
          </cell>
          <cell r="H4" t="str">
            <v xml:space="preserve">                                                  </v>
          </cell>
          <cell r="I4">
            <v>2.3000000000000001E-4</v>
          </cell>
          <cell r="J4">
            <v>652</v>
          </cell>
          <cell r="K4">
            <v>695438.43</v>
          </cell>
          <cell r="L4">
            <v>0</v>
          </cell>
          <cell r="M4">
            <v>0</v>
          </cell>
          <cell r="P4">
            <v>0</v>
          </cell>
          <cell r="Q4">
            <v>0</v>
          </cell>
        </row>
        <row r="5">
          <cell r="A5" t="str">
            <v>R000368</v>
          </cell>
          <cell r="B5" t="str">
            <v xml:space="preserve">H AYUNTAMIENTO CONSTITUCIONAL DE TLAQUEPAQUE  </v>
          </cell>
          <cell r="C5" t="str">
            <v>NINGUNO</v>
          </cell>
          <cell r="D5" t="str">
            <v>SN</v>
          </cell>
          <cell r="F5" t="str">
            <v>NINGUNO</v>
          </cell>
          <cell r="H5" t="str">
            <v xml:space="preserve">                                                  </v>
          </cell>
          <cell r="I5">
            <v>2.3000000000000001E-4</v>
          </cell>
          <cell r="J5">
            <v>7830</v>
          </cell>
          <cell r="K5">
            <v>6263745.5999999996</v>
          </cell>
          <cell r="L5">
            <v>0</v>
          </cell>
          <cell r="M5">
            <v>0</v>
          </cell>
          <cell r="P5">
            <v>0</v>
          </cell>
          <cell r="Q5">
            <v>0</v>
          </cell>
        </row>
        <row r="6">
          <cell r="A6" t="str">
            <v>R000369</v>
          </cell>
          <cell r="B6" t="str">
            <v xml:space="preserve">H AYUNTAMIENTO CONSTITUCIONAL DE TLAQUEPAQUE  </v>
          </cell>
          <cell r="C6" t="str">
            <v>NINGUNO</v>
          </cell>
          <cell r="D6" t="str">
            <v>SN</v>
          </cell>
          <cell r="F6" t="str">
            <v>NINGUNO</v>
          </cell>
          <cell r="H6" t="str">
            <v xml:space="preserve">                                                  </v>
          </cell>
          <cell r="I6">
            <v>2.3000000000000001E-4</v>
          </cell>
          <cell r="J6">
            <v>953</v>
          </cell>
          <cell r="K6">
            <v>1016492.04</v>
          </cell>
          <cell r="L6">
            <v>0</v>
          </cell>
          <cell r="M6">
            <v>0</v>
          </cell>
          <cell r="P6">
            <v>0</v>
          </cell>
          <cell r="Q6">
            <v>0</v>
          </cell>
        </row>
        <row r="7">
          <cell r="A7" t="str">
            <v>R000370</v>
          </cell>
          <cell r="B7" t="str">
            <v xml:space="preserve">H AYUNTAMIENTO CONSTITUCIONAL DE TLAQUEPAQUE  </v>
          </cell>
          <cell r="C7" t="str">
            <v>NINGUNO</v>
          </cell>
          <cell r="D7" t="str">
            <v>SN</v>
          </cell>
          <cell r="F7" t="str">
            <v>NINGUNO</v>
          </cell>
          <cell r="H7" t="str">
            <v xml:space="preserve">                                                  </v>
          </cell>
          <cell r="I7">
            <v>2.3000000000000001E-4</v>
          </cell>
          <cell r="J7">
            <v>864</v>
          </cell>
          <cell r="K7">
            <v>921562.57</v>
          </cell>
          <cell r="L7">
            <v>0</v>
          </cell>
          <cell r="M7">
            <v>0</v>
          </cell>
          <cell r="P7">
            <v>0</v>
          </cell>
          <cell r="Q7">
            <v>0</v>
          </cell>
        </row>
        <row r="8">
          <cell r="A8" t="str">
            <v>R000371</v>
          </cell>
          <cell r="B8" t="str">
            <v xml:space="preserve">H AYUNTAMIENTO CONSTITUCIONAL DE TLAQUEPAQUE  </v>
          </cell>
          <cell r="C8" t="str">
            <v>NINGUNO</v>
          </cell>
          <cell r="D8" t="str">
            <v>SN</v>
          </cell>
          <cell r="F8" t="str">
            <v>NINGUNO</v>
          </cell>
          <cell r="H8" t="str">
            <v xml:space="preserve">                                                  </v>
          </cell>
          <cell r="I8">
            <v>2.3000000000000001E-4</v>
          </cell>
          <cell r="J8">
            <v>350</v>
          </cell>
          <cell r="K8">
            <v>373318.18</v>
          </cell>
          <cell r="L8">
            <v>0</v>
          </cell>
          <cell r="M8">
            <v>0</v>
          </cell>
          <cell r="P8">
            <v>0</v>
          </cell>
          <cell r="Q8">
            <v>0</v>
          </cell>
        </row>
        <row r="9">
          <cell r="A9" t="str">
            <v>R000997</v>
          </cell>
          <cell r="B9" t="str">
            <v xml:space="preserve">H AYUNTAMIENTO CONSTITUCIONAL DE TLAQUEPAQUE  </v>
          </cell>
          <cell r="C9" t="str">
            <v>PAZ LA</v>
          </cell>
          <cell r="D9" t="str">
            <v>SN</v>
          </cell>
          <cell r="F9" t="str">
            <v>NINGUNO</v>
          </cell>
          <cell r="H9" t="str">
            <v xml:space="preserve">                                                  </v>
          </cell>
          <cell r="I9">
            <v>2.3000000000000001E-4</v>
          </cell>
          <cell r="J9">
            <v>1200</v>
          </cell>
          <cell r="K9">
            <v>977738.07</v>
          </cell>
          <cell r="L9">
            <v>0</v>
          </cell>
          <cell r="M9">
            <v>0</v>
          </cell>
          <cell r="O9" t="str">
            <v>PALACIO MPAL</v>
          </cell>
          <cell r="P9">
            <v>747</v>
          </cell>
          <cell r="Q9">
            <v>0</v>
          </cell>
        </row>
        <row r="10">
          <cell r="A10" t="str">
            <v>R001350</v>
          </cell>
          <cell r="B10" t="str">
            <v xml:space="preserve">H AYUNTAMIENTO CONSTITUCIONAL DE TLAQUEPAQUE  </v>
          </cell>
          <cell r="C10" t="str">
            <v>NINGUNO</v>
          </cell>
          <cell r="D10" t="str">
            <v>SN</v>
          </cell>
          <cell r="F10" t="str">
            <v>NINGUNO</v>
          </cell>
          <cell r="H10" t="str">
            <v xml:space="preserve">098-1-46-0270-020-00-0000                         </v>
          </cell>
          <cell r="I10">
            <v>2.3000000000000001E-4</v>
          </cell>
          <cell r="J10">
            <v>475</v>
          </cell>
          <cell r="K10">
            <v>2259531.86</v>
          </cell>
          <cell r="L10">
            <v>0</v>
          </cell>
          <cell r="M10">
            <v>0</v>
          </cell>
          <cell r="O10" t="str">
            <v>PRESIDENCIA</v>
          </cell>
          <cell r="P10" t="str">
            <v>SN</v>
          </cell>
        </row>
        <row r="11">
          <cell r="A11" t="str">
            <v>R005359</v>
          </cell>
          <cell r="B11" t="str">
            <v xml:space="preserve">H AYUNTAMIENTO CONSTITUCIONAL DE TLAQUEPAQUE  </v>
          </cell>
          <cell r="C11" t="str">
            <v>PIRUL EL</v>
          </cell>
          <cell r="D11" t="str">
            <v>SN</v>
          </cell>
          <cell r="F11" t="str">
            <v>NINGUNO</v>
          </cell>
          <cell r="H11" t="str">
            <v xml:space="preserve">                                                  </v>
          </cell>
          <cell r="I11">
            <v>2.3000000000000001E-4</v>
          </cell>
          <cell r="J11">
            <v>21535</v>
          </cell>
          <cell r="K11">
            <v>8958196.1600000001</v>
          </cell>
          <cell r="L11">
            <v>0</v>
          </cell>
          <cell r="M11">
            <v>0</v>
          </cell>
          <cell r="O11" t="str">
            <v>SIN NOMBRE</v>
          </cell>
          <cell r="P11" t="str">
            <v>SN</v>
          </cell>
        </row>
        <row r="12">
          <cell r="A12" t="str">
            <v>R005656</v>
          </cell>
          <cell r="B12" t="str">
            <v xml:space="preserve">H AYUNTAMIENTO CONSTITUCIONAL GUAD  </v>
          </cell>
          <cell r="C12" t="str">
            <v xml:space="preserve">GUERRERO VICENTE              </v>
          </cell>
          <cell r="D12" t="str">
            <v>SN</v>
          </cell>
          <cell r="F12" t="str">
            <v>NINGUNO</v>
          </cell>
          <cell r="H12" t="str">
            <v xml:space="preserve">                                                  </v>
          </cell>
          <cell r="I12">
            <v>2.3000000000000001E-4</v>
          </cell>
          <cell r="J12">
            <v>43255</v>
          </cell>
          <cell r="K12">
            <v>17993349.18</v>
          </cell>
          <cell r="L12">
            <v>0</v>
          </cell>
          <cell r="M12">
            <v>0</v>
          </cell>
          <cell r="O12" t="str">
            <v>AV HIDALGO</v>
          </cell>
          <cell r="P12">
            <v>0</v>
          </cell>
          <cell r="Q12">
            <v>0</v>
          </cell>
        </row>
        <row r="13">
          <cell r="A13" t="str">
            <v>R005658</v>
          </cell>
          <cell r="B13" t="str">
            <v xml:space="preserve">H AYUNTAMIENTO CONSTITUCIONAL GUAD  </v>
          </cell>
          <cell r="C13" t="str">
            <v>NINGUNO</v>
          </cell>
          <cell r="D13" t="str">
            <v>SN</v>
          </cell>
          <cell r="F13" t="str">
            <v>NINGUNO</v>
          </cell>
          <cell r="H13" t="str">
            <v xml:space="preserve">                                                  </v>
          </cell>
          <cell r="I13">
            <v>2.3000000000000001E-4</v>
          </cell>
          <cell r="J13">
            <v>8640</v>
          </cell>
          <cell r="K13">
            <v>6911719.2800000003</v>
          </cell>
          <cell r="L13">
            <v>0</v>
          </cell>
          <cell r="M13">
            <v>0</v>
          </cell>
          <cell r="O13" t="str">
            <v>H Y PEDRO LOZA</v>
          </cell>
          <cell r="P13">
            <v>0</v>
          </cell>
          <cell r="Q13">
            <v>0</v>
          </cell>
        </row>
        <row r="14">
          <cell r="A14" t="str">
            <v>R005659</v>
          </cell>
          <cell r="B14" t="str">
            <v xml:space="preserve">H AYUNTAMIENTO CONSTITUCIONAL GUAD  </v>
          </cell>
          <cell r="C14" t="str">
            <v>HISTORIADORES</v>
          </cell>
          <cell r="D14" t="str">
            <v>SN</v>
          </cell>
          <cell r="F14" t="str">
            <v>NINGUNO</v>
          </cell>
          <cell r="H14" t="str">
            <v xml:space="preserve">                                                  </v>
          </cell>
          <cell r="I14">
            <v>2.3000000000000001E-4</v>
          </cell>
          <cell r="J14">
            <v>506</v>
          </cell>
          <cell r="K14">
            <v>539711.41</v>
          </cell>
          <cell r="L14">
            <v>0</v>
          </cell>
          <cell r="M14">
            <v>0</v>
          </cell>
          <cell r="O14" t="str">
            <v>HIDALGO Y PEDRO LOZA</v>
          </cell>
          <cell r="P14">
            <v>0</v>
          </cell>
          <cell r="Q14">
            <v>0</v>
          </cell>
        </row>
        <row r="15">
          <cell r="A15" t="str">
            <v>R005660</v>
          </cell>
          <cell r="B15" t="str">
            <v xml:space="preserve">H AYUNTAMIENTO CONSTITUCIONAL GUAD  </v>
          </cell>
          <cell r="C15" t="str">
            <v>NINGUNO</v>
          </cell>
          <cell r="D15" t="str">
            <v>SN</v>
          </cell>
          <cell r="F15" t="str">
            <v>NINGUNO</v>
          </cell>
          <cell r="H15" t="str">
            <v xml:space="preserve">                                                  </v>
          </cell>
          <cell r="I15">
            <v>2.3000000000000001E-4</v>
          </cell>
          <cell r="J15">
            <v>171</v>
          </cell>
          <cell r="K15">
            <v>182392.59</v>
          </cell>
          <cell r="L15">
            <v>0</v>
          </cell>
          <cell r="M15">
            <v>0</v>
          </cell>
          <cell r="O15" t="str">
            <v>HIDALGO Y PEDRO LOZA</v>
          </cell>
          <cell r="P15">
            <v>0</v>
          </cell>
          <cell r="Q15">
            <v>0</v>
          </cell>
        </row>
        <row r="16">
          <cell r="A16" t="str">
            <v>R005662</v>
          </cell>
          <cell r="B16" t="str">
            <v xml:space="preserve">H AYUNTAMIENTO CONSTITUCIONAL GUAD  </v>
          </cell>
          <cell r="C16" t="str">
            <v>ISLA MENORCA</v>
          </cell>
          <cell r="D16" t="str">
            <v>SN</v>
          </cell>
          <cell r="F16" t="str">
            <v>NINGUNO</v>
          </cell>
          <cell r="H16" t="str">
            <v xml:space="preserve">                                                  </v>
          </cell>
          <cell r="I16">
            <v>2.3000000000000001E-4</v>
          </cell>
          <cell r="J16">
            <v>1210</v>
          </cell>
          <cell r="K16">
            <v>985885.89</v>
          </cell>
          <cell r="L16">
            <v>0</v>
          </cell>
          <cell r="M16">
            <v>0</v>
          </cell>
          <cell r="O16" t="str">
            <v>PALACIO MPAL</v>
          </cell>
          <cell r="P16">
            <v>0</v>
          </cell>
          <cell r="Q16">
            <v>0</v>
          </cell>
        </row>
        <row r="17">
          <cell r="A17" t="str">
            <v>R005663</v>
          </cell>
          <cell r="B17" t="str">
            <v xml:space="preserve">H AYUNTAMIENTO CONSTITUCIONAL GUAD  </v>
          </cell>
          <cell r="C17" t="str">
            <v>PALMA</v>
          </cell>
          <cell r="D17" t="str">
            <v>SN</v>
          </cell>
          <cell r="F17" t="str">
            <v>NINGUNO</v>
          </cell>
          <cell r="H17" t="str">
            <v xml:space="preserve">                                                  </v>
          </cell>
          <cell r="I17">
            <v>2.3000000000000001E-4</v>
          </cell>
          <cell r="J17">
            <v>4250</v>
          </cell>
          <cell r="K17">
            <v>3462822.32</v>
          </cell>
          <cell r="L17">
            <v>0</v>
          </cell>
          <cell r="M17">
            <v>0</v>
          </cell>
          <cell r="O17" t="str">
            <v>PALACIO MPAL</v>
          </cell>
          <cell r="P17">
            <v>0</v>
          </cell>
          <cell r="Q17">
            <v>0</v>
          </cell>
        </row>
        <row r="18">
          <cell r="A18" t="str">
            <v>R005664</v>
          </cell>
          <cell r="B18" t="str">
            <v xml:space="preserve">H AYUNTAMIENTO CONSTITUCIONAL GUAD  </v>
          </cell>
          <cell r="C18" t="str">
            <v>PALMA</v>
          </cell>
          <cell r="D18" t="str">
            <v>SN</v>
          </cell>
          <cell r="F18" t="str">
            <v>NINGUNO</v>
          </cell>
          <cell r="H18" t="str">
            <v xml:space="preserve">                                                  </v>
          </cell>
          <cell r="I18">
            <v>2.3000000000000001E-4</v>
          </cell>
          <cell r="J18">
            <v>3576</v>
          </cell>
          <cell r="K18">
            <v>2913659.44</v>
          </cell>
          <cell r="L18">
            <v>0</v>
          </cell>
          <cell r="M18">
            <v>0</v>
          </cell>
          <cell r="O18" t="str">
            <v>PALACIO MPAL</v>
          </cell>
          <cell r="P18">
            <v>0</v>
          </cell>
          <cell r="Q18">
            <v>0</v>
          </cell>
        </row>
        <row r="19">
          <cell r="A19" t="str">
            <v>R005665</v>
          </cell>
          <cell r="B19" t="str">
            <v xml:space="preserve">H AYUNTAMIENTO CONSTITUCIONAL DE TLAQUEPAQUE  </v>
          </cell>
          <cell r="C19" t="str">
            <v>PALMA</v>
          </cell>
          <cell r="D19" t="str">
            <v>SN</v>
          </cell>
          <cell r="F19" t="str">
            <v>NINGUNO</v>
          </cell>
          <cell r="H19" t="str">
            <v xml:space="preserve">                                                  </v>
          </cell>
          <cell r="I19">
            <v>2.3000000000000001E-4</v>
          </cell>
          <cell r="J19">
            <v>3963</v>
          </cell>
          <cell r="K19">
            <v>3228979.96</v>
          </cell>
          <cell r="L19">
            <v>0</v>
          </cell>
          <cell r="M19">
            <v>0</v>
          </cell>
          <cell r="O19" t="str">
            <v>PALACIO MPAL</v>
          </cell>
          <cell r="P19">
            <v>0</v>
          </cell>
          <cell r="Q19">
            <v>0</v>
          </cell>
        </row>
        <row r="20">
          <cell r="A20" t="str">
            <v>R005666</v>
          </cell>
          <cell r="B20" t="str">
            <v xml:space="preserve">H AYUNTAMIENTO CONSTITUCIONAL GUAD  </v>
          </cell>
          <cell r="C20" t="str">
            <v>PALMA</v>
          </cell>
          <cell r="D20" t="str">
            <v>SN</v>
          </cell>
          <cell r="F20" t="str">
            <v>NINGUNO</v>
          </cell>
          <cell r="H20" t="str">
            <v xml:space="preserve">                                                  </v>
          </cell>
          <cell r="I20">
            <v>2.3000000000000001E-4</v>
          </cell>
          <cell r="J20">
            <v>1693</v>
          </cell>
          <cell r="K20">
            <v>1379425.46</v>
          </cell>
          <cell r="L20">
            <v>0</v>
          </cell>
          <cell r="M20">
            <v>0</v>
          </cell>
          <cell r="O20" t="str">
            <v>PALACIO MPAL</v>
          </cell>
          <cell r="P20">
            <v>0</v>
          </cell>
          <cell r="Q20">
            <v>0</v>
          </cell>
        </row>
        <row r="21">
          <cell r="A21" t="str">
            <v>R005667</v>
          </cell>
          <cell r="B21" t="str">
            <v xml:space="preserve">H AYUNTAMIENTO CONSTITUCIONAL GUAD  </v>
          </cell>
          <cell r="C21" t="str">
            <v>ISLA TORTUGA</v>
          </cell>
          <cell r="D21" t="str">
            <v>SN</v>
          </cell>
          <cell r="F21" t="str">
            <v>NINGUNO</v>
          </cell>
          <cell r="H21" t="str">
            <v xml:space="preserve">                                                  </v>
          </cell>
          <cell r="I21">
            <v>2.3000000000000001E-4</v>
          </cell>
          <cell r="J21">
            <v>1208</v>
          </cell>
          <cell r="K21">
            <v>984256.33</v>
          </cell>
          <cell r="L21">
            <v>0</v>
          </cell>
          <cell r="M21">
            <v>0</v>
          </cell>
          <cell r="O21" t="str">
            <v>PALACIO MPAL</v>
          </cell>
          <cell r="P21">
            <v>0</v>
          </cell>
          <cell r="Q21">
            <v>0</v>
          </cell>
        </row>
        <row r="22">
          <cell r="A22" t="str">
            <v>R005668</v>
          </cell>
          <cell r="B22" t="str">
            <v xml:space="preserve">H AYUNTAMIENTO CONSTITUCIONAL GUAD  </v>
          </cell>
          <cell r="C22" t="str">
            <v>ISLA FUERTEVENTURA</v>
          </cell>
          <cell r="D22" t="str">
            <v>SN</v>
          </cell>
          <cell r="F22" t="str">
            <v>NINGUNO</v>
          </cell>
          <cell r="H22" t="str">
            <v xml:space="preserve">                                                  </v>
          </cell>
          <cell r="I22">
            <v>2.3000000000000001E-4</v>
          </cell>
          <cell r="J22">
            <v>3322</v>
          </cell>
          <cell r="K22">
            <v>2706704.88</v>
          </cell>
          <cell r="L22">
            <v>0</v>
          </cell>
          <cell r="M22">
            <v>0</v>
          </cell>
          <cell r="O22" t="str">
            <v>PALACIO MPAL</v>
          </cell>
          <cell r="P22">
            <v>0</v>
          </cell>
          <cell r="Q22">
            <v>0</v>
          </cell>
        </row>
        <row r="23">
          <cell r="A23" t="str">
            <v>R005669</v>
          </cell>
          <cell r="B23" t="str">
            <v xml:space="preserve">H AYUNTAMIENTO CONSTITUCIONAL GUAD  </v>
          </cell>
          <cell r="C23" t="str">
            <v>ISLA TENERIFE</v>
          </cell>
          <cell r="D23" t="str">
            <v>SN</v>
          </cell>
          <cell r="F23" t="str">
            <v>NINGUNO</v>
          </cell>
          <cell r="H23" t="str">
            <v xml:space="preserve">                                                  </v>
          </cell>
          <cell r="I23">
            <v>2.3000000000000001E-4</v>
          </cell>
          <cell r="J23">
            <v>1574</v>
          </cell>
          <cell r="K23">
            <v>1282466.43</v>
          </cell>
          <cell r="L23">
            <v>0</v>
          </cell>
          <cell r="M23">
            <v>0</v>
          </cell>
          <cell r="O23" t="str">
            <v>PALACIO MPAL</v>
          </cell>
          <cell r="P23">
            <v>0</v>
          </cell>
          <cell r="Q23">
            <v>0</v>
          </cell>
        </row>
        <row r="24">
          <cell r="A24" t="str">
            <v>R005670</v>
          </cell>
          <cell r="B24" t="str">
            <v xml:space="preserve">H AYUNTAMIENTO CONSTITUCIONAL GUAD  </v>
          </cell>
          <cell r="C24" t="str">
            <v xml:space="preserve">ISLA GOMERA                   </v>
          </cell>
          <cell r="D24" t="str">
            <v>SN</v>
          </cell>
          <cell r="F24" t="str">
            <v>NINGUNO</v>
          </cell>
          <cell r="H24" t="str">
            <v xml:space="preserve">                                                  </v>
          </cell>
          <cell r="I24">
            <v>2.3000000000000001E-4</v>
          </cell>
          <cell r="J24">
            <v>560</v>
          </cell>
          <cell r="K24">
            <v>597309.07999999996</v>
          </cell>
          <cell r="L24">
            <v>0</v>
          </cell>
          <cell r="M24">
            <v>0</v>
          </cell>
          <cell r="O24" t="str">
            <v>PALACIO MPAL</v>
          </cell>
          <cell r="P24">
            <v>0</v>
          </cell>
          <cell r="Q24">
            <v>0</v>
          </cell>
        </row>
        <row r="25">
          <cell r="A25" t="str">
            <v>R005671</v>
          </cell>
          <cell r="B25" t="str">
            <v xml:space="preserve">H AYUNTAMIENTO CONSTITUCIONAL GUAD  </v>
          </cell>
          <cell r="C25" t="str">
            <v>NINGUNO</v>
          </cell>
          <cell r="D25" t="str">
            <v>SN</v>
          </cell>
          <cell r="F25" t="str">
            <v>NINGUNO</v>
          </cell>
          <cell r="H25" t="str">
            <v xml:space="preserve">                                                  </v>
          </cell>
          <cell r="I25">
            <v>2.3000000000000001E-4</v>
          </cell>
          <cell r="J25">
            <v>1452</v>
          </cell>
          <cell r="K25">
            <v>1183063.06</v>
          </cell>
          <cell r="L25">
            <v>0</v>
          </cell>
          <cell r="M25">
            <v>0</v>
          </cell>
          <cell r="O25" t="str">
            <v>PALACIO MUNICIPAL</v>
          </cell>
          <cell r="P25">
            <v>0</v>
          </cell>
          <cell r="Q25">
            <v>0</v>
          </cell>
        </row>
        <row r="26">
          <cell r="A26" t="str">
            <v>R005672</v>
          </cell>
          <cell r="B26" t="str">
            <v xml:space="preserve">H AYUNTAMIENTO CONSTITUCIONAL GUAD  </v>
          </cell>
          <cell r="C26" t="str">
            <v>NINGUNO</v>
          </cell>
          <cell r="D26" t="str">
            <v>SN</v>
          </cell>
          <cell r="F26" t="str">
            <v>NINGUNO</v>
          </cell>
          <cell r="H26" t="str">
            <v xml:space="preserve">                                                  </v>
          </cell>
          <cell r="I26">
            <v>2.3000000000000001E-4</v>
          </cell>
          <cell r="J26">
            <v>1575</v>
          </cell>
          <cell r="K26">
            <v>1283281.21</v>
          </cell>
          <cell r="L26">
            <v>0</v>
          </cell>
          <cell r="M26">
            <v>0</v>
          </cell>
          <cell r="O26" t="str">
            <v>PALACIO MUNICIPAL</v>
          </cell>
          <cell r="P26">
            <v>0</v>
          </cell>
          <cell r="Q26">
            <v>0</v>
          </cell>
        </row>
        <row r="27">
          <cell r="A27" t="str">
            <v>R005674</v>
          </cell>
          <cell r="B27" t="str">
            <v xml:space="preserve">H AYUNTAMIENTO CONSTITUCIONAL GUAD  </v>
          </cell>
          <cell r="C27" t="str">
            <v>NINGUNO</v>
          </cell>
          <cell r="D27" t="str">
            <v>SN</v>
          </cell>
          <cell r="F27" t="str">
            <v>NINGUNO</v>
          </cell>
          <cell r="H27" t="str">
            <v xml:space="preserve">                                                  </v>
          </cell>
          <cell r="I27">
            <v>2.3000000000000001E-4</v>
          </cell>
          <cell r="J27">
            <v>2943</v>
          </cell>
          <cell r="K27">
            <v>2397902.61</v>
          </cell>
          <cell r="L27">
            <v>0</v>
          </cell>
          <cell r="M27">
            <v>0</v>
          </cell>
          <cell r="O27" t="str">
            <v>PALACIO MUNICIPAL</v>
          </cell>
          <cell r="P27">
            <v>0</v>
          </cell>
          <cell r="Q27">
            <v>0</v>
          </cell>
        </row>
        <row r="28">
          <cell r="A28" t="str">
            <v>R005675</v>
          </cell>
          <cell r="B28" t="str">
            <v xml:space="preserve">H AYUNTAMIENTO CONSTITUCIONAL GUAD  </v>
          </cell>
          <cell r="C28" t="str">
            <v>NINGUNO</v>
          </cell>
          <cell r="D28" t="str">
            <v>SN</v>
          </cell>
          <cell r="F28" t="str">
            <v>NINGUNO</v>
          </cell>
          <cell r="H28" t="str">
            <v xml:space="preserve">                                                  </v>
          </cell>
          <cell r="I28">
            <v>2.3000000000000001E-4</v>
          </cell>
          <cell r="J28">
            <v>4361</v>
          </cell>
          <cell r="K28">
            <v>3553263.1</v>
          </cell>
          <cell r="L28">
            <v>0</v>
          </cell>
          <cell r="M28">
            <v>0</v>
          </cell>
          <cell r="O28" t="str">
            <v>PALACIO MUNICIPAL</v>
          </cell>
          <cell r="P28">
            <v>0</v>
          </cell>
          <cell r="Q28">
            <v>0</v>
          </cell>
        </row>
        <row r="29">
          <cell r="A29" t="str">
            <v>R005676</v>
          </cell>
          <cell r="B29" t="str">
            <v xml:space="preserve">H AYUNTAMIENTO CONSTITUCIONAL GUAD  </v>
          </cell>
          <cell r="C29" t="str">
            <v>NINGUNO</v>
          </cell>
          <cell r="D29" t="str">
            <v>SN</v>
          </cell>
          <cell r="F29" t="str">
            <v>NINGUNO</v>
          </cell>
          <cell r="H29" t="str">
            <v xml:space="preserve">                                                  </v>
          </cell>
          <cell r="I29">
            <v>2.3000000000000001E-4</v>
          </cell>
          <cell r="J29">
            <v>21840</v>
          </cell>
          <cell r="K29">
            <v>9085071</v>
          </cell>
          <cell r="L29">
            <v>0</v>
          </cell>
          <cell r="M29">
            <v>0</v>
          </cell>
          <cell r="O29" t="str">
            <v>PALACIO MUNICIPAL</v>
          </cell>
          <cell r="P29">
            <v>0</v>
          </cell>
          <cell r="Q29">
            <v>0</v>
          </cell>
        </row>
        <row r="30">
          <cell r="A30" t="str">
            <v>R005677</v>
          </cell>
          <cell r="B30" t="str">
            <v xml:space="preserve">H AYUNTAMIENTO CONSTITUCIONAL GUAD  </v>
          </cell>
          <cell r="C30" t="str">
            <v>NINGUNO</v>
          </cell>
          <cell r="D30" t="str">
            <v>SN</v>
          </cell>
          <cell r="F30" t="str">
            <v>NINGUNO</v>
          </cell>
          <cell r="H30" t="str">
            <v xml:space="preserve">                                                  </v>
          </cell>
          <cell r="I30">
            <v>2.3000000000000001E-4</v>
          </cell>
          <cell r="J30">
            <v>960</v>
          </cell>
          <cell r="K30">
            <v>1023958.4</v>
          </cell>
          <cell r="L30">
            <v>0</v>
          </cell>
          <cell r="M30">
            <v>0</v>
          </cell>
          <cell r="O30" t="str">
            <v>PALACIO MUNICIPAL</v>
          </cell>
          <cell r="P30">
            <v>0</v>
          </cell>
          <cell r="Q30">
            <v>0</v>
          </cell>
        </row>
        <row r="31">
          <cell r="A31" t="str">
            <v>R005678</v>
          </cell>
          <cell r="B31" t="str">
            <v xml:space="preserve">H AYUNTAMIENTO CONSTITUCIONAL GUAD  </v>
          </cell>
          <cell r="C31" t="str">
            <v>NINGUNO</v>
          </cell>
          <cell r="D31" t="str">
            <v>SN</v>
          </cell>
          <cell r="F31" t="str">
            <v>NINGUNO</v>
          </cell>
          <cell r="H31" t="str">
            <v xml:space="preserve">                                                  </v>
          </cell>
          <cell r="I31">
            <v>2.3000000000000001E-4</v>
          </cell>
          <cell r="J31">
            <v>2591</v>
          </cell>
          <cell r="K31">
            <v>2111099.44</v>
          </cell>
          <cell r="L31">
            <v>0</v>
          </cell>
          <cell r="M31">
            <v>0</v>
          </cell>
          <cell r="O31" t="str">
            <v>PALACIO MUNICIPAL</v>
          </cell>
          <cell r="P31">
            <v>0</v>
          </cell>
          <cell r="Q31">
            <v>0</v>
          </cell>
        </row>
        <row r="32">
          <cell r="A32" t="str">
            <v>R005679</v>
          </cell>
          <cell r="B32" t="str">
            <v xml:space="preserve">H AYUNTAMIENTO CONSTITUCIONAL GUAD  </v>
          </cell>
          <cell r="C32" t="str">
            <v>NINGUNO</v>
          </cell>
          <cell r="D32" t="str">
            <v>SN</v>
          </cell>
          <cell r="F32" t="str">
            <v>NINGUNO</v>
          </cell>
          <cell r="H32" t="str">
            <v xml:space="preserve">                                                  </v>
          </cell>
          <cell r="I32">
            <v>2.3000000000000001E-4</v>
          </cell>
          <cell r="J32">
            <v>2947</v>
          </cell>
          <cell r="K32">
            <v>2401161.73</v>
          </cell>
          <cell r="L32">
            <v>0</v>
          </cell>
          <cell r="M32">
            <v>0</v>
          </cell>
          <cell r="O32" t="str">
            <v>PALACIO MUNICIPAL</v>
          </cell>
          <cell r="P32">
            <v>0</v>
          </cell>
          <cell r="Q32">
            <v>0</v>
          </cell>
        </row>
        <row r="33">
          <cell r="A33" t="str">
            <v>R005680</v>
          </cell>
          <cell r="B33" t="str">
            <v xml:space="preserve">H AYUNTAMIENTO CONSTITUCIONAL GUAD  </v>
          </cell>
          <cell r="C33" t="str">
            <v>NINGUNO</v>
          </cell>
          <cell r="D33" t="str">
            <v>SN</v>
          </cell>
          <cell r="F33" t="str">
            <v>NINGUNO</v>
          </cell>
          <cell r="H33" t="str">
            <v xml:space="preserve">                                                  </v>
          </cell>
          <cell r="I33">
            <v>2.3000000000000001E-4</v>
          </cell>
          <cell r="J33">
            <v>2509</v>
          </cell>
          <cell r="K33">
            <v>2044287.34</v>
          </cell>
          <cell r="L33">
            <v>0</v>
          </cell>
          <cell r="M33">
            <v>0</v>
          </cell>
          <cell r="O33" t="str">
            <v>PALACIO MUNICIPAL</v>
          </cell>
          <cell r="P33">
            <v>0</v>
          </cell>
          <cell r="Q33">
            <v>0</v>
          </cell>
        </row>
        <row r="34">
          <cell r="A34" t="str">
            <v>R005681</v>
          </cell>
          <cell r="B34" t="str">
            <v xml:space="preserve">H AYUNTAMIENTO CONSTITUCIONAL GUAD  </v>
          </cell>
          <cell r="C34" t="str">
            <v>NINGUNO</v>
          </cell>
          <cell r="D34" t="str">
            <v>SN</v>
          </cell>
          <cell r="F34" t="str">
            <v>NINGUNO</v>
          </cell>
          <cell r="H34" t="str">
            <v xml:space="preserve">                                                  </v>
          </cell>
          <cell r="I34">
            <v>2.3000000000000001E-4</v>
          </cell>
          <cell r="J34">
            <v>2468</v>
          </cell>
          <cell r="K34">
            <v>2010881.29</v>
          </cell>
          <cell r="L34">
            <v>0</v>
          </cell>
          <cell r="M34">
            <v>0</v>
          </cell>
          <cell r="O34" t="str">
            <v>PALACIO MPAL</v>
          </cell>
          <cell r="P34">
            <v>0</v>
          </cell>
          <cell r="Q34">
            <v>0</v>
          </cell>
        </row>
        <row r="35">
          <cell r="A35" t="str">
            <v>R005682</v>
          </cell>
          <cell r="B35" t="str">
            <v xml:space="preserve">H AYUNTAMIENTO CONSTITUCIONAL GUAD  </v>
          </cell>
          <cell r="C35" t="str">
            <v>NINGUNO</v>
          </cell>
          <cell r="D35" t="str">
            <v>SN</v>
          </cell>
          <cell r="F35" t="str">
            <v>NINGUNO</v>
          </cell>
          <cell r="H35" t="str">
            <v xml:space="preserve">                                                  </v>
          </cell>
          <cell r="I35">
            <v>2.3000000000000001E-4</v>
          </cell>
          <cell r="J35">
            <v>229</v>
          </cell>
          <cell r="K35">
            <v>244256.74</v>
          </cell>
          <cell r="L35">
            <v>0</v>
          </cell>
          <cell r="M35">
            <v>0</v>
          </cell>
          <cell r="O35" t="str">
            <v>PALACIO MPAL</v>
          </cell>
          <cell r="P35">
            <v>0</v>
          </cell>
          <cell r="Q35">
            <v>0</v>
          </cell>
        </row>
        <row r="36">
          <cell r="A36" t="str">
            <v>R005683</v>
          </cell>
          <cell r="B36" t="str">
            <v xml:space="preserve">H AYUNTAMIENTO CONSTITUCIONAL GUAD  </v>
          </cell>
          <cell r="C36" t="str">
            <v>NINGUNO</v>
          </cell>
          <cell r="D36" t="str">
            <v>SN</v>
          </cell>
          <cell r="F36" t="str">
            <v>NINGUNO</v>
          </cell>
          <cell r="H36" t="str">
            <v xml:space="preserve">                                                  </v>
          </cell>
          <cell r="I36">
            <v>2.3000000000000001E-4</v>
          </cell>
          <cell r="J36">
            <v>2427</v>
          </cell>
          <cell r="K36">
            <v>1977475.24</v>
          </cell>
          <cell r="L36">
            <v>0</v>
          </cell>
          <cell r="M36">
            <v>0</v>
          </cell>
          <cell r="O36" t="str">
            <v>PALACIO MPAL</v>
          </cell>
          <cell r="P36">
            <v>0</v>
          </cell>
          <cell r="Q36">
            <v>0</v>
          </cell>
        </row>
        <row r="37">
          <cell r="A37" t="str">
            <v>R005684</v>
          </cell>
          <cell r="B37" t="str">
            <v xml:space="preserve">H AYUNTAMIENTO CONSTITUCIONAL GUAD  </v>
          </cell>
          <cell r="C37" t="str">
            <v>NINGUNO</v>
          </cell>
          <cell r="D37" t="str">
            <v>SN</v>
          </cell>
          <cell r="F37" t="str">
            <v>NINGUNO</v>
          </cell>
          <cell r="H37" t="str">
            <v xml:space="preserve">                                                  </v>
          </cell>
          <cell r="I37">
            <v>2.3000000000000001E-4</v>
          </cell>
          <cell r="J37">
            <v>2387</v>
          </cell>
          <cell r="K37">
            <v>1944883.96</v>
          </cell>
          <cell r="L37">
            <v>0</v>
          </cell>
          <cell r="M37">
            <v>0</v>
          </cell>
          <cell r="O37" t="str">
            <v>PALACIO MPAL</v>
          </cell>
          <cell r="P37">
            <v>0</v>
          </cell>
          <cell r="Q37">
            <v>0</v>
          </cell>
        </row>
        <row r="38">
          <cell r="A38" t="str">
            <v>R005685</v>
          </cell>
          <cell r="B38" t="str">
            <v xml:space="preserve">H AYUNTAMIENTO CONSTITUCIONAL GUAD  </v>
          </cell>
          <cell r="C38" t="str">
            <v>NINGUNO</v>
          </cell>
          <cell r="D38" t="str">
            <v>SN</v>
          </cell>
          <cell r="F38" t="str">
            <v>NINGUNO</v>
          </cell>
          <cell r="H38" t="str">
            <v xml:space="preserve">                                                  </v>
          </cell>
          <cell r="I38">
            <v>2.3000000000000001E-4</v>
          </cell>
          <cell r="J38">
            <v>2704</v>
          </cell>
          <cell r="K38">
            <v>2203169.7799999998</v>
          </cell>
          <cell r="L38">
            <v>0</v>
          </cell>
          <cell r="M38">
            <v>0</v>
          </cell>
          <cell r="O38" t="str">
            <v>PALACIO MPAL</v>
          </cell>
          <cell r="P38">
            <v>0</v>
          </cell>
          <cell r="Q38">
            <v>0</v>
          </cell>
        </row>
        <row r="39">
          <cell r="A39" t="str">
            <v>R005686</v>
          </cell>
          <cell r="B39" t="str">
            <v xml:space="preserve">H AYUNTAMIENTO CONSTITUCIONAL GUAD  </v>
          </cell>
          <cell r="C39" t="str">
            <v>NINGUNO</v>
          </cell>
          <cell r="D39" t="str">
            <v>SN</v>
          </cell>
          <cell r="F39" t="str">
            <v>NINGUNO</v>
          </cell>
          <cell r="H39" t="str">
            <v xml:space="preserve">                                                  </v>
          </cell>
          <cell r="I39">
            <v>2.3000000000000001E-4</v>
          </cell>
          <cell r="J39">
            <v>230</v>
          </cell>
          <cell r="K39">
            <v>245323.38</v>
          </cell>
          <cell r="L39">
            <v>0</v>
          </cell>
          <cell r="M39">
            <v>0</v>
          </cell>
          <cell r="O39" t="str">
            <v>PALACIO MPAL</v>
          </cell>
          <cell r="P39">
            <v>0</v>
          </cell>
          <cell r="Q39">
            <v>0</v>
          </cell>
        </row>
        <row r="40">
          <cell r="A40" t="str">
            <v>R005687</v>
          </cell>
          <cell r="B40" t="str">
            <v xml:space="preserve">H AYUNTAMIENTO CONSTITUCIONAL GUAD  </v>
          </cell>
          <cell r="C40" t="str">
            <v>NINGUNO</v>
          </cell>
          <cell r="D40" t="str">
            <v>SN</v>
          </cell>
          <cell r="F40" t="str">
            <v>NINGUNO</v>
          </cell>
          <cell r="H40" t="str">
            <v xml:space="preserve">                                                  </v>
          </cell>
          <cell r="I40">
            <v>2.3000000000000001E-4</v>
          </cell>
          <cell r="J40">
            <v>2224</v>
          </cell>
          <cell r="K40">
            <v>1812074.54</v>
          </cell>
          <cell r="L40">
            <v>0</v>
          </cell>
          <cell r="M40">
            <v>0</v>
          </cell>
          <cell r="O40" t="str">
            <v>PALACIO MPAL</v>
          </cell>
          <cell r="P40">
            <v>0</v>
          </cell>
          <cell r="Q40">
            <v>0</v>
          </cell>
        </row>
        <row r="41">
          <cell r="A41" t="str">
            <v>R005688</v>
          </cell>
          <cell r="B41" t="str">
            <v xml:space="preserve">H AYUNTAMIENTO CONSTITUCIONAL GUAD  </v>
          </cell>
          <cell r="C41" t="str">
            <v>NINGUNO</v>
          </cell>
          <cell r="D41" t="str">
            <v>SN</v>
          </cell>
          <cell r="F41" t="str">
            <v>NINGUNO</v>
          </cell>
          <cell r="H41" t="str">
            <v xml:space="preserve">                                                  </v>
          </cell>
          <cell r="I41">
            <v>2.3000000000000001E-4</v>
          </cell>
          <cell r="J41">
            <v>2266</v>
          </cell>
          <cell r="K41">
            <v>1846295.39</v>
          </cell>
          <cell r="L41">
            <v>0</v>
          </cell>
          <cell r="M41">
            <v>0</v>
          </cell>
          <cell r="O41" t="str">
            <v>PALACIO MPAL</v>
          </cell>
          <cell r="P41">
            <v>0</v>
          </cell>
          <cell r="Q41">
            <v>0</v>
          </cell>
        </row>
        <row r="42">
          <cell r="A42" t="str">
            <v>R005689</v>
          </cell>
          <cell r="B42" t="str">
            <v xml:space="preserve">H AYUNTAMIENTO CONSTITUCIONAL GUAD  </v>
          </cell>
          <cell r="C42" t="str">
            <v>NINGUNO</v>
          </cell>
          <cell r="D42" t="str">
            <v>SN</v>
          </cell>
          <cell r="F42" t="str">
            <v>NINGUNO</v>
          </cell>
          <cell r="H42" t="str">
            <v xml:space="preserve">                                                  </v>
          </cell>
          <cell r="I42">
            <v>2.3000000000000001E-4</v>
          </cell>
          <cell r="J42">
            <v>2864</v>
          </cell>
          <cell r="K42">
            <v>2333534.86</v>
          </cell>
          <cell r="L42">
            <v>0</v>
          </cell>
          <cell r="M42">
            <v>0</v>
          </cell>
          <cell r="O42" t="str">
            <v>PALACIO MPAL</v>
          </cell>
          <cell r="P42">
            <v>0</v>
          </cell>
          <cell r="Q42">
            <v>0</v>
          </cell>
        </row>
        <row r="43">
          <cell r="A43" t="str">
            <v>R005690</v>
          </cell>
          <cell r="B43" t="str">
            <v xml:space="preserve">H AYUNTAMIENTO CONSTITUCIONAL GUAD  </v>
          </cell>
          <cell r="C43" t="str">
            <v>NINGUNO</v>
          </cell>
          <cell r="D43" t="str">
            <v>SN</v>
          </cell>
          <cell r="F43" t="str">
            <v>NINGUNO</v>
          </cell>
          <cell r="H43" t="str">
            <v xml:space="preserve">                                                  </v>
          </cell>
          <cell r="I43">
            <v>2.3000000000000001E-4</v>
          </cell>
          <cell r="J43">
            <v>2827</v>
          </cell>
          <cell r="K43">
            <v>2303387.9300000002</v>
          </cell>
          <cell r="L43">
            <v>0</v>
          </cell>
          <cell r="M43">
            <v>0</v>
          </cell>
          <cell r="O43" t="str">
            <v>PALACIO MPAL</v>
          </cell>
          <cell r="P43">
            <v>0</v>
          </cell>
          <cell r="Q43">
            <v>0</v>
          </cell>
        </row>
        <row r="44">
          <cell r="A44" t="str">
            <v>R005691</v>
          </cell>
          <cell r="B44" t="str">
            <v xml:space="preserve">H AYUNTAMIENTO CONSTITUCIONAL GUAD  </v>
          </cell>
          <cell r="C44" t="str">
            <v>NINGUNO</v>
          </cell>
          <cell r="D44" t="str">
            <v>SN</v>
          </cell>
          <cell r="F44" t="str">
            <v>NINGUNO</v>
          </cell>
          <cell r="H44" t="str">
            <v xml:space="preserve">                                                  </v>
          </cell>
          <cell r="I44">
            <v>2.3000000000000001E-4</v>
          </cell>
          <cell r="J44">
            <v>5388</v>
          </cell>
          <cell r="K44">
            <v>4310224.9400000004</v>
          </cell>
          <cell r="L44">
            <v>0</v>
          </cell>
          <cell r="M44">
            <v>0</v>
          </cell>
          <cell r="O44" t="str">
            <v>PALACIO MPAL</v>
          </cell>
          <cell r="P44">
            <v>0</v>
          </cell>
          <cell r="Q44">
            <v>0</v>
          </cell>
        </row>
        <row r="45">
          <cell r="A45" t="str">
            <v>R005692</v>
          </cell>
          <cell r="B45" t="str">
            <v xml:space="preserve">H AYUNTAMIENTO CONSTITUCIONAL GUAD  </v>
          </cell>
          <cell r="C45" t="str">
            <v>NINGUNO</v>
          </cell>
          <cell r="D45" t="str">
            <v>SN</v>
          </cell>
          <cell r="F45" t="str">
            <v>NINGUNO</v>
          </cell>
          <cell r="H45" t="str">
            <v xml:space="preserve">                                                  </v>
          </cell>
          <cell r="I45">
            <v>2.3000000000000001E-4</v>
          </cell>
          <cell r="J45">
            <v>3770</v>
          </cell>
          <cell r="K45">
            <v>3071727.09</v>
          </cell>
          <cell r="L45">
            <v>0</v>
          </cell>
          <cell r="M45">
            <v>0</v>
          </cell>
          <cell r="O45" t="str">
            <v>PALACIO MPAL</v>
          </cell>
          <cell r="P45">
            <v>0</v>
          </cell>
          <cell r="Q45">
            <v>0</v>
          </cell>
        </row>
        <row r="46">
          <cell r="A46" t="str">
            <v>R005693</v>
          </cell>
          <cell r="B46" t="str">
            <v xml:space="preserve">H AYUNTAMIENTO CONSTITUCIONAL GUAD  </v>
          </cell>
          <cell r="C46" t="str">
            <v>NINGUNO</v>
          </cell>
          <cell r="D46" t="str">
            <v>SN</v>
          </cell>
          <cell r="F46" t="str">
            <v>NINGUNO</v>
          </cell>
          <cell r="H46" t="str">
            <v xml:space="preserve">                                                  </v>
          </cell>
          <cell r="I46">
            <v>2.3000000000000001E-4</v>
          </cell>
          <cell r="J46">
            <v>2746</v>
          </cell>
          <cell r="K46">
            <v>2237390.61</v>
          </cell>
          <cell r="L46">
            <v>0</v>
          </cell>
          <cell r="M46">
            <v>0</v>
          </cell>
          <cell r="O46" t="str">
            <v>PALACIO MPAL</v>
          </cell>
          <cell r="P46">
            <v>0</v>
          </cell>
          <cell r="Q46">
            <v>0</v>
          </cell>
        </row>
        <row r="47">
          <cell r="A47" t="str">
            <v>R005694</v>
          </cell>
          <cell r="B47" t="str">
            <v xml:space="preserve">H AYUNTAMIENTO CONSTITUCIONAL GUAD  </v>
          </cell>
          <cell r="C47" t="str">
            <v>NINGUNO</v>
          </cell>
          <cell r="D47" t="str">
            <v>SN</v>
          </cell>
          <cell r="F47" t="str">
            <v>NINGUNO</v>
          </cell>
          <cell r="H47" t="str">
            <v xml:space="preserve">                                                  </v>
          </cell>
          <cell r="I47">
            <v>2.3000000000000001E-4</v>
          </cell>
          <cell r="J47">
            <v>2902</v>
          </cell>
          <cell r="K47">
            <v>2364496.5499999998</v>
          </cell>
          <cell r="L47">
            <v>0</v>
          </cell>
          <cell r="M47">
            <v>0</v>
          </cell>
          <cell r="O47" t="str">
            <v>PALACIO MPAL</v>
          </cell>
          <cell r="P47">
            <v>0</v>
          </cell>
          <cell r="Q47">
            <v>0</v>
          </cell>
        </row>
        <row r="48">
          <cell r="A48" t="str">
            <v>R005695</v>
          </cell>
          <cell r="B48" t="str">
            <v xml:space="preserve">H AYUNTAMIENTO CONSTITUCIONAL GUAD  </v>
          </cell>
          <cell r="C48" t="str">
            <v>NINGUNO</v>
          </cell>
          <cell r="D48" t="str">
            <v>SN</v>
          </cell>
          <cell r="F48" t="str">
            <v>NINGUNO</v>
          </cell>
          <cell r="H48" t="str">
            <v xml:space="preserve">                                                  </v>
          </cell>
          <cell r="I48">
            <v>2.3000000000000001E-4</v>
          </cell>
          <cell r="J48">
            <v>227</v>
          </cell>
          <cell r="K48">
            <v>242123.5</v>
          </cell>
          <cell r="L48">
            <v>0</v>
          </cell>
          <cell r="M48">
            <v>0</v>
          </cell>
          <cell r="O48" t="str">
            <v>PALACIO MPAL</v>
          </cell>
          <cell r="P48">
            <v>0</v>
          </cell>
          <cell r="Q48">
            <v>0</v>
          </cell>
        </row>
        <row r="49">
          <cell r="A49" t="str">
            <v>R005696</v>
          </cell>
          <cell r="B49" t="str">
            <v xml:space="preserve">H AYUNTAMIENTO CONSTITUCIONAL GUAD  </v>
          </cell>
          <cell r="C49" t="str">
            <v>NINGUNO</v>
          </cell>
          <cell r="D49" t="str">
            <v>SN</v>
          </cell>
          <cell r="F49" t="str">
            <v>NINGUNO</v>
          </cell>
          <cell r="H49" t="str">
            <v xml:space="preserve">                                                  </v>
          </cell>
          <cell r="I49">
            <v>2.3000000000000001E-4</v>
          </cell>
          <cell r="J49">
            <v>2282</v>
          </cell>
          <cell r="K49">
            <v>1859331.88</v>
          </cell>
          <cell r="L49">
            <v>0</v>
          </cell>
          <cell r="M49">
            <v>0</v>
          </cell>
          <cell r="O49" t="str">
            <v>PALACIO MPAL</v>
          </cell>
          <cell r="P49">
            <v>0</v>
          </cell>
          <cell r="Q49">
            <v>0</v>
          </cell>
        </row>
        <row r="50">
          <cell r="A50" t="str">
            <v>R005697</v>
          </cell>
          <cell r="B50" t="str">
            <v xml:space="preserve">H AYUNTAMIENTO CONSTITUCIONAL GUAD  </v>
          </cell>
          <cell r="C50" t="str">
            <v>NINGUNO</v>
          </cell>
          <cell r="D50" t="str">
            <v>SN</v>
          </cell>
          <cell r="F50" t="str">
            <v>NINGUNO</v>
          </cell>
          <cell r="H50" t="str">
            <v xml:space="preserve">                                                  </v>
          </cell>
          <cell r="I50">
            <v>2.3000000000000001E-4</v>
          </cell>
          <cell r="J50">
            <v>2672</v>
          </cell>
          <cell r="K50">
            <v>2177096.77</v>
          </cell>
          <cell r="L50">
            <v>0</v>
          </cell>
          <cell r="M50">
            <v>0</v>
          </cell>
          <cell r="O50" t="str">
            <v>PALACIO MPAL</v>
          </cell>
          <cell r="P50">
            <v>0</v>
          </cell>
          <cell r="Q50">
            <v>0</v>
          </cell>
        </row>
        <row r="51">
          <cell r="A51" t="str">
            <v>R005698</v>
          </cell>
          <cell r="B51" t="str">
            <v xml:space="preserve">H AYUNTAMIENTO CONSTITUCIONAL GUAD  </v>
          </cell>
          <cell r="C51" t="str">
            <v>NINGUNO</v>
          </cell>
          <cell r="D51" t="str">
            <v>SN</v>
          </cell>
          <cell r="F51" t="str">
            <v>NINGUNO</v>
          </cell>
          <cell r="H51" t="str">
            <v xml:space="preserve">                                                  </v>
          </cell>
          <cell r="I51">
            <v>2.3000000000000001E-4</v>
          </cell>
          <cell r="J51">
            <v>228</v>
          </cell>
          <cell r="K51">
            <v>243190.12</v>
          </cell>
          <cell r="L51">
            <v>0</v>
          </cell>
          <cell r="M51">
            <v>0</v>
          </cell>
          <cell r="O51" t="str">
            <v>PALACIO MPAL</v>
          </cell>
          <cell r="P51">
            <v>0</v>
          </cell>
          <cell r="Q51">
            <v>0</v>
          </cell>
        </row>
        <row r="52">
          <cell r="A52" t="str">
            <v>R005699</v>
          </cell>
          <cell r="B52" t="str">
            <v xml:space="preserve">H AYUNTAMIENTO CONSTITUCIONAL GUAD  </v>
          </cell>
          <cell r="C52" t="str">
            <v>NINGUNO</v>
          </cell>
          <cell r="D52" t="str">
            <v>SN</v>
          </cell>
          <cell r="F52" t="str">
            <v>NINGUNO</v>
          </cell>
          <cell r="H52" t="str">
            <v xml:space="preserve">                                                  </v>
          </cell>
          <cell r="I52">
            <v>2.3000000000000001E-4</v>
          </cell>
          <cell r="J52">
            <v>3915</v>
          </cell>
          <cell r="K52">
            <v>3189870.44</v>
          </cell>
          <cell r="L52">
            <v>0</v>
          </cell>
          <cell r="M52">
            <v>0</v>
          </cell>
          <cell r="O52" t="str">
            <v>PALACIO MPAL</v>
          </cell>
          <cell r="P52">
            <v>0</v>
          </cell>
          <cell r="Q52">
            <v>0</v>
          </cell>
        </row>
        <row r="53">
          <cell r="A53" t="str">
            <v>R005700</v>
          </cell>
          <cell r="B53" t="str">
            <v xml:space="preserve">H AYUNTAMIENTO CONSTITUCIONAL GUAD  </v>
          </cell>
          <cell r="C53" t="str">
            <v>NINGUNO</v>
          </cell>
          <cell r="D53" t="str">
            <v>SN</v>
          </cell>
          <cell r="F53" t="str">
            <v>NINGUNO</v>
          </cell>
          <cell r="H53" t="str">
            <v xml:space="preserve">                                                  </v>
          </cell>
          <cell r="I53">
            <v>2.3000000000000001E-4</v>
          </cell>
          <cell r="J53">
            <v>11356</v>
          </cell>
          <cell r="K53">
            <v>9084431.0299999993</v>
          </cell>
          <cell r="L53">
            <v>0</v>
          </cell>
          <cell r="M53">
            <v>0</v>
          </cell>
          <cell r="O53" t="str">
            <v>PALACIO MPAL</v>
          </cell>
          <cell r="P53">
            <v>0</v>
          </cell>
          <cell r="Q53">
            <v>0</v>
          </cell>
        </row>
        <row r="54">
          <cell r="A54" t="str">
            <v>R005701</v>
          </cell>
          <cell r="B54" t="str">
            <v xml:space="preserve">H AYUNTAMIENTO CONSTITUCIONAL GUAD  </v>
          </cell>
          <cell r="C54" t="str">
            <v>NINGUNO</v>
          </cell>
          <cell r="D54" t="str">
            <v>SN</v>
          </cell>
          <cell r="F54" t="str">
            <v>NINGUNO</v>
          </cell>
          <cell r="H54" t="str">
            <v xml:space="preserve">                                                  </v>
          </cell>
          <cell r="I54">
            <v>2.3000000000000001E-4</v>
          </cell>
          <cell r="J54">
            <v>2881</v>
          </cell>
          <cell r="K54">
            <v>2347386.14</v>
          </cell>
          <cell r="L54">
            <v>0</v>
          </cell>
          <cell r="M54">
            <v>0</v>
          </cell>
          <cell r="O54" t="str">
            <v>PALACIO MPAL</v>
          </cell>
          <cell r="P54">
            <v>0</v>
          </cell>
          <cell r="Q54">
            <v>0</v>
          </cell>
        </row>
        <row r="55">
          <cell r="A55" t="str">
            <v>R005702</v>
          </cell>
          <cell r="B55" t="str">
            <v xml:space="preserve">H AYUNTAMIENTO CONSTITUCIONAL GUAD  </v>
          </cell>
          <cell r="C55" t="str">
            <v>NINGUNO</v>
          </cell>
          <cell r="D55" t="str">
            <v>SN</v>
          </cell>
          <cell r="F55" t="str">
            <v>NINGUNO</v>
          </cell>
          <cell r="H55" t="str">
            <v xml:space="preserve">                                                  </v>
          </cell>
          <cell r="I55">
            <v>2.3000000000000001E-4</v>
          </cell>
          <cell r="J55">
            <v>2709</v>
          </cell>
          <cell r="K55">
            <v>2207243.6800000002</v>
          </cell>
          <cell r="L55">
            <v>0</v>
          </cell>
          <cell r="M55">
            <v>0</v>
          </cell>
          <cell r="O55" t="str">
            <v>PALACIO MPAL</v>
          </cell>
          <cell r="P55">
            <v>0</v>
          </cell>
          <cell r="Q55">
            <v>0</v>
          </cell>
        </row>
        <row r="56">
          <cell r="A56" t="str">
            <v>R005703</v>
          </cell>
          <cell r="B56" t="str">
            <v xml:space="preserve">H AYUNTAMIENTO CONSTITUCIONAL GUAD  </v>
          </cell>
          <cell r="C56" t="str">
            <v>NINGUNO</v>
          </cell>
          <cell r="D56" t="str">
            <v>SN</v>
          </cell>
          <cell r="F56" t="str">
            <v>NINGUNO</v>
          </cell>
          <cell r="H56" t="str">
            <v xml:space="preserve">                                                  </v>
          </cell>
          <cell r="I56">
            <v>2.3000000000000001E-4</v>
          </cell>
          <cell r="J56">
            <v>3484</v>
          </cell>
          <cell r="K56">
            <v>2838699.52</v>
          </cell>
          <cell r="L56">
            <v>0</v>
          </cell>
          <cell r="M56">
            <v>0</v>
          </cell>
          <cell r="O56" t="str">
            <v>PALACIO MPAL</v>
          </cell>
          <cell r="P56">
            <v>0</v>
          </cell>
          <cell r="Q56">
            <v>0</v>
          </cell>
        </row>
        <row r="57">
          <cell r="A57" t="str">
            <v>R005704</v>
          </cell>
          <cell r="B57" t="str">
            <v xml:space="preserve">H AYUNTAMIENTO CONSTITUCIONAL GUAD  </v>
          </cell>
          <cell r="C57" t="str">
            <v>NINGUNO</v>
          </cell>
          <cell r="D57" t="str">
            <v>SN</v>
          </cell>
          <cell r="F57" t="str">
            <v>NINGUNO</v>
          </cell>
          <cell r="H57" t="str">
            <v xml:space="preserve">                                                  </v>
          </cell>
          <cell r="I57">
            <v>2.3000000000000001E-4</v>
          </cell>
          <cell r="J57">
            <v>2432</v>
          </cell>
          <cell r="K57">
            <v>1981549.14</v>
          </cell>
          <cell r="L57">
            <v>0</v>
          </cell>
          <cell r="M57">
            <v>0</v>
          </cell>
          <cell r="O57" t="str">
            <v>PALACIO MPAL</v>
          </cell>
          <cell r="P57">
            <v>0</v>
          </cell>
          <cell r="Q57">
            <v>0</v>
          </cell>
        </row>
        <row r="58">
          <cell r="A58" t="str">
            <v>R005705</v>
          </cell>
          <cell r="B58" t="str">
            <v xml:space="preserve">H AYUNTAMIENTO CONSTITUCIONAL GUAD  </v>
          </cell>
          <cell r="C58" t="str">
            <v>NINGUNO</v>
          </cell>
          <cell r="D58" t="str">
            <v>SN</v>
          </cell>
          <cell r="F58" t="str">
            <v>NINGUNO</v>
          </cell>
          <cell r="H58" t="str">
            <v xml:space="preserve">                                                  </v>
          </cell>
          <cell r="I58">
            <v>2.3000000000000001E-4</v>
          </cell>
          <cell r="J58">
            <v>1467</v>
          </cell>
          <cell r="K58">
            <v>1195284.79</v>
          </cell>
          <cell r="L58">
            <v>0</v>
          </cell>
          <cell r="M58">
            <v>0</v>
          </cell>
          <cell r="O58" t="str">
            <v>PALACIO MPAL</v>
          </cell>
          <cell r="P58">
            <v>0</v>
          </cell>
          <cell r="Q58">
            <v>0</v>
          </cell>
        </row>
        <row r="59">
          <cell r="A59" t="str">
            <v>R005706</v>
          </cell>
          <cell r="B59" t="str">
            <v xml:space="preserve">H AYUNTAMIENTO CONSTITUCIONAL GUAD  </v>
          </cell>
          <cell r="C59" t="str">
            <v>NINGUNO</v>
          </cell>
          <cell r="D59" t="str">
            <v>SN</v>
          </cell>
          <cell r="F59" t="str">
            <v>NINGUNO</v>
          </cell>
          <cell r="H59" t="str">
            <v xml:space="preserve">                                                  </v>
          </cell>
          <cell r="I59">
            <v>2.3000000000000001E-4</v>
          </cell>
          <cell r="J59">
            <v>3664</v>
          </cell>
          <cell r="K59">
            <v>2985360.23</v>
          </cell>
          <cell r="L59">
            <v>0</v>
          </cell>
          <cell r="M59">
            <v>0</v>
          </cell>
          <cell r="O59" t="str">
            <v>PALACIO MPAL</v>
          </cell>
          <cell r="P59">
            <v>0</v>
          </cell>
          <cell r="Q59">
            <v>0</v>
          </cell>
        </row>
        <row r="60">
          <cell r="A60" t="str">
            <v>R006104</v>
          </cell>
          <cell r="B60" t="str">
            <v xml:space="preserve">H AYUNTAMIENTO CONSTITUCIONAL DE TLAQUEPAQUE  </v>
          </cell>
          <cell r="C60" t="str">
            <v>NINGUNO</v>
          </cell>
          <cell r="D60" t="str">
            <v>SN</v>
          </cell>
          <cell r="F60" t="str">
            <v>NINGUNO</v>
          </cell>
          <cell r="H60" t="str">
            <v xml:space="preserve">                                                  </v>
          </cell>
          <cell r="I60">
            <v>2.3000000000000001E-4</v>
          </cell>
          <cell r="J60">
            <v>269762</v>
          </cell>
          <cell r="K60">
            <v>112216434.2</v>
          </cell>
          <cell r="L60">
            <v>0</v>
          </cell>
          <cell r="M60">
            <v>0</v>
          </cell>
          <cell r="O60" t="str">
            <v>PALACIO MPAL</v>
          </cell>
          <cell r="P60">
            <v>0</v>
          </cell>
          <cell r="Q60">
            <v>0</v>
          </cell>
        </row>
        <row r="61">
          <cell r="A61" t="str">
            <v>R006134</v>
          </cell>
          <cell r="B61" t="str">
            <v xml:space="preserve">H AYUNTAMIENTO CONSTITUCIONAL GUAD  </v>
          </cell>
          <cell r="C61" t="str">
            <v>DEAN EL</v>
          </cell>
          <cell r="D61" t="str">
            <v>SN</v>
          </cell>
          <cell r="F61" t="str">
            <v>NINGUNO</v>
          </cell>
          <cell r="H61">
            <v>20000</v>
          </cell>
          <cell r="I61">
            <v>2.3000000000000001E-4</v>
          </cell>
          <cell r="J61">
            <v>47590</v>
          </cell>
          <cell r="K61">
            <v>19796635.940000001</v>
          </cell>
          <cell r="L61">
            <v>0</v>
          </cell>
          <cell r="M61">
            <v>0</v>
          </cell>
          <cell r="O61" t="str">
            <v>HIDALGO</v>
          </cell>
          <cell r="P61">
            <v>0</v>
          </cell>
          <cell r="Q61">
            <v>0</v>
          </cell>
        </row>
        <row r="62">
          <cell r="A62" t="str">
            <v>R006388</v>
          </cell>
          <cell r="B62" t="str">
            <v xml:space="preserve">H AYUNTAMIENTO CONSTITUCIONAL DE TLAQUEPAQUE  </v>
          </cell>
          <cell r="C62" t="str">
            <v>COLA SAN MARTIN LA</v>
          </cell>
          <cell r="D62" t="str">
            <v>SN</v>
          </cell>
          <cell r="F62" t="str">
            <v>NINGUNO</v>
          </cell>
          <cell r="H62" t="str">
            <v xml:space="preserve">                                                  </v>
          </cell>
          <cell r="I62">
            <v>2.3000000000000001E-4</v>
          </cell>
          <cell r="J62">
            <v>60000</v>
          </cell>
          <cell r="K62">
            <v>24958986.260000002</v>
          </cell>
          <cell r="L62">
            <v>0</v>
          </cell>
          <cell r="M62">
            <v>0</v>
          </cell>
          <cell r="O62" t="str">
            <v>PALACIO MUNICIPAL</v>
          </cell>
        </row>
        <row r="63">
          <cell r="A63" t="str">
            <v>R006389</v>
          </cell>
          <cell r="B63" t="str">
            <v xml:space="preserve">H AYUNTAMIENTO CONSTITUCIONAL DE TLAQUEPAQUE  </v>
          </cell>
          <cell r="C63" t="str">
            <v>COLA SAN MARTIN LA</v>
          </cell>
          <cell r="D63" t="str">
            <v>SN</v>
          </cell>
          <cell r="F63" t="str">
            <v>NINGUNO</v>
          </cell>
          <cell r="H63" t="str">
            <v xml:space="preserve">                                                  </v>
          </cell>
          <cell r="I63">
            <v>2.3000000000000001E-4</v>
          </cell>
          <cell r="J63">
            <v>26700</v>
          </cell>
          <cell r="K63">
            <v>11106748.880000001</v>
          </cell>
          <cell r="L63">
            <v>0</v>
          </cell>
          <cell r="M63">
            <v>0</v>
          </cell>
          <cell r="O63" t="str">
            <v>PRESID MUNICIPAL</v>
          </cell>
          <cell r="P63">
            <v>0</v>
          </cell>
          <cell r="Q63">
            <v>0</v>
          </cell>
        </row>
        <row r="64">
          <cell r="A64" t="str">
            <v>R006760</v>
          </cell>
          <cell r="B64" t="str">
            <v xml:space="preserve">H AYUNTAMIENTO CONSTITUCIONAL DE TLAQUEPAQUE  </v>
          </cell>
          <cell r="C64" t="str">
            <v>ATOTONILCO</v>
          </cell>
          <cell r="D64" t="str">
            <v>SN</v>
          </cell>
          <cell r="F64" t="str">
            <v>NINGUNO</v>
          </cell>
          <cell r="H64" t="str">
            <v xml:space="preserve">                                                  </v>
          </cell>
          <cell r="I64">
            <v>2.3000000000000001E-4</v>
          </cell>
          <cell r="J64">
            <v>1504</v>
          </cell>
          <cell r="K64">
            <v>1225431.7</v>
          </cell>
          <cell r="L64">
            <v>0</v>
          </cell>
          <cell r="M64">
            <v>0</v>
          </cell>
          <cell r="O64" t="str">
            <v>HIDALGO</v>
          </cell>
          <cell r="P64">
            <v>21</v>
          </cell>
        </row>
        <row r="65">
          <cell r="A65" t="str">
            <v>R007112</v>
          </cell>
          <cell r="B65" t="str">
            <v xml:space="preserve">H AYUNTAMIENTO CONSTITUCIONAL DE TLAQUEPAQUE  </v>
          </cell>
          <cell r="C65" t="str">
            <v xml:space="preserve">OROZCO LORETO SALVADOR        </v>
          </cell>
          <cell r="D65" t="str">
            <v>SN</v>
          </cell>
          <cell r="F65" t="str">
            <v>LIEBRES LAS</v>
          </cell>
          <cell r="H65" t="str">
            <v xml:space="preserve">098-1-47-0470-002-00-0000                         </v>
          </cell>
          <cell r="I65">
            <v>2.3000000000000001E-4</v>
          </cell>
          <cell r="J65">
            <v>3060</v>
          </cell>
          <cell r="K65">
            <v>260715.67</v>
          </cell>
          <cell r="L65">
            <v>0</v>
          </cell>
          <cell r="M65">
            <v>0</v>
          </cell>
          <cell r="O65" t="str">
            <v>INDEPENDENCIA</v>
          </cell>
          <cell r="P65">
            <v>58</v>
          </cell>
        </row>
        <row r="66">
          <cell r="A66" t="str">
            <v>R007113</v>
          </cell>
          <cell r="B66" t="str">
            <v xml:space="preserve">H AYUNTAMIENTO CONSTITUCIONAL DE TLAQUEPAQUE  </v>
          </cell>
          <cell r="C66" t="str">
            <v>CARRETERA A ZAPOTLANEJO</v>
          </cell>
          <cell r="D66" t="str">
            <v>SN</v>
          </cell>
          <cell r="F66" t="str">
            <v>PUESTOS LOS</v>
          </cell>
          <cell r="H66" t="str">
            <v xml:space="preserve">098-1-46-0129-090-00-0000                         </v>
          </cell>
          <cell r="I66">
            <v>2.3000000000000001E-4</v>
          </cell>
          <cell r="J66">
            <v>1015</v>
          </cell>
          <cell r="K66">
            <v>1320464.25</v>
          </cell>
          <cell r="L66">
            <v>0</v>
          </cell>
          <cell r="M66">
            <v>0</v>
          </cell>
          <cell r="O66" t="str">
            <v>INDEPENDENCIA</v>
          </cell>
          <cell r="P66">
            <v>58</v>
          </cell>
          <cell r="R66" t="str">
            <v>TLAQUEPAQUE</v>
          </cell>
        </row>
        <row r="67">
          <cell r="A67" t="str">
            <v>R007460</v>
          </cell>
          <cell r="B67" t="str">
            <v xml:space="preserve">H AYUNTAMIENTO CONSTITUCIONAL DE TLAQUEPAQUE  </v>
          </cell>
          <cell r="C67" t="str">
            <v>SANTA MARIA</v>
          </cell>
          <cell r="D67" t="str">
            <v>SN</v>
          </cell>
          <cell r="F67" t="str">
            <v>PEDREGAL DEL BOSQUE FRACC</v>
          </cell>
          <cell r="H67" t="str">
            <v xml:space="preserve">098-1-30-5500-052-00-0000                         </v>
          </cell>
          <cell r="I67">
            <v>2.3000000000000001E-4</v>
          </cell>
          <cell r="J67">
            <v>223845</v>
          </cell>
          <cell r="K67">
            <v>37018366.880000003</v>
          </cell>
          <cell r="L67">
            <v>0</v>
          </cell>
          <cell r="M67">
            <v>0</v>
          </cell>
          <cell r="O67" t="str">
            <v>INDEPENDENCIA</v>
          </cell>
          <cell r="P67">
            <v>58</v>
          </cell>
          <cell r="R67" t="str">
            <v>BARRIO DE SAN JUAN</v>
          </cell>
        </row>
        <row r="68">
          <cell r="A68" t="str">
            <v>R007461</v>
          </cell>
          <cell r="B68" t="str">
            <v xml:space="preserve">H AYUNTAMIENTO CONSTITUCIONAL DE TLAQUEPAQUE  </v>
          </cell>
          <cell r="C68" t="str">
            <v>CAMICHIN</v>
          </cell>
          <cell r="D68" t="str">
            <v>SN</v>
          </cell>
          <cell r="F68" t="str">
            <v>NINGUNO</v>
          </cell>
          <cell r="H68" t="str">
            <v xml:space="preserve">                                                  </v>
          </cell>
          <cell r="I68">
            <v>2.3000000000000001E-4</v>
          </cell>
          <cell r="J68">
            <v>2160</v>
          </cell>
          <cell r="K68">
            <v>1759928.52</v>
          </cell>
          <cell r="L68">
            <v>0</v>
          </cell>
          <cell r="M68">
            <v>0</v>
          </cell>
          <cell r="O68" t="str">
            <v>TLAQUEPAQUE</v>
          </cell>
          <cell r="P68" t="str">
            <v>SN</v>
          </cell>
        </row>
        <row r="69">
          <cell r="A69" t="str">
            <v>R014583</v>
          </cell>
          <cell r="B69" t="str">
            <v xml:space="preserve">H AYUNTAMIENTO CONSTITUCIONAL DE TLAQUEPAQUE  </v>
          </cell>
          <cell r="C69" t="str">
            <v>ZAPOTE EL</v>
          </cell>
          <cell r="D69" t="str">
            <v>SN</v>
          </cell>
          <cell r="F69" t="str">
            <v>NINGUNO</v>
          </cell>
          <cell r="H69" t="str">
            <v xml:space="preserve">                                                  </v>
          </cell>
          <cell r="I69">
            <v>2.3000000000000001E-4</v>
          </cell>
          <cell r="J69">
            <v>505</v>
          </cell>
          <cell r="K69">
            <v>578790.66</v>
          </cell>
          <cell r="L69">
            <v>0</v>
          </cell>
          <cell r="M69">
            <v>0</v>
          </cell>
          <cell r="O69" t="str">
            <v>INDEPENDENCIA</v>
          </cell>
          <cell r="P69">
            <v>58</v>
          </cell>
          <cell r="R69" t="str">
            <v>PRESIDENCIA MPAL</v>
          </cell>
        </row>
        <row r="70">
          <cell r="A70" t="str">
            <v>R014955</v>
          </cell>
          <cell r="B70" t="str">
            <v xml:space="preserve">MUNICIPIO DE SAN PEDRO TLAQUEPAQUE  </v>
          </cell>
          <cell r="C70" t="str">
            <v>NINGUNO</v>
          </cell>
          <cell r="D70" t="str">
            <v>SN</v>
          </cell>
          <cell r="E70" t="str">
            <v>F-20</v>
          </cell>
          <cell r="F70" t="str">
            <v>LOMAS DEL CUATRO</v>
          </cell>
          <cell r="H70" t="str">
            <v xml:space="preserve">098-1-30-5400-253-00-0000                         </v>
          </cell>
          <cell r="I70">
            <v>2.3000000000000001E-4</v>
          </cell>
          <cell r="J70">
            <v>93698</v>
          </cell>
          <cell r="K70">
            <v>16115119.02</v>
          </cell>
          <cell r="L70">
            <v>0</v>
          </cell>
          <cell r="M70">
            <v>0</v>
          </cell>
          <cell r="O70" t="str">
            <v>INDEPENDENCIA</v>
          </cell>
          <cell r="P70">
            <v>58</v>
          </cell>
          <cell r="R70" t="str">
            <v>CENTRO</v>
          </cell>
        </row>
        <row r="71">
          <cell r="A71" t="str">
            <v>R014960</v>
          </cell>
          <cell r="B71" t="str">
            <v xml:space="preserve">H AYUNTAMIENTO CONSTITUCIONAL DE TLAQUEPAQUE  </v>
          </cell>
          <cell r="C71" t="str">
            <v>CERRO EL</v>
          </cell>
          <cell r="D71" t="str">
            <v>SN</v>
          </cell>
          <cell r="F71" t="str">
            <v>SAN MARTIN DE LAS FLORES DE AB</v>
          </cell>
          <cell r="H71" t="str">
            <v xml:space="preserve">098-1-46-5168-020-00-0000                         </v>
          </cell>
          <cell r="I71">
            <v>2.3000000000000001E-4</v>
          </cell>
          <cell r="J71">
            <v>19274</v>
          </cell>
          <cell r="K71">
            <v>25074510.300000001</v>
          </cell>
          <cell r="L71">
            <v>0</v>
          </cell>
          <cell r="M71">
            <v>0</v>
          </cell>
          <cell r="O71" t="str">
            <v>INDEPENDENCIA</v>
          </cell>
          <cell r="P71">
            <v>158</v>
          </cell>
          <cell r="R71" t="str">
            <v>CENTRO</v>
          </cell>
        </row>
        <row r="72">
          <cell r="A72" t="str">
            <v>R015058</v>
          </cell>
          <cell r="B72" t="str">
            <v xml:space="preserve">H AYUNTAMIENTO CONSTITUCIONAL DE TLAQUEPAQUE Y CONDUEÃ‘O </v>
          </cell>
          <cell r="C72" t="str">
            <v>ALONDRA</v>
          </cell>
          <cell r="D72" t="str">
            <v>SN</v>
          </cell>
          <cell r="F72" t="str">
            <v>LOMAS DE SANTA MARIA</v>
          </cell>
          <cell r="H72" t="str">
            <v xml:space="preserve">098-1-68-6320-013-00-0000                         </v>
          </cell>
          <cell r="I72">
            <v>2.3000000000000001E-4</v>
          </cell>
          <cell r="J72">
            <v>18884</v>
          </cell>
          <cell r="K72">
            <v>22276982.699999999</v>
          </cell>
          <cell r="L72">
            <v>0</v>
          </cell>
          <cell r="M72">
            <v>0</v>
          </cell>
          <cell r="O72" t="str">
            <v>INDEPENDENCIA</v>
          </cell>
          <cell r="P72">
            <v>58</v>
          </cell>
          <cell r="R72" t="str">
            <v>BARRIO DE SAN JUAN</v>
          </cell>
        </row>
        <row r="73">
          <cell r="A73" t="str">
            <v>R015065</v>
          </cell>
          <cell r="B73" t="str">
            <v xml:space="preserve">H AYUNTAMIENTO CONSTITUCIONAL DE TLAQUEPAQUE Y CONDUEÃ‘O </v>
          </cell>
          <cell r="C73" t="str">
            <v>RIO AMAZONAS</v>
          </cell>
          <cell r="D73" t="str">
            <v>SN</v>
          </cell>
          <cell r="F73" t="str">
            <v>VERGELITO EL</v>
          </cell>
          <cell r="H73" t="str">
            <v xml:space="preserve">098-1-30-0510-001-00-0000                         </v>
          </cell>
          <cell r="I73">
            <v>2.3000000000000001E-4</v>
          </cell>
          <cell r="J73">
            <v>4417</v>
          </cell>
          <cell r="K73">
            <v>6525454.9500000002</v>
          </cell>
          <cell r="L73">
            <v>1419</v>
          </cell>
          <cell r="M73">
            <v>5572413</v>
          </cell>
          <cell r="O73" t="str">
            <v>INDEPENDENCIA</v>
          </cell>
          <cell r="P73">
            <v>58</v>
          </cell>
          <cell r="R73" t="str">
            <v>BARRIO DE SAN JUAN</v>
          </cell>
        </row>
        <row r="74">
          <cell r="A74" t="str">
            <v>R015077</v>
          </cell>
          <cell r="B74" t="str">
            <v xml:space="preserve">H AYUNTAMIENTO CONSTITUCIONAL DE TLAQUEPAQUE Y CONDUEÃ‘O </v>
          </cell>
          <cell r="C74" t="str">
            <v>SAN FERNANDO</v>
          </cell>
          <cell r="D74" t="str">
            <v>SN</v>
          </cell>
          <cell r="F74" t="str">
            <v>OJO DE AGUA</v>
          </cell>
          <cell r="H74" t="str">
            <v xml:space="preserve">098-1-49-6333-001-00-0000                         </v>
          </cell>
          <cell r="I74">
            <v>2.3000000000000001E-4</v>
          </cell>
          <cell r="J74">
            <v>40000</v>
          </cell>
          <cell r="K74">
            <v>41895000</v>
          </cell>
          <cell r="L74">
            <v>0</v>
          </cell>
          <cell r="M74">
            <v>0</v>
          </cell>
          <cell r="O74" t="str">
            <v>INDEPENDENCIA</v>
          </cell>
          <cell r="P74">
            <v>58</v>
          </cell>
          <cell r="R74" t="str">
            <v>BARRIO DE SAN JUAN</v>
          </cell>
        </row>
        <row r="75">
          <cell r="A75" t="str">
            <v>R015086</v>
          </cell>
          <cell r="B75" t="str">
            <v xml:space="preserve">H AYUNTAMIENTO CONSTITUCIONAL DE SAN PEDRO TLAQUEP  </v>
          </cell>
          <cell r="C75" t="str">
            <v>MICHEL GONZALEZ JESUS</v>
          </cell>
          <cell r="D75" t="str">
            <v>SN</v>
          </cell>
          <cell r="F75" t="str">
            <v>NINGUNO</v>
          </cell>
          <cell r="H75" t="str">
            <v xml:space="preserve">098-1-31-6352-090-00-0000                         </v>
          </cell>
          <cell r="I75">
            <v>2.3000000000000001E-4</v>
          </cell>
          <cell r="J75">
            <v>1028</v>
          </cell>
          <cell r="K75">
            <v>318250.3</v>
          </cell>
          <cell r="L75">
            <v>0</v>
          </cell>
          <cell r="M75">
            <v>0</v>
          </cell>
          <cell r="O75" t="str">
            <v>INDEPENDENCIA</v>
          </cell>
          <cell r="P75">
            <v>58</v>
          </cell>
          <cell r="R75" t="str">
            <v>CENTRO</v>
          </cell>
        </row>
        <row r="76">
          <cell r="A76" t="str">
            <v>R015093</v>
          </cell>
          <cell r="B76" t="str">
            <v xml:space="preserve">H AYUNTAMIENTO CONSTITUCIONAL DE SANPEDRO TLAQUEPA  </v>
          </cell>
          <cell r="C76" t="str">
            <v>CERRO EL</v>
          </cell>
          <cell r="D76" t="str">
            <v>SN</v>
          </cell>
          <cell r="F76" t="str">
            <v>SAN MARTIN DE LAS FLORES DE AB</v>
          </cell>
          <cell r="H76" t="str">
            <v xml:space="preserve">098-1-46-5168-022-00-0000                         </v>
          </cell>
          <cell r="I76">
            <v>2.3000000000000001E-4</v>
          </cell>
          <cell r="J76">
            <v>4286</v>
          </cell>
          <cell r="K76">
            <v>5575871.7000000002</v>
          </cell>
          <cell r="L76">
            <v>0</v>
          </cell>
          <cell r="M76">
            <v>0</v>
          </cell>
          <cell r="O76" t="str">
            <v>INDEPENDENCIA</v>
          </cell>
          <cell r="P76">
            <v>58</v>
          </cell>
          <cell r="R76" t="str">
            <v>SAN PEDRO TLAQUEPAQUE</v>
          </cell>
        </row>
        <row r="77">
          <cell r="A77" t="str">
            <v>R015096</v>
          </cell>
          <cell r="B77" t="str">
            <v xml:space="preserve">H AYUNTAMIENTO CONSTITUCIONAL DE SAN PEDRO TLAQUEP  </v>
          </cell>
          <cell r="C77" t="str">
            <v>MICHEL GONZALEZ JESUS</v>
          </cell>
          <cell r="D77" t="str">
            <v>SN</v>
          </cell>
          <cell r="F77" t="str">
            <v>TOLUQUILLA</v>
          </cell>
          <cell r="H77" t="str">
            <v xml:space="preserve">098-1-31-6352-098-00-0000                         </v>
          </cell>
          <cell r="I77">
            <v>2.3000000000000001E-4</v>
          </cell>
          <cell r="J77">
            <v>779</v>
          </cell>
          <cell r="K77">
            <v>241164.38</v>
          </cell>
          <cell r="L77">
            <v>0</v>
          </cell>
          <cell r="M77">
            <v>0</v>
          </cell>
          <cell r="O77" t="str">
            <v>INDEPENDENCIA</v>
          </cell>
          <cell r="P77">
            <v>58</v>
          </cell>
          <cell r="R77" t="str">
            <v>CENTRO</v>
          </cell>
        </row>
        <row r="78">
          <cell r="A78" t="str">
            <v>R015097</v>
          </cell>
          <cell r="B78" t="str">
            <v xml:space="preserve">H AYUNTAMIENTO CONSTITUCIONAL DE SAN PEDRO TLAQUEP  </v>
          </cell>
          <cell r="C78" t="str">
            <v>LOMA LA</v>
          </cell>
          <cell r="D78" t="str">
            <v>SN</v>
          </cell>
          <cell r="F78" t="str">
            <v>TOLUQUILLA</v>
          </cell>
          <cell r="H78" t="str">
            <v xml:space="preserve">098-1-31-6353-092-00-0000                         </v>
          </cell>
          <cell r="I78">
            <v>2.3000000000000001E-4</v>
          </cell>
          <cell r="J78">
            <v>3320</v>
          </cell>
          <cell r="K78">
            <v>951678</v>
          </cell>
          <cell r="L78">
            <v>0</v>
          </cell>
          <cell r="M78">
            <v>0</v>
          </cell>
          <cell r="O78" t="str">
            <v>INDEPENDENCIA</v>
          </cell>
          <cell r="P78">
            <v>58</v>
          </cell>
          <cell r="R78" t="str">
            <v>CENTRO</v>
          </cell>
        </row>
        <row r="79">
          <cell r="A79" t="str">
            <v>R015099</v>
          </cell>
          <cell r="B79" t="str">
            <v xml:space="preserve">H AYUNTAMIENTO CONSTITUCIONAL DE SAN PEDRO TLAQUEP  </v>
          </cell>
          <cell r="C79" t="str">
            <v>MICHEL GONZALEZ JESUS</v>
          </cell>
          <cell r="D79" t="str">
            <v>SN</v>
          </cell>
          <cell r="F79" t="str">
            <v>TOLUQUILLA</v>
          </cell>
          <cell r="H79" t="str">
            <v xml:space="preserve">098-1-31-6352-099-00-0000                         </v>
          </cell>
          <cell r="I79">
            <v>2.3000000000000001E-4</v>
          </cell>
          <cell r="J79">
            <v>1230</v>
          </cell>
          <cell r="K79">
            <v>380785.86</v>
          </cell>
          <cell r="L79">
            <v>0</v>
          </cell>
          <cell r="M79">
            <v>0</v>
          </cell>
          <cell r="O79" t="str">
            <v>INDEPENDENCIA</v>
          </cell>
          <cell r="P79">
            <v>58</v>
          </cell>
          <cell r="R79" t="str">
            <v>CENTRO</v>
          </cell>
        </row>
        <row r="80">
          <cell r="A80" t="str">
            <v>R015104</v>
          </cell>
          <cell r="B80" t="str">
            <v xml:space="preserve">H AYUNTAMIENTO CONSTITUCIONAL DE TLAQUEPAQUE  </v>
          </cell>
          <cell r="C80" t="str">
            <v>SAN MARTIN  DE</v>
          </cell>
          <cell r="D80" t="str">
            <v>SN</v>
          </cell>
          <cell r="F80" t="str">
            <v>ARBOLEDAS DE SAN MARTIN FRACC</v>
          </cell>
          <cell r="H80" t="str">
            <v xml:space="preserve">098-1-46-0723-035-00-0000                         </v>
          </cell>
          <cell r="I80">
            <v>2.3000000000000001E-4</v>
          </cell>
          <cell r="J80">
            <v>1620</v>
          </cell>
          <cell r="K80">
            <v>3054145.5</v>
          </cell>
          <cell r="L80">
            <v>0</v>
          </cell>
          <cell r="M80">
            <v>0</v>
          </cell>
          <cell r="O80" t="str">
            <v>INDEPENDENCIA</v>
          </cell>
          <cell r="P80">
            <v>58</v>
          </cell>
          <cell r="R80" t="str">
            <v>CENTRO</v>
          </cell>
        </row>
        <row r="81">
          <cell r="A81" t="str">
            <v>R015136</v>
          </cell>
          <cell r="B81" t="str">
            <v xml:space="preserve">H AYUNTAMIENTO CONSTITUCIONAL DE SAN PEDRO TLAQUEP  </v>
          </cell>
          <cell r="C81" t="str">
            <v>CERRO DEL TESORO</v>
          </cell>
          <cell r="D81" t="str">
            <v>SN</v>
          </cell>
          <cell r="F81" t="str">
            <v>SANTA MARIA TEQUEPEXPAN</v>
          </cell>
          <cell r="H81" t="str">
            <v xml:space="preserve">098-1-67-6600-012-00-0000                         </v>
          </cell>
          <cell r="I81">
            <v>2.3000000000000001E-4</v>
          </cell>
          <cell r="J81">
            <v>1944</v>
          </cell>
          <cell r="K81">
            <v>917315.28</v>
          </cell>
          <cell r="L81">
            <v>0</v>
          </cell>
          <cell r="M81">
            <v>0</v>
          </cell>
          <cell r="O81" t="str">
            <v>INDEPENDENCIA</v>
          </cell>
          <cell r="P81">
            <v>58</v>
          </cell>
          <cell r="R81" t="str">
            <v>CENTRO</v>
          </cell>
        </row>
        <row r="82">
          <cell r="A82" t="str">
            <v>R015137</v>
          </cell>
          <cell r="B82" t="str">
            <v xml:space="preserve">H AYUNTAMIENTO CONSTITUCIONAL DE SAN PEDRO TLAQUE  </v>
          </cell>
          <cell r="C82" t="str">
            <v>CERRO DEL TESORO</v>
          </cell>
          <cell r="D82" t="str">
            <v>SN</v>
          </cell>
          <cell r="F82" t="str">
            <v>NUEVA SANTA MARIA</v>
          </cell>
          <cell r="H82" t="str">
            <v xml:space="preserve">098-1-67-6600-013-00-0000                         </v>
          </cell>
          <cell r="I82">
            <v>2.3000000000000001E-4</v>
          </cell>
          <cell r="J82">
            <v>2608</v>
          </cell>
          <cell r="K82">
            <v>1230636.96</v>
          </cell>
          <cell r="L82">
            <v>0</v>
          </cell>
          <cell r="M82">
            <v>0</v>
          </cell>
          <cell r="O82" t="str">
            <v>INDEPENDENCIA</v>
          </cell>
          <cell r="P82">
            <v>58</v>
          </cell>
          <cell r="R82" t="str">
            <v>CENTRO</v>
          </cell>
        </row>
        <row r="83">
          <cell r="A83" t="str">
            <v>R015149</v>
          </cell>
          <cell r="B83" t="str">
            <v xml:space="preserve">H AYUNTAMIENTO CONSTITUCIONAL DE SAN PEDRO TLAQUEP  </v>
          </cell>
          <cell r="C83" t="str">
            <v>CERRO DEL CUATRO</v>
          </cell>
          <cell r="D83" t="str">
            <v>SN</v>
          </cell>
          <cell r="F83" t="str">
            <v>SANTA MARIA TEQUEPEXPAN</v>
          </cell>
          <cell r="H83" t="str">
            <v xml:space="preserve">098-1-67-6600-011-00-0000                         </v>
          </cell>
          <cell r="I83">
            <v>2.3000000000000001E-4</v>
          </cell>
          <cell r="J83">
            <v>865</v>
          </cell>
          <cell r="K83">
            <v>408167.55</v>
          </cell>
          <cell r="L83">
            <v>0</v>
          </cell>
          <cell r="M83">
            <v>0</v>
          </cell>
          <cell r="O83" t="str">
            <v>INDEPENDENCIA</v>
          </cell>
          <cell r="P83">
            <v>58</v>
          </cell>
          <cell r="R83" t="str">
            <v>CENTRO</v>
          </cell>
        </row>
        <row r="84">
          <cell r="A84" t="str">
            <v>R015150</v>
          </cell>
          <cell r="B84" t="str">
            <v xml:space="preserve">H AYUNTAMIENTO CONSTITUCIONAL DE SAN PEDRO TLAQUEP  </v>
          </cell>
          <cell r="C84" t="str">
            <v>CERRO DEL TESORO</v>
          </cell>
          <cell r="D84" t="str">
            <v>SN</v>
          </cell>
          <cell r="F84" t="str">
            <v>SANTA MARIA TEQUEPEXPAN</v>
          </cell>
          <cell r="H84" t="str">
            <v xml:space="preserve">098-1-67-6600-010-00-0000                         </v>
          </cell>
          <cell r="I84">
            <v>2.3000000000000001E-4</v>
          </cell>
          <cell r="J84">
            <v>528</v>
          </cell>
          <cell r="K84">
            <v>249147.36</v>
          </cell>
          <cell r="L84">
            <v>0</v>
          </cell>
          <cell r="M84">
            <v>0</v>
          </cell>
          <cell r="O84" t="str">
            <v>INDEPENDENCIA</v>
          </cell>
          <cell r="P84">
            <v>58</v>
          </cell>
          <cell r="R84" t="str">
            <v>CENTRO</v>
          </cell>
        </row>
        <row r="85">
          <cell r="A85" t="str">
            <v>R015153</v>
          </cell>
          <cell r="B85" t="str">
            <v xml:space="preserve">H AYUNTAMIENTO DE SAN PEDRO TLAQUEPAQUE  </v>
          </cell>
          <cell r="C85" t="str">
            <v>COLON</v>
          </cell>
          <cell r="D85" t="str">
            <v>SN</v>
          </cell>
          <cell r="F85" t="str">
            <v>SANTA MARIA TEQUEPEXPAN</v>
          </cell>
          <cell r="H85" t="str">
            <v xml:space="preserve">098-1-67-0560-009-00-0000                         </v>
          </cell>
          <cell r="I85">
            <v>2.3000000000000001E-4</v>
          </cell>
          <cell r="J85">
            <v>3683</v>
          </cell>
          <cell r="K85">
            <v>11734866.68</v>
          </cell>
          <cell r="L85">
            <v>0</v>
          </cell>
          <cell r="M85">
            <v>0</v>
          </cell>
          <cell r="O85" t="str">
            <v>IDEPENDENCIA</v>
          </cell>
          <cell r="P85">
            <v>58</v>
          </cell>
          <cell r="R85" t="str">
            <v>BARRIO DE SAN JUAN</v>
          </cell>
        </row>
        <row r="86">
          <cell r="A86" t="str">
            <v>R015155</v>
          </cell>
          <cell r="B86" t="str">
            <v xml:space="preserve">H AYUNTAMIENTO CONSTITUCIONAL DE SAN PEDRO TLAQUEP  </v>
          </cell>
          <cell r="C86" t="str">
            <v>8 DE JULIO</v>
          </cell>
          <cell r="D86" t="str">
            <v>SN</v>
          </cell>
          <cell r="F86" t="str">
            <v>LOMAS DE SANTA MARIA</v>
          </cell>
          <cell r="H86" t="str">
            <v xml:space="preserve">098-1-68-0320-005-00-0000                         </v>
          </cell>
          <cell r="I86">
            <v>2.3000000000000001E-4</v>
          </cell>
          <cell r="J86">
            <v>2600</v>
          </cell>
          <cell r="K86">
            <v>4443075</v>
          </cell>
          <cell r="L86">
            <v>0</v>
          </cell>
          <cell r="M86">
            <v>0</v>
          </cell>
          <cell r="O86" t="str">
            <v>INDEPENDENCIA</v>
          </cell>
          <cell r="P86">
            <v>58</v>
          </cell>
          <cell r="R86" t="str">
            <v>BARRIO DE SAN JUAN</v>
          </cell>
        </row>
        <row r="87">
          <cell r="A87" t="str">
            <v>R015163</v>
          </cell>
          <cell r="B87" t="str">
            <v xml:space="preserve">H AYUNTAMIENTO CONSTITUCIONAL DE SAN PEDRO TLAQUEP  </v>
          </cell>
          <cell r="C87" t="str">
            <v>BIENESTAR</v>
          </cell>
          <cell r="D87" t="str">
            <v>SN</v>
          </cell>
          <cell r="F87" t="str">
            <v>VISTAS DEL CUATRO</v>
          </cell>
          <cell r="H87" t="str">
            <v xml:space="preserve">098-1-21-6470-006-00-0000                         </v>
          </cell>
          <cell r="I87">
            <v>2.3000000000000001E-4</v>
          </cell>
          <cell r="J87">
            <v>37080</v>
          </cell>
          <cell r="K87">
            <v>15125859</v>
          </cell>
          <cell r="L87">
            <v>0</v>
          </cell>
          <cell r="M87">
            <v>0</v>
          </cell>
          <cell r="O87" t="str">
            <v>INDEPENDENCIA</v>
          </cell>
          <cell r="P87">
            <v>58</v>
          </cell>
          <cell r="R87" t="str">
            <v>BARRIO DE SAN JUAN</v>
          </cell>
        </row>
        <row r="88">
          <cell r="A88" t="str">
            <v>R015170</v>
          </cell>
          <cell r="B88" t="str">
            <v xml:space="preserve">H AYUNTAMIENTO DE SAN PEDRO TLAQUEPAQUE  </v>
          </cell>
          <cell r="C88" t="str">
            <v>BUENA VISTA</v>
          </cell>
          <cell r="D88" t="str">
            <v>SN</v>
          </cell>
          <cell r="F88" t="str">
            <v>COFRADIA LA</v>
          </cell>
          <cell r="H88" t="str">
            <v xml:space="preserve">098-1-46-5820-020-00-0000                         </v>
          </cell>
          <cell r="I88">
            <v>2.3000000000000001E-4</v>
          </cell>
          <cell r="J88">
            <v>114613</v>
          </cell>
          <cell r="K88">
            <v>202657503.19999999</v>
          </cell>
          <cell r="L88">
            <v>0</v>
          </cell>
          <cell r="M88">
            <v>0</v>
          </cell>
          <cell r="O88" t="str">
            <v>INDEPENDENCIA</v>
          </cell>
          <cell r="P88">
            <v>58</v>
          </cell>
          <cell r="R88" t="str">
            <v>CENTRO</v>
          </cell>
        </row>
        <row r="89">
          <cell r="A89" t="str">
            <v>R015173</v>
          </cell>
          <cell r="B89" t="str">
            <v xml:space="preserve">H AYUNTAMIENTO CONSTITUCIONAL DE SAN PEDRO TLAQUEP  </v>
          </cell>
          <cell r="C89" t="str">
            <v>ROSAS DE LAS JUAN MANUEL</v>
          </cell>
          <cell r="D89" t="str">
            <v>SN</v>
          </cell>
          <cell r="F89" t="str">
            <v>VISTAS DEL CUATRO</v>
          </cell>
          <cell r="H89" t="str">
            <v xml:space="preserve">098-1-21-6470-007-00-0000                         </v>
          </cell>
          <cell r="I89">
            <v>2.3000000000000001E-4</v>
          </cell>
          <cell r="J89">
            <v>7041</v>
          </cell>
          <cell r="K89">
            <v>2872199.93</v>
          </cell>
          <cell r="L89">
            <v>0</v>
          </cell>
          <cell r="M89">
            <v>0</v>
          </cell>
          <cell r="O89" t="str">
            <v>INDEPENDENCIA</v>
          </cell>
          <cell r="P89">
            <v>58</v>
          </cell>
          <cell r="R89" t="str">
            <v>BARRIO DE SAN JUAN</v>
          </cell>
        </row>
        <row r="90">
          <cell r="A90" t="str">
            <v>R015201</v>
          </cell>
          <cell r="B90" t="str">
            <v xml:space="preserve">H AYUNTAMIENTO CONSTITUCIONAL DE SAN PEDRO TLAQUEP  </v>
          </cell>
          <cell r="C90" t="str">
            <v>INDEPENDENCIA</v>
          </cell>
          <cell r="D90" t="str">
            <v>SN</v>
          </cell>
          <cell r="F90" t="str">
            <v>LOPEZ COTILLA</v>
          </cell>
          <cell r="H90" t="str">
            <v xml:space="preserve">098-1-31-0024-091-00-0000                         </v>
          </cell>
          <cell r="I90">
            <v>2.3000000000000001E-4</v>
          </cell>
          <cell r="J90">
            <v>1461</v>
          </cell>
          <cell r="K90">
            <v>2834924.4</v>
          </cell>
          <cell r="L90">
            <v>0</v>
          </cell>
          <cell r="M90">
            <v>0</v>
          </cell>
          <cell r="O90" t="str">
            <v>INDEPENDENCIA</v>
          </cell>
          <cell r="P90">
            <v>58</v>
          </cell>
          <cell r="R90" t="str">
            <v>BARRIO DE SAN JUAN</v>
          </cell>
        </row>
        <row r="91">
          <cell r="A91" t="str">
            <v>R015202</v>
          </cell>
          <cell r="B91" t="str">
            <v xml:space="preserve">H AYUNTAMIENTO CONSTITUCIONAL DE SAN PEDRO TLAQUEP  </v>
          </cell>
          <cell r="C91" t="str">
            <v>ESCUTIA JUAN</v>
          </cell>
          <cell r="D91" t="str">
            <v>SN</v>
          </cell>
          <cell r="F91" t="str">
            <v>LOPEZ COTILLA</v>
          </cell>
          <cell r="H91" t="str">
            <v xml:space="preserve">098-1-31-0024-090-00-0000                         </v>
          </cell>
          <cell r="I91">
            <v>2.3000000000000001E-4</v>
          </cell>
          <cell r="J91">
            <v>796</v>
          </cell>
          <cell r="K91">
            <v>1544558.4</v>
          </cell>
          <cell r="L91">
            <v>0</v>
          </cell>
          <cell r="M91">
            <v>0</v>
          </cell>
          <cell r="O91" t="str">
            <v>INDEPENDENCIA</v>
          </cell>
          <cell r="P91">
            <v>58</v>
          </cell>
          <cell r="R91" t="str">
            <v>BARRIO DE SAN JUAN</v>
          </cell>
        </row>
        <row r="92">
          <cell r="A92" t="str">
            <v>R015231</v>
          </cell>
          <cell r="B92" t="str">
            <v xml:space="preserve">H AYUNTAMIENTO CONSTITUCIONAL DE SAN PEDRO TLAQUE  </v>
          </cell>
          <cell r="C92" t="str">
            <v>PAISAJE DE LOS VALLES</v>
          </cell>
          <cell r="D92" t="str">
            <v>SN</v>
          </cell>
          <cell r="F92" t="str">
            <v>PAISAJES DEL TESORO FRACC</v>
          </cell>
          <cell r="H92" t="str">
            <v xml:space="preserve">098-1-67-6400-055-00-0000                         </v>
          </cell>
          <cell r="I92">
            <v>2.3000000000000001E-4</v>
          </cell>
          <cell r="J92">
            <v>1938</v>
          </cell>
          <cell r="K92">
            <v>1709316</v>
          </cell>
          <cell r="L92">
            <v>0</v>
          </cell>
          <cell r="M92">
            <v>0</v>
          </cell>
          <cell r="O92" t="str">
            <v>INDEPENDENCIA</v>
          </cell>
          <cell r="P92">
            <v>58</v>
          </cell>
          <cell r="R92" t="str">
            <v>BARRIO DE SAN JUAN</v>
          </cell>
        </row>
        <row r="93">
          <cell r="A93" t="str">
            <v>R015232</v>
          </cell>
          <cell r="B93" t="str">
            <v xml:space="preserve">H AYUNTAMIENTO CONSTITUCIONAL DE SAN PEDRO TLAQUEP  </v>
          </cell>
          <cell r="C93" t="str">
            <v>PAISAJE DE LOS VALLES</v>
          </cell>
          <cell r="D93" t="str">
            <v>SN</v>
          </cell>
          <cell r="F93" t="str">
            <v>PAISAJES DEL TESORO FRACC</v>
          </cell>
          <cell r="H93" t="str">
            <v xml:space="preserve">098-1-67-6400-052-00-0000                         </v>
          </cell>
          <cell r="I93">
            <v>2.3000000000000001E-4</v>
          </cell>
          <cell r="J93">
            <v>12161</v>
          </cell>
          <cell r="K93">
            <v>10726002</v>
          </cell>
          <cell r="L93">
            <v>0</v>
          </cell>
          <cell r="M93">
            <v>0</v>
          </cell>
          <cell r="O93" t="str">
            <v>INDEPENDENCIA</v>
          </cell>
          <cell r="P93">
            <v>58</v>
          </cell>
          <cell r="R93" t="str">
            <v>BARRIO DE SAN JUAN</v>
          </cell>
        </row>
        <row r="94">
          <cell r="A94" t="str">
            <v>R015233</v>
          </cell>
          <cell r="B94" t="str">
            <v xml:space="preserve">H AYUNTAMIENTO CONSTITUCIONAL DE SAN PEDRO TLAQUEP  </v>
          </cell>
          <cell r="C94" t="str">
            <v>PAISAJE DEL SOL</v>
          </cell>
          <cell r="D94" t="str">
            <v>SN</v>
          </cell>
          <cell r="F94" t="str">
            <v>PAISAJES DEL TESORO FRACC</v>
          </cell>
          <cell r="H94" t="str">
            <v xml:space="preserve">098-1-67-6400-053-00-0000                         </v>
          </cell>
          <cell r="I94">
            <v>2.3000000000000001E-4</v>
          </cell>
          <cell r="J94">
            <v>3637</v>
          </cell>
          <cell r="K94">
            <v>3207834</v>
          </cell>
          <cell r="L94">
            <v>0</v>
          </cell>
          <cell r="M94">
            <v>0</v>
          </cell>
          <cell r="O94" t="str">
            <v>INDEPENDENCIA</v>
          </cell>
          <cell r="P94">
            <v>58</v>
          </cell>
          <cell r="R94" t="str">
            <v>BARRIO DE SAN JUAN</v>
          </cell>
        </row>
        <row r="95">
          <cell r="A95" t="str">
            <v>R015234</v>
          </cell>
          <cell r="B95" t="str">
            <v xml:space="preserve">H AYUNTAMIENTO CONSTITUCIONAL DE SAN PEDRO TLAQUEP  </v>
          </cell>
          <cell r="C95" t="str">
            <v>PAISAJES DE LOS</v>
          </cell>
          <cell r="D95" t="str">
            <v>SN</v>
          </cell>
          <cell r="F95" t="str">
            <v>PAISAJES DEL TESORO FRACC</v>
          </cell>
          <cell r="H95" t="str">
            <v xml:space="preserve">098-1-67-6400-054-00-0000                         </v>
          </cell>
          <cell r="I95">
            <v>2.3000000000000001E-4</v>
          </cell>
          <cell r="J95">
            <v>213</v>
          </cell>
          <cell r="K95">
            <v>187866</v>
          </cell>
          <cell r="L95">
            <v>0</v>
          </cell>
          <cell r="M95">
            <v>0</v>
          </cell>
          <cell r="O95" t="str">
            <v>INDEPENDENCIA</v>
          </cell>
          <cell r="P95">
            <v>58</v>
          </cell>
          <cell r="R95" t="str">
            <v>BARRIO DE SAN JUAN</v>
          </cell>
        </row>
        <row r="96">
          <cell r="A96" t="str">
            <v>R015235</v>
          </cell>
          <cell r="B96" t="str">
            <v xml:space="preserve">H AYUNTAMIENTO CONSTITUCIONAL DE SAN PEDRO TLAQUEP  </v>
          </cell>
          <cell r="C96" t="str">
            <v>PAISAJE DE LOS VALLES</v>
          </cell>
          <cell r="D96" t="str">
            <v>SN</v>
          </cell>
          <cell r="F96" t="str">
            <v>PAISAJES DEL TESORO FRACC</v>
          </cell>
          <cell r="H96" t="str">
            <v xml:space="preserve">098-1-67-6400-056-00-0000                         </v>
          </cell>
          <cell r="I96">
            <v>2.3000000000000001E-4</v>
          </cell>
          <cell r="J96">
            <v>1326</v>
          </cell>
          <cell r="K96">
            <v>1169532</v>
          </cell>
          <cell r="L96">
            <v>0</v>
          </cell>
          <cell r="M96">
            <v>0</v>
          </cell>
          <cell r="O96" t="str">
            <v>INDEPENDENCIA</v>
          </cell>
          <cell r="P96">
            <v>58</v>
          </cell>
          <cell r="R96" t="str">
            <v>BARRIO DE SAN JUAN</v>
          </cell>
        </row>
        <row r="97">
          <cell r="A97" t="str">
            <v>R015236</v>
          </cell>
          <cell r="B97" t="str">
            <v xml:space="preserve">MUNICIPIO DE SAN PEDRO TLAQUEPAQUE  </v>
          </cell>
          <cell r="C97" t="str">
            <v>PAISAJE DE LOS VALLES</v>
          </cell>
          <cell r="D97" t="str">
            <v>SN</v>
          </cell>
          <cell r="F97" t="str">
            <v>PAISAJES DEL TESORO FRACC</v>
          </cell>
          <cell r="H97" t="str">
            <v xml:space="preserve">098-1-67-6400-057-00-0000                         </v>
          </cell>
          <cell r="I97">
            <v>2.3000000000000001E-4</v>
          </cell>
          <cell r="J97">
            <v>1910</v>
          </cell>
          <cell r="K97">
            <v>1684620</v>
          </cell>
          <cell r="L97">
            <v>0</v>
          </cell>
          <cell r="M97">
            <v>0</v>
          </cell>
          <cell r="O97" t="str">
            <v>INDEPENDENCIA</v>
          </cell>
          <cell r="P97">
            <v>58</v>
          </cell>
          <cell r="R97" t="str">
            <v>CENTRO</v>
          </cell>
        </row>
        <row r="98">
          <cell r="A98" t="str">
            <v>R015254</v>
          </cell>
          <cell r="B98" t="str">
            <v xml:space="preserve">MUNICIPIO DE SAN PEDRO TLAQUEPAQUE  </v>
          </cell>
          <cell r="C98" t="str">
            <v>SOLIDARIDAD DE LA</v>
          </cell>
          <cell r="D98" t="str">
            <v>SN</v>
          </cell>
          <cell r="F98" t="str">
            <v>HOTEL EL TAPATIO</v>
          </cell>
          <cell r="H98" t="str">
            <v xml:space="preserve">098-1-20-0750-030-00-0000                         </v>
          </cell>
          <cell r="I98">
            <v>2.3000000000000001E-4</v>
          </cell>
          <cell r="J98">
            <v>6360</v>
          </cell>
          <cell r="K98">
            <v>22199754.780000001</v>
          </cell>
          <cell r="L98">
            <v>0</v>
          </cell>
          <cell r="M98">
            <v>0</v>
          </cell>
          <cell r="O98" t="str">
            <v>INDEPENDENCIA</v>
          </cell>
          <cell r="P98">
            <v>58</v>
          </cell>
          <cell r="R98" t="str">
            <v>CENTRO</v>
          </cell>
        </row>
        <row r="99">
          <cell r="A99" t="str">
            <v>R015255</v>
          </cell>
          <cell r="B99" t="str">
            <v xml:space="preserve">MUNICIPIO DE SAN PEDRO TLAQUEPAQUE  </v>
          </cell>
          <cell r="C99" t="str">
            <v>SOLIDARIDAD DE LA</v>
          </cell>
          <cell r="D99" t="str">
            <v>SN</v>
          </cell>
          <cell r="F99" t="str">
            <v>HOTEL EL TAPATIO</v>
          </cell>
          <cell r="H99" t="str">
            <v xml:space="preserve">098-1-20-0750-031-00-0000                         </v>
          </cell>
          <cell r="I99">
            <v>2.3000000000000001E-4</v>
          </cell>
          <cell r="J99">
            <v>4331</v>
          </cell>
          <cell r="K99">
            <v>12875114.51</v>
          </cell>
          <cell r="L99">
            <v>0</v>
          </cell>
          <cell r="M99">
            <v>0</v>
          </cell>
          <cell r="O99" t="str">
            <v>INDEPENDENCIA</v>
          </cell>
          <cell r="P99">
            <v>58</v>
          </cell>
          <cell r="R99" t="str">
            <v>CENTRO</v>
          </cell>
        </row>
        <row r="100">
          <cell r="A100" t="str">
            <v>R015256</v>
          </cell>
          <cell r="B100" t="str">
            <v xml:space="preserve">MUNICIPIO DE SAN PEDRO TLAQUEPAQUE  </v>
          </cell>
          <cell r="C100" t="str">
            <v>SOLIDARIDAD DE LA</v>
          </cell>
          <cell r="D100" t="str">
            <v>SN</v>
          </cell>
          <cell r="F100" t="str">
            <v>HOTEL EL TAPATIO</v>
          </cell>
          <cell r="H100" t="str">
            <v xml:space="preserve">098-1-20-0750-032-00-0000                         </v>
          </cell>
          <cell r="I100">
            <v>2.3000000000000001E-4</v>
          </cell>
          <cell r="J100">
            <v>67</v>
          </cell>
          <cell r="K100">
            <v>237114.68</v>
          </cell>
          <cell r="L100">
            <v>0</v>
          </cell>
          <cell r="M100">
            <v>0</v>
          </cell>
          <cell r="O100" t="str">
            <v>INDEPENDENCIA</v>
          </cell>
          <cell r="P100">
            <v>58</v>
          </cell>
          <cell r="R100" t="str">
            <v>CENTRO</v>
          </cell>
        </row>
        <row r="101">
          <cell r="A101" t="str">
            <v>R015296</v>
          </cell>
          <cell r="B101" t="str">
            <v xml:space="preserve">MUNICIPIO DE SAN PEDRO TLAQUEPAQUE  </v>
          </cell>
          <cell r="C101" t="str">
            <v>CAMINO REAL A COLIMA</v>
          </cell>
          <cell r="D101" t="str">
            <v>F-3</v>
          </cell>
          <cell r="F101" t="str">
            <v>SANTA MARIA TEQUEPEXPAN</v>
          </cell>
          <cell r="H101" t="str">
            <v xml:space="preserve">098-1-33-6202-099-00                              </v>
          </cell>
          <cell r="I101">
            <v>2.3000000000000001E-4</v>
          </cell>
          <cell r="J101">
            <v>6091.66</v>
          </cell>
          <cell r="K101">
            <v>10947169.890000001</v>
          </cell>
          <cell r="L101">
            <v>0</v>
          </cell>
          <cell r="M101">
            <v>0</v>
          </cell>
          <cell r="O101" t="str">
            <v xml:space="preserve">INDEPENDENCIA </v>
          </cell>
          <cell r="P101">
            <v>58</v>
          </cell>
          <cell r="R101" t="str">
            <v>CENTRO</v>
          </cell>
        </row>
        <row r="102">
          <cell r="A102" t="str">
            <v>R015317</v>
          </cell>
          <cell r="B102" t="str">
            <v xml:space="preserve">MUNICIPIO DE SAN PEDRO TLAQUEPAQUE  </v>
          </cell>
          <cell r="C102" t="str">
            <v>MICHEL GONZALEZ JESUS</v>
          </cell>
          <cell r="D102" t="str">
            <v>SN</v>
          </cell>
          <cell r="H102" t="str">
            <v xml:space="preserve">098-1-31-6352-112-00-0000                         </v>
          </cell>
          <cell r="I102">
            <v>2.3000000000000001E-4</v>
          </cell>
          <cell r="J102">
            <v>3468.56</v>
          </cell>
          <cell r="K102">
            <v>5028674.93</v>
          </cell>
          <cell r="L102">
            <v>0</v>
          </cell>
          <cell r="M102">
            <v>0</v>
          </cell>
          <cell r="O102" t="str">
            <v xml:space="preserve">INDEPENDENCIA </v>
          </cell>
          <cell r="P102">
            <v>58</v>
          </cell>
          <cell r="R102" t="str">
            <v xml:space="preserve">CENTRO </v>
          </cell>
        </row>
        <row r="103">
          <cell r="A103" t="str">
            <v>R015319</v>
          </cell>
          <cell r="B103" t="str">
            <v xml:space="preserve">MUNICIPIO DE SAN PEDRO TLAQUEPAQUE  </v>
          </cell>
          <cell r="C103" t="str">
            <v xml:space="preserve">ANTIGUO CAMINO A TLAJOMULCO </v>
          </cell>
          <cell r="D103" t="str">
            <v>SN</v>
          </cell>
          <cell r="H103" t="str">
            <v xml:space="preserve">098-1-31-6352-110-00-0000                         </v>
          </cell>
          <cell r="I103">
            <v>2.3000000000000001E-4</v>
          </cell>
          <cell r="J103">
            <v>641.12</v>
          </cell>
          <cell r="K103">
            <v>929487.76</v>
          </cell>
          <cell r="L103">
            <v>0</v>
          </cell>
          <cell r="M103">
            <v>0</v>
          </cell>
          <cell r="O103" t="str">
            <v>INDEPENDENCIA</v>
          </cell>
          <cell r="P103">
            <v>58</v>
          </cell>
          <cell r="R103" t="str">
            <v>CENTRO</v>
          </cell>
        </row>
        <row r="104">
          <cell r="A104" t="str">
            <v>R015332</v>
          </cell>
          <cell r="B104" t="str">
            <v xml:space="preserve">MUNICIPIO DE SAN PEDRO TLAQUEPAQUE  </v>
          </cell>
          <cell r="C104" t="str">
            <v>CARRETERA A CHAPALA</v>
          </cell>
          <cell r="D104" t="str">
            <v>SN</v>
          </cell>
          <cell r="E104" t="str">
            <v>VL9</v>
          </cell>
          <cell r="G104" t="str">
            <v xml:space="preserve">             </v>
          </cell>
          <cell r="H104" t="str">
            <v xml:space="preserve">098-1-20-0750-090-00-0000                         </v>
          </cell>
          <cell r="I104">
            <v>2.3000000000000001E-4</v>
          </cell>
          <cell r="J104">
            <v>1609</v>
          </cell>
          <cell r="K104">
            <v>5978118.8300000001</v>
          </cell>
          <cell r="L104">
            <v>0</v>
          </cell>
          <cell r="M104">
            <v>0</v>
          </cell>
          <cell r="O104" t="str">
            <v>INDEPENDENCIA</v>
          </cell>
          <cell r="P104">
            <v>58</v>
          </cell>
          <cell r="R104" t="str">
            <v>CENTRO</v>
          </cell>
        </row>
        <row r="105">
          <cell r="A105" t="str">
            <v>R015333</v>
          </cell>
          <cell r="B105" t="str">
            <v xml:space="preserve">MUNICIPIO DE SAN PEDRO TLAQUEPAQUE  </v>
          </cell>
          <cell r="C105" t="str">
            <v>SOLIDARIDAD DE LA</v>
          </cell>
          <cell r="D105" t="str">
            <v>SN</v>
          </cell>
          <cell r="E105" t="str">
            <v>VL10</v>
          </cell>
          <cell r="G105" t="str">
            <v xml:space="preserve">             </v>
          </cell>
          <cell r="H105" t="str">
            <v xml:space="preserve">098-1-20-0750-091-00-0000                         </v>
          </cell>
          <cell r="I105">
            <v>2.3000000000000001E-4</v>
          </cell>
          <cell r="J105">
            <v>5103</v>
          </cell>
          <cell r="K105">
            <v>21153976.199999999</v>
          </cell>
          <cell r="L105">
            <v>0</v>
          </cell>
          <cell r="M105">
            <v>0</v>
          </cell>
          <cell r="O105" t="str">
            <v>INDEPENDENCIA</v>
          </cell>
          <cell r="P105">
            <v>58</v>
          </cell>
          <cell r="R105" t="str">
            <v>CENTRO</v>
          </cell>
        </row>
        <row r="106">
          <cell r="A106" t="str">
            <v>U000222</v>
          </cell>
          <cell r="B106" t="str">
            <v xml:space="preserve">H AYUNTAMIENTO CONSTITUCIONAL DE TLAQUEPAQUE  </v>
          </cell>
          <cell r="C106" t="str">
            <v xml:space="preserve">GUERRA DONATO                 </v>
          </cell>
          <cell r="D106">
            <v>295</v>
          </cell>
          <cell r="F106" t="str">
            <v>BARRIO DE SAN JUAN</v>
          </cell>
          <cell r="H106" t="str">
            <v xml:space="preserve">098-1-70-0390-001-00-0000                         </v>
          </cell>
          <cell r="I106">
            <v>8.0999999999999996E-4</v>
          </cell>
          <cell r="J106">
            <v>1584</v>
          </cell>
          <cell r="K106">
            <v>6370056</v>
          </cell>
          <cell r="L106">
            <v>5</v>
          </cell>
          <cell r="M106">
            <v>4397.09</v>
          </cell>
          <cell r="O106" t="str">
            <v>INDEPENDENCIA</v>
          </cell>
          <cell r="P106">
            <v>58</v>
          </cell>
          <cell r="R106" t="str">
            <v>BARRIO DE SAN JUAN</v>
          </cell>
        </row>
        <row r="107">
          <cell r="A107" t="str">
            <v>U000487</v>
          </cell>
          <cell r="B107" t="str">
            <v xml:space="preserve">H AYUNTAMIENTO CONSTITUCIONAL DE TLAQUEPAQUE  </v>
          </cell>
          <cell r="C107" t="str">
            <v>JUAREZ</v>
          </cell>
          <cell r="D107">
            <v>84</v>
          </cell>
          <cell r="F107" t="str">
            <v>BARRIO DE SANTA MARIA</v>
          </cell>
          <cell r="H107" t="str">
            <v xml:space="preserve">098-1-70-0437-026-00-0000                         </v>
          </cell>
          <cell r="I107">
            <v>2.3000000000000001E-4</v>
          </cell>
          <cell r="J107">
            <v>42</v>
          </cell>
          <cell r="K107">
            <v>545009.85</v>
          </cell>
          <cell r="L107">
            <v>84</v>
          </cell>
          <cell r="M107">
            <v>255780</v>
          </cell>
          <cell r="O107" t="str">
            <v>INDEPENDENCIA</v>
          </cell>
          <cell r="P107">
            <v>58</v>
          </cell>
          <cell r="R107" t="str">
            <v>BARRIO DE SAN JUAN</v>
          </cell>
        </row>
        <row r="108">
          <cell r="A108" t="str">
            <v>U000888</v>
          </cell>
          <cell r="B108" t="str">
            <v xml:space="preserve">H AYUNTAMIENTO CONSTITUCIONAL DE TLAQUEPAQUE  </v>
          </cell>
          <cell r="C108" t="str">
            <v xml:space="preserve">5 DE FEBRERO              </v>
          </cell>
          <cell r="D108">
            <v>2900</v>
          </cell>
          <cell r="F108" t="str">
            <v>RANCHO BLANCO</v>
          </cell>
          <cell r="H108" t="str">
            <v xml:space="preserve">098-1-70-0689-009-00-0000                         </v>
          </cell>
          <cell r="I108">
            <v>2.3000000000000001E-4</v>
          </cell>
          <cell r="J108">
            <v>585</v>
          </cell>
          <cell r="K108">
            <v>6144026.29</v>
          </cell>
          <cell r="L108">
            <v>544</v>
          </cell>
          <cell r="M108">
            <v>3048501.58</v>
          </cell>
          <cell r="O108" t="str">
            <v>INDEPENDENCIA</v>
          </cell>
          <cell r="P108">
            <v>58</v>
          </cell>
          <cell r="R108" t="str">
            <v>BARRIO DE SAN JUAN</v>
          </cell>
        </row>
        <row r="109">
          <cell r="A109" t="str">
            <v>U001016</v>
          </cell>
          <cell r="B109" t="str">
            <v xml:space="preserve">H AYUNTAMIENTO CONSTITUCIONAL DE TLAQUEPAQUE  </v>
          </cell>
          <cell r="C109" t="str">
            <v>INDEPENDENCIA</v>
          </cell>
          <cell r="D109" t="str">
            <v>SN</v>
          </cell>
          <cell r="F109" t="str">
            <v>BARRIO DE SAN JUAN</v>
          </cell>
          <cell r="H109" t="str">
            <v xml:space="preserve">098-1-70-0438-010-00-0000                         </v>
          </cell>
          <cell r="I109">
            <v>2.3000000000000001E-4</v>
          </cell>
          <cell r="J109">
            <v>2874.21</v>
          </cell>
          <cell r="K109">
            <v>33528721.390000001</v>
          </cell>
          <cell r="L109">
            <v>8880</v>
          </cell>
          <cell r="M109">
            <v>27011599.34</v>
          </cell>
          <cell r="O109" t="str">
            <v>INDEPENDENCIA</v>
          </cell>
          <cell r="P109">
            <v>58</v>
          </cell>
          <cell r="R109" t="str">
            <v>BARRIO DE SAN JUAN</v>
          </cell>
        </row>
        <row r="110">
          <cell r="A110" t="str">
            <v>U001017</v>
          </cell>
          <cell r="B110" t="str">
            <v xml:space="preserve">H AYUNTAMIENTO CONSTITUCIONAL DE TLAQUEPAQUE  </v>
          </cell>
          <cell r="C110" t="str">
            <v>NIÃ‘OS HEROES</v>
          </cell>
          <cell r="D110" t="str">
            <v>SN</v>
          </cell>
          <cell r="F110" t="str">
            <v>BARRIO DE SAN JUAN</v>
          </cell>
          <cell r="H110" t="str">
            <v xml:space="preserve">098-1-70-0727-065-00-0000                         </v>
          </cell>
          <cell r="I110">
            <v>2.3000000000000001E-4</v>
          </cell>
          <cell r="J110">
            <v>8500</v>
          </cell>
          <cell r="K110">
            <v>34017637.5</v>
          </cell>
          <cell r="L110">
            <v>2035</v>
          </cell>
          <cell r="M110">
            <v>7991445</v>
          </cell>
          <cell r="O110" t="str">
            <v>INDEPENDENCIA</v>
          </cell>
          <cell r="P110">
            <v>58</v>
          </cell>
          <cell r="R110" t="str">
            <v>CENTRO TLAQ</v>
          </cell>
        </row>
        <row r="111">
          <cell r="A111" t="str">
            <v>U001018</v>
          </cell>
          <cell r="B111" t="str">
            <v xml:space="preserve">H AYUNTAMIENTO CONSTITUCIONAL DE TLAQUEPAQUE  </v>
          </cell>
          <cell r="C111" t="str">
            <v xml:space="preserve">GARCIA JESUS                  </v>
          </cell>
          <cell r="D111" t="str">
            <v>SN</v>
          </cell>
          <cell r="F111" t="str">
            <v>TATEPOSCO</v>
          </cell>
          <cell r="H111" t="str">
            <v xml:space="preserve">098-1-46-0415-060-00-0000                         </v>
          </cell>
          <cell r="I111">
            <v>2.3000000000000001E-4</v>
          </cell>
          <cell r="J111">
            <v>90</v>
          </cell>
          <cell r="K111">
            <v>110376</v>
          </cell>
          <cell r="L111">
            <v>90</v>
          </cell>
          <cell r="M111">
            <v>201757.5</v>
          </cell>
          <cell r="O111" t="str">
            <v>INDEPENDENCIA</v>
          </cell>
          <cell r="P111">
            <v>58</v>
          </cell>
          <cell r="R111" t="str">
            <v>BARRIO DE SAN JUAN</v>
          </cell>
        </row>
        <row r="112">
          <cell r="A112" t="str">
            <v>U001019</v>
          </cell>
          <cell r="B112" t="str">
            <v xml:space="preserve">H AYUNTAMIENTO CONSTITUCIONAL DE TLAQUEPAQUE  </v>
          </cell>
          <cell r="C112" t="str">
            <v xml:space="preserve">REFORMA                       </v>
          </cell>
          <cell r="D112" t="str">
            <v>SN</v>
          </cell>
          <cell r="F112" t="str">
            <v>TATEPOSCO</v>
          </cell>
          <cell r="H112" t="str">
            <v xml:space="preserve">098-1-46-0415-027-00-0000                         </v>
          </cell>
          <cell r="I112">
            <v>2.3000000000000001E-4</v>
          </cell>
          <cell r="J112">
            <v>312</v>
          </cell>
          <cell r="K112">
            <v>478296</v>
          </cell>
          <cell r="L112">
            <v>140</v>
          </cell>
          <cell r="M112">
            <v>361095</v>
          </cell>
          <cell r="O112" t="str">
            <v>INDEPENCIA</v>
          </cell>
          <cell r="P112">
            <v>58</v>
          </cell>
          <cell r="R112" t="str">
            <v>BARRIO DE SAN JUAN</v>
          </cell>
        </row>
        <row r="113">
          <cell r="A113" t="str">
            <v>U001020</v>
          </cell>
          <cell r="B113" t="str">
            <v xml:space="preserve">H AYUNTAMIENTO CONSTITUCIONAL DE TLAQUEPAQUE  </v>
          </cell>
          <cell r="C113" t="str">
            <v xml:space="preserve">REFORMA                       </v>
          </cell>
          <cell r="D113" t="str">
            <v>SN</v>
          </cell>
          <cell r="F113" t="str">
            <v>TATEPOSCO</v>
          </cell>
          <cell r="H113" t="str">
            <v xml:space="preserve">098-1-46-0412-028-00-0000                         </v>
          </cell>
          <cell r="I113">
            <v>2.3000000000000001E-4</v>
          </cell>
          <cell r="J113">
            <v>1050</v>
          </cell>
          <cell r="K113">
            <v>1609650</v>
          </cell>
          <cell r="L113">
            <v>1050</v>
          </cell>
          <cell r="M113">
            <v>532182</v>
          </cell>
          <cell r="O113" t="str">
            <v>INDEPENCIA</v>
          </cell>
          <cell r="R113" t="str">
            <v>PALACIO MUNICIPAL</v>
          </cell>
        </row>
        <row r="114">
          <cell r="A114" t="str">
            <v>U001021</v>
          </cell>
          <cell r="B114" t="str">
            <v xml:space="preserve">H AYUNTAMIENTO CONSTITUCIONAL DE TLAQUEPAQUE  </v>
          </cell>
          <cell r="C114" t="str">
            <v xml:space="preserve">REFORMA                       </v>
          </cell>
          <cell r="D114" t="str">
            <v>SN</v>
          </cell>
          <cell r="F114" t="str">
            <v>TATEPOSCO</v>
          </cell>
          <cell r="H114" t="str">
            <v xml:space="preserve">098-1-46-0412-025-00-0000                         </v>
          </cell>
          <cell r="I114">
            <v>2.3000000000000001E-4</v>
          </cell>
          <cell r="J114">
            <v>85</v>
          </cell>
          <cell r="K114">
            <v>104244</v>
          </cell>
          <cell r="L114">
            <v>85</v>
          </cell>
          <cell r="M114">
            <v>190548.75</v>
          </cell>
          <cell r="O114" t="str">
            <v>INDEPENCIA</v>
          </cell>
          <cell r="P114">
            <v>58</v>
          </cell>
          <cell r="R114" t="str">
            <v>CENTRO TLAQ</v>
          </cell>
        </row>
        <row r="115">
          <cell r="A115" t="str">
            <v>U001022</v>
          </cell>
          <cell r="B115" t="str">
            <v xml:space="preserve">H AYUNTAMIENTO CONSTITUCIONAL DE TLAQUEPAQUE  </v>
          </cell>
          <cell r="C115" t="str">
            <v xml:space="preserve">PINO SUAREZ                   </v>
          </cell>
          <cell r="D115">
            <v>1</v>
          </cell>
          <cell r="F115" t="str">
            <v>SAN MARTIN DE LAS FLORES DE AB</v>
          </cell>
          <cell r="H115" t="str">
            <v xml:space="preserve">098-1-46-0010-014-00-0000                         </v>
          </cell>
          <cell r="I115">
            <v>2.3000000000000001E-4</v>
          </cell>
          <cell r="J115">
            <v>267.48</v>
          </cell>
          <cell r="K115">
            <v>407520.79</v>
          </cell>
          <cell r="L115">
            <v>223</v>
          </cell>
          <cell r="M115">
            <v>606388.76</v>
          </cell>
          <cell r="O115" t="str">
            <v>INDEPENCIA</v>
          </cell>
          <cell r="P115">
            <v>58</v>
          </cell>
          <cell r="R115" t="str">
            <v>CENTRO TLAQUEPAQUE</v>
          </cell>
        </row>
        <row r="116">
          <cell r="A116" t="str">
            <v>U001023</v>
          </cell>
          <cell r="B116" t="str">
            <v xml:space="preserve">H AYUNTAMIENTO CONSTITUCIONAL DE TLAQUEPAQUE  </v>
          </cell>
          <cell r="C116" t="str">
            <v xml:space="preserve">GUERRERO VICENTE              </v>
          </cell>
          <cell r="D116" t="str">
            <v>SN</v>
          </cell>
          <cell r="F116" t="str">
            <v>SAN MARTIN DE LAS FLORES DE AB</v>
          </cell>
          <cell r="H116" t="str">
            <v xml:space="preserve">098-1-46-0017-003-00-0000                         </v>
          </cell>
          <cell r="I116">
            <v>2.3000000000000001E-4</v>
          </cell>
          <cell r="J116">
            <v>3680</v>
          </cell>
          <cell r="K116">
            <v>5605482.2000000002</v>
          </cell>
          <cell r="L116">
            <v>3665</v>
          </cell>
          <cell r="M116">
            <v>1382545.58</v>
          </cell>
          <cell r="O116" t="str">
            <v>INDEPENCIA</v>
          </cell>
          <cell r="P116">
            <v>85</v>
          </cell>
          <cell r="R116" t="str">
            <v>CENTRO TLAQ</v>
          </cell>
        </row>
        <row r="117">
          <cell r="A117" t="str">
            <v>U001024</v>
          </cell>
          <cell r="B117" t="str">
            <v xml:space="preserve">H AYUNTAMIENTO CONSTITUCIONAL DE TLAQUEPAQUE  </v>
          </cell>
          <cell r="C117" t="str">
            <v>GARCIA BARRAGAN MARCELINO GRAL</v>
          </cell>
          <cell r="D117">
            <v>1954</v>
          </cell>
          <cell r="F117" t="str">
            <v>RANCHO BLANCO</v>
          </cell>
          <cell r="H117" t="str">
            <v xml:space="preserve">098-1-70-0388-001-00-0000                         </v>
          </cell>
          <cell r="I117">
            <v>2.3000000000000001E-4</v>
          </cell>
          <cell r="J117">
            <v>4600</v>
          </cell>
          <cell r="K117">
            <v>18498900</v>
          </cell>
          <cell r="L117">
            <v>3970</v>
          </cell>
          <cell r="M117">
            <v>11170514.25</v>
          </cell>
          <cell r="O117" t="str">
            <v>INDEPENCIA</v>
          </cell>
          <cell r="P117">
            <v>85</v>
          </cell>
          <cell r="R117" t="str">
            <v>CENTRO TLAQUEPAQUE</v>
          </cell>
        </row>
        <row r="118">
          <cell r="A118" t="str">
            <v>U001025</v>
          </cell>
          <cell r="B118" t="str">
            <v xml:space="preserve">H AYUNTAMIENTO CONSTITUCIONAL DE TLAQUEPAQUE  </v>
          </cell>
          <cell r="C118" t="str">
            <v>GARCIA BARRAGAN MARCELINO GRAL</v>
          </cell>
          <cell r="D118" t="str">
            <v>SN</v>
          </cell>
          <cell r="F118" t="str">
            <v>BARRIO DE SAN JUAN</v>
          </cell>
          <cell r="H118" t="str">
            <v xml:space="preserve">098-1-70-0733-003-00-0000                         </v>
          </cell>
          <cell r="I118">
            <v>2.3000000000000001E-4</v>
          </cell>
          <cell r="J118">
            <v>3843</v>
          </cell>
          <cell r="K118">
            <v>15454624.5</v>
          </cell>
          <cell r="L118">
            <v>4183</v>
          </cell>
          <cell r="M118">
            <v>22224279</v>
          </cell>
          <cell r="O118" t="str">
            <v>INDEPENCIA</v>
          </cell>
          <cell r="P118">
            <v>85</v>
          </cell>
          <cell r="R118" t="str">
            <v>CENTRO TLAQUEPAQUE</v>
          </cell>
        </row>
        <row r="119">
          <cell r="A119" t="str">
            <v>U001026</v>
          </cell>
          <cell r="B119" t="str">
            <v xml:space="preserve">H AYUNTAMIENTO CONSTITUCIONAL DE TLAQUEPAQUE  </v>
          </cell>
          <cell r="C119" t="str">
            <v>INDEPENDENCIA</v>
          </cell>
          <cell r="D119" t="str">
            <v>SN</v>
          </cell>
          <cell r="F119" t="str">
            <v>NINGUNO</v>
          </cell>
          <cell r="H119" t="str">
            <v xml:space="preserve">                                                  </v>
          </cell>
          <cell r="I119">
            <v>8.0999999999999996E-4</v>
          </cell>
          <cell r="J119">
            <v>120</v>
          </cell>
          <cell r="K119">
            <v>284980.94</v>
          </cell>
          <cell r="L119">
            <v>0</v>
          </cell>
          <cell r="M119">
            <v>0</v>
          </cell>
          <cell r="O119" t="str">
            <v>INDEPENDENCIA</v>
          </cell>
        </row>
        <row r="120">
          <cell r="A120" t="str">
            <v>U001027</v>
          </cell>
          <cell r="B120" t="str">
            <v xml:space="preserve">H AYUNTAMIENTO CONSTITUCIONAL DE TLAQUEPAQUE  </v>
          </cell>
          <cell r="C120" t="str">
            <v>INDEPENDENCIA</v>
          </cell>
          <cell r="D120">
            <v>7</v>
          </cell>
          <cell r="F120" t="str">
            <v>BARRIO DE SANTA MARIA</v>
          </cell>
          <cell r="H120" t="str">
            <v xml:space="preserve">098-1-70-0452-026-00-0000                         </v>
          </cell>
          <cell r="I120">
            <v>8.0999999999999996E-4</v>
          </cell>
          <cell r="J120">
            <v>168</v>
          </cell>
          <cell r="K120">
            <v>1683649.8</v>
          </cell>
          <cell r="L120">
            <v>0</v>
          </cell>
          <cell r="M120">
            <v>0</v>
          </cell>
          <cell r="O120" t="str">
            <v>INDEPENDENCIA</v>
          </cell>
          <cell r="P120">
            <v>58</v>
          </cell>
          <cell r="R120" t="str">
            <v>BARRIO DE SAN JUAN</v>
          </cell>
        </row>
        <row r="121">
          <cell r="A121" t="str">
            <v>U001028</v>
          </cell>
          <cell r="B121" t="str">
            <v xml:space="preserve">H AYUNTAMIENTO CONSTITUCIONAL DE TLAQUEPAQUE  </v>
          </cell>
          <cell r="C121" t="str">
            <v xml:space="preserve">HIDALGO                       </v>
          </cell>
          <cell r="D121" t="str">
            <v>SN</v>
          </cell>
          <cell r="F121" t="str">
            <v>BARRIO DE SANTO SANTIAGO</v>
          </cell>
          <cell r="H121" t="str">
            <v xml:space="preserve">098-1-70-0467-100-00-0000                         </v>
          </cell>
          <cell r="I121">
            <v>8.0999999999999996E-4</v>
          </cell>
          <cell r="J121">
            <v>129</v>
          </cell>
          <cell r="K121">
            <v>608712.30000000005</v>
          </cell>
          <cell r="L121">
            <v>0</v>
          </cell>
          <cell r="M121">
            <v>0</v>
          </cell>
          <cell r="O121" t="str">
            <v>INDEPENDENCIA</v>
          </cell>
          <cell r="P121">
            <v>58</v>
          </cell>
          <cell r="R121" t="str">
            <v>BARRIO DE SAN JUAN</v>
          </cell>
        </row>
        <row r="122">
          <cell r="A122" t="str">
            <v>U001029</v>
          </cell>
          <cell r="B122" t="str">
            <v xml:space="preserve">H AYUNTAMIENTO CONSTITUCIONAL DE TLAQUEPAQUE  </v>
          </cell>
          <cell r="C122" t="str">
            <v xml:space="preserve">HIDALGO                       </v>
          </cell>
          <cell r="D122">
            <v>46</v>
          </cell>
          <cell r="F122" t="str">
            <v>NINGUNO</v>
          </cell>
          <cell r="H122" t="str">
            <v xml:space="preserve">                                                  </v>
          </cell>
          <cell r="I122">
            <v>8.0999999999999996E-4</v>
          </cell>
          <cell r="J122">
            <v>60</v>
          </cell>
          <cell r="K122">
            <v>142490.46</v>
          </cell>
          <cell r="L122">
            <v>0</v>
          </cell>
          <cell r="M122">
            <v>0</v>
          </cell>
          <cell r="O122" t="str">
            <v>HIDALGO</v>
          </cell>
          <cell r="P122">
            <v>46</v>
          </cell>
        </row>
        <row r="123">
          <cell r="A123" t="str">
            <v>U001030</v>
          </cell>
          <cell r="B123" t="str">
            <v xml:space="preserve">H AYUNTAMIENTO CONSTITUCIONAL DE TLAQUEPAQUE  </v>
          </cell>
          <cell r="C123" t="str">
            <v xml:space="preserve">HIDALGO                       </v>
          </cell>
          <cell r="D123" t="str">
            <v>SN</v>
          </cell>
          <cell r="F123" t="str">
            <v>BARRIO DE SAN FRANCISCO</v>
          </cell>
          <cell r="H123" t="str">
            <v xml:space="preserve">098-1-70-0539-095-00-0000                         </v>
          </cell>
          <cell r="I123">
            <v>8.0999999999999996E-4</v>
          </cell>
          <cell r="J123">
            <v>520</v>
          </cell>
          <cell r="K123">
            <v>2091180</v>
          </cell>
          <cell r="L123">
            <v>0</v>
          </cell>
          <cell r="M123">
            <v>0</v>
          </cell>
          <cell r="O123" t="str">
            <v>INDEPENDENCIA</v>
          </cell>
          <cell r="P123">
            <v>58</v>
          </cell>
          <cell r="R123" t="str">
            <v>BARRIO DE SAN JUAN</v>
          </cell>
        </row>
        <row r="124">
          <cell r="A124" t="str">
            <v>U001031</v>
          </cell>
          <cell r="B124" t="str">
            <v xml:space="preserve">H AYUNTAMIENTO CONSTITUCIONAL DE TLAQUEPAQUE  </v>
          </cell>
          <cell r="C124" t="str">
            <v>INDEPENDENCIA</v>
          </cell>
          <cell r="D124">
            <v>42</v>
          </cell>
          <cell r="F124" t="str">
            <v>SAN MARTIN DE LAS FLORES DE AB</v>
          </cell>
          <cell r="H124" t="str">
            <v xml:space="preserve">098-1-46-0016-051-00-0000                         </v>
          </cell>
          <cell r="I124">
            <v>2.3000000000000001E-4</v>
          </cell>
          <cell r="J124">
            <v>180</v>
          </cell>
          <cell r="K124">
            <v>234360</v>
          </cell>
          <cell r="L124">
            <v>300</v>
          </cell>
          <cell r="M124">
            <v>357525</v>
          </cell>
          <cell r="O124" t="str">
            <v>INDEPENDENCIA</v>
          </cell>
          <cell r="P124">
            <v>58</v>
          </cell>
        </row>
        <row r="125">
          <cell r="A125" t="str">
            <v>U001032</v>
          </cell>
          <cell r="B125" t="str">
            <v xml:space="preserve">H AYUNTAMIENTO CONSTITUCIONAL DE TLAQUEPAQUE  </v>
          </cell>
          <cell r="C125" t="str">
            <v>SILVA ROMERO FRANCISCO</v>
          </cell>
          <cell r="D125">
            <v>116</v>
          </cell>
          <cell r="E125">
            <v>0</v>
          </cell>
          <cell r="F125" t="str">
            <v>JARDINES DE LA PAZ FRACC</v>
          </cell>
          <cell r="H125" t="str">
            <v xml:space="preserve">098-1-81-0459-022-00-0000                         </v>
          </cell>
          <cell r="I125">
            <v>2.3000000000000001E-4</v>
          </cell>
          <cell r="J125">
            <v>220</v>
          </cell>
          <cell r="K125">
            <v>1270962</v>
          </cell>
          <cell r="L125">
            <v>220</v>
          </cell>
          <cell r="M125">
            <v>175470.75</v>
          </cell>
          <cell r="O125" t="str">
            <v>INDEPENDENCIA</v>
          </cell>
          <cell r="P125">
            <v>58</v>
          </cell>
          <cell r="R125" t="str">
            <v>BARRIO DE SAN JUAN</v>
          </cell>
        </row>
        <row r="126">
          <cell r="A126" t="str">
            <v>U001033</v>
          </cell>
          <cell r="B126" t="str">
            <v xml:space="preserve">H AYUNTAMIENTO CONSTITUCIONAL DE TLAQUEPAQUE  </v>
          </cell>
          <cell r="C126" t="str">
            <v>SILVA ROMERO FRANCISCO</v>
          </cell>
          <cell r="D126">
            <v>116</v>
          </cell>
          <cell r="F126" t="str">
            <v>JARDINES DE LA PAZ FRACC</v>
          </cell>
          <cell r="H126" t="str">
            <v xml:space="preserve">098-1-81-0459-021-00-0000                         </v>
          </cell>
          <cell r="I126">
            <v>2.3000000000000001E-4</v>
          </cell>
          <cell r="J126">
            <v>1142</v>
          </cell>
          <cell r="K126">
            <v>6597448.2000000002</v>
          </cell>
          <cell r="L126">
            <v>750</v>
          </cell>
          <cell r="M126">
            <v>551250</v>
          </cell>
          <cell r="O126" t="str">
            <v>INDEPENDENCIA</v>
          </cell>
          <cell r="P126">
            <v>58</v>
          </cell>
          <cell r="R126" t="str">
            <v>BARRIO DE SAN JUAN</v>
          </cell>
        </row>
        <row r="127">
          <cell r="A127" t="str">
            <v>U001034</v>
          </cell>
          <cell r="B127" t="str">
            <v xml:space="preserve">H AYUNTAMIENTO CONSTITUCIONAL DE TLAQUEPAQUE  </v>
          </cell>
          <cell r="C127" t="str">
            <v>NINGUNO</v>
          </cell>
          <cell r="D127" t="str">
            <v>SN</v>
          </cell>
          <cell r="F127" t="str">
            <v>NINGUNO</v>
          </cell>
          <cell r="H127" t="str">
            <v xml:space="preserve">098-1-70-0315-100-00-0000                         </v>
          </cell>
          <cell r="I127">
            <v>8.0999999999999996E-4</v>
          </cell>
          <cell r="J127">
            <v>13780</v>
          </cell>
          <cell r="K127">
            <v>43841070</v>
          </cell>
          <cell r="L127">
            <v>0</v>
          </cell>
          <cell r="M127">
            <v>0</v>
          </cell>
        </row>
        <row r="128">
          <cell r="A128" t="str">
            <v>U001035</v>
          </cell>
          <cell r="B128" t="str">
            <v xml:space="preserve">H AYUNTAMIENTO CONSTITUCIONAL DE TLAQUEPAQUE  </v>
          </cell>
          <cell r="C128" t="str">
            <v xml:space="preserve">REFORMA                       </v>
          </cell>
          <cell r="D128">
            <v>1828</v>
          </cell>
          <cell r="F128" t="str">
            <v>RANCHO BLANCO</v>
          </cell>
          <cell r="H128" t="str">
            <v xml:space="preserve">098-1-70-0690-001-00-0000                         </v>
          </cell>
          <cell r="I128">
            <v>2.3000000000000001E-4</v>
          </cell>
          <cell r="J128">
            <v>3773</v>
          </cell>
          <cell r="K128">
            <v>14434271.779999999</v>
          </cell>
          <cell r="L128">
            <v>1305</v>
          </cell>
          <cell r="M128">
            <v>6933465</v>
          </cell>
          <cell r="O128" t="str">
            <v>INDEPENDENCIA</v>
          </cell>
          <cell r="P128">
            <v>58</v>
          </cell>
          <cell r="R128" t="str">
            <v>BARRIO DE SAN JUAN</v>
          </cell>
        </row>
        <row r="129">
          <cell r="A129" t="str">
            <v>U001036</v>
          </cell>
          <cell r="B129" t="str">
            <v xml:space="preserve">H AYUNTAMIENTO CONSTITUCIONAL DE TLAQUEPAQUE  </v>
          </cell>
          <cell r="C129" t="str">
            <v xml:space="preserve">PORVENIR                      </v>
          </cell>
          <cell r="D129" t="str">
            <v>SN</v>
          </cell>
          <cell r="F129" t="str">
            <v>RANCHO BLANCO</v>
          </cell>
          <cell r="H129" t="str">
            <v xml:space="preserve">098-1-70-0691-900-00-0000                         </v>
          </cell>
          <cell r="I129">
            <v>8.0999999999999996E-4</v>
          </cell>
          <cell r="J129">
            <v>1199</v>
          </cell>
          <cell r="K129">
            <v>3814618.5</v>
          </cell>
          <cell r="L129">
            <v>0</v>
          </cell>
          <cell r="M129">
            <v>0</v>
          </cell>
          <cell r="O129" t="str">
            <v>INDEPENDENCIA</v>
          </cell>
          <cell r="P129">
            <v>58</v>
          </cell>
          <cell r="R129" t="str">
            <v>BARRIO DE SAN JUAN</v>
          </cell>
        </row>
        <row r="130">
          <cell r="A130" t="str">
            <v>U001037</v>
          </cell>
          <cell r="B130" t="str">
            <v xml:space="preserve">H AYUNTAMIENTO CONSTITUCIONAL DE TLAQUEPAQUE  </v>
          </cell>
          <cell r="C130" t="str">
            <v>DEGOLLADO SANTOS</v>
          </cell>
          <cell r="D130" t="str">
            <v>SN</v>
          </cell>
          <cell r="F130" t="str">
            <v>ALAMO EL FRACC</v>
          </cell>
          <cell r="H130" t="str">
            <v xml:space="preserve">098-1-70-0330-900-00-0000                         </v>
          </cell>
          <cell r="I130">
            <v>8.0999999999999996E-4</v>
          </cell>
          <cell r="J130">
            <v>2550</v>
          </cell>
          <cell r="K130">
            <v>8112825</v>
          </cell>
          <cell r="L130">
            <v>0</v>
          </cell>
          <cell r="M130">
            <v>0</v>
          </cell>
          <cell r="O130" t="str">
            <v>INDEPENDENCIA</v>
          </cell>
          <cell r="P130">
            <v>58</v>
          </cell>
          <cell r="R130" t="str">
            <v>BARRIO DE SAN JUAN</v>
          </cell>
        </row>
        <row r="131">
          <cell r="A131" t="str">
            <v>U001038</v>
          </cell>
          <cell r="B131" t="str">
            <v xml:space="preserve">H AYUNTAMIENTO CONSTITUCIONAL DE TLAQUEPAQUE  </v>
          </cell>
          <cell r="C131" t="str">
            <v>LOPEZ COTILLA</v>
          </cell>
          <cell r="D131" t="str">
            <v>SN</v>
          </cell>
          <cell r="F131" t="str">
            <v>ALAMO EL FRACC</v>
          </cell>
          <cell r="H131" t="str">
            <v xml:space="preserve">098-1-70-0329-900-00-0000                         </v>
          </cell>
          <cell r="I131">
            <v>8.0999999999999996E-4</v>
          </cell>
          <cell r="J131">
            <v>1102</v>
          </cell>
          <cell r="K131">
            <v>3506013</v>
          </cell>
          <cell r="L131">
            <v>0</v>
          </cell>
          <cell r="M131">
            <v>0</v>
          </cell>
          <cell r="O131" t="str">
            <v>INDEPENDENCIA</v>
          </cell>
          <cell r="P131">
            <v>58</v>
          </cell>
          <cell r="R131" t="str">
            <v>BARRIO DE SAN JUAN</v>
          </cell>
        </row>
        <row r="132">
          <cell r="A132" t="str">
            <v>U001039</v>
          </cell>
          <cell r="B132" t="str">
            <v xml:space="preserve">H AYUNTAMIENTO CONSTITUCIONAL DE TLAQUEPAQUE  </v>
          </cell>
          <cell r="C132" t="str">
            <v xml:space="preserve">5 DE FEBRERO              </v>
          </cell>
          <cell r="D132" t="str">
            <v>SN</v>
          </cell>
          <cell r="F132" t="str">
            <v>RANCHO BLANCO</v>
          </cell>
          <cell r="H132" t="str">
            <v xml:space="preserve">098-1-70-0689-900-00-0000                         </v>
          </cell>
          <cell r="I132">
            <v>8.0999999999999996E-4</v>
          </cell>
          <cell r="J132">
            <v>2775</v>
          </cell>
          <cell r="K132">
            <v>8828662.5</v>
          </cell>
          <cell r="L132">
            <v>0</v>
          </cell>
          <cell r="M132">
            <v>0</v>
          </cell>
          <cell r="O132" t="str">
            <v>INDEPENDENCIA</v>
          </cell>
          <cell r="P132">
            <v>58</v>
          </cell>
          <cell r="R132" t="str">
            <v>BARRIO DE SAN JUAN</v>
          </cell>
        </row>
        <row r="133">
          <cell r="A133" t="str">
            <v>U001040</v>
          </cell>
          <cell r="B133" t="str">
            <v xml:space="preserve">H AYUNTAMIENTO CONSTITUCIONAL DE TLAQUEPAQUE  </v>
          </cell>
          <cell r="C133" t="str">
            <v>MINA JAVIER</v>
          </cell>
          <cell r="D133" t="str">
            <v>SN</v>
          </cell>
          <cell r="F133" t="str">
            <v>ALAMO EL FRACC</v>
          </cell>
          <cell r="H133" t="str">
            <v xml:space="preserve">098-1-70-0323-900-00-0000                         </v>
          </cell>
          <cell r="I133">
            <v>8.0999999999999996E-4</v>
          </cell>
          <cell r="J133">
            <v>2972</v>
          </cell>
          <cell r="K133">
            <v>9455418</v>
          </cell>
          <cell r="L133">
            <v>0</v>
          </cell>
          <cell r="M133">
            <v>0</v>
          </cell>
          <cell r="O133" t="str">
            <v>INDEPENDENCIA</v>
          </cell>
          <cell r="P133">
            <v>58</v>
          </cell>
          <cell r="R133" t="str">
            <v>BARRIO DE SAN JUAN</v>
          </cell>
        </row>
        <row r="134">
          <cell r="A134" t="str">
            <v>U001041</v>
          </cell>
          <cell r="B134" t="str">
            <v xml:space="preserve">H AYUNTAMIENTO CONSTITUCIONAL DE TLAQUEPAQUE  </v>
          </cell>
          <cell r="C134" t="str">
            <v>PAZ LA</v>
          </cell>
          <cell r="D134" t="str">
            <v>SN</v>
          </cell>
          <cell r="F134" t="str">
            <v>ALAMO EL FRACC</v>
          </cell>
          <cell r="H134" t="str">
            <v xml:space="preserve">098-1-70-0694-900-00-0000                         </v>
          </cell>
          <cell r="I134">
            <v>8.0999999999999996E-4</v>
          </cell>
          <cell r="J134">
            <v>2132</v>
          </cell>
          <cell r="K134">
            <v>6782958</v>
          </cell>
          <cell r="L134">
            <v>0</v>
          </cell>
          <cell r="M134">
            <v>0</v>
          </cell>
          <cell r="O134" t="str">
            <v>INDEPENDENCIA</v>
          </cell>
          <cell r="P134">
            <v>58</v>
          </cell>
          <cell r="R134" t="str">
            <v>BARRIO DE SAN JUAN</v>
          </cell>
        </row>
        <row r="135">
          <cell r="A135" t="str">
            <v>U001042</v>
          </cell>
          <cell r="B135" t="str">
            <v xml:space="preserve">H AYUNTAMIENTO CONSTITUCIONAL DE TLAQUEPAQUE  </v>
          </cell>
          <cell r="C135" t="str">
            <v>SAN MARTIN</v>
          </cell>
          <cell r="D135" t="str">
            <v>SN</v>
          </cell>
          <cell r="F135" t="str">
            <v>RANCHO BLANCO</v>
          </cell>
          <cell r="H135" t="str">
            <v xml:space="preserve">098-1-70-0689-101-00-0000                         </v>
          </cell>
          <cell r="I135">
            <v>8.0999999999999996E-4</v>
          </cell>
          <cell r="J135">
            <v>2922</v>
          </cell>
          <cell r="K135">
            <v>9296343</v>
          </cell>
          <cell r="L135">
            <v>0</v>
          </cell>
          <cell r="M135">
            <v>0</v>
          </cell>
          <cell r="O135" t="str">
            <v>INDEPENDENCIA</v>
          </cell>
          <cell r="P135">
            <v>58</v>
          </cell>
          <cell r="R135" t="str">
            <v>BARRIO DE SAN JUAN</v>
          </cell>
        </row>
        <row r="136">
          <cell r="A136" t="str">
            <v>U001043</v>
          </cell>
          <cell r="B136" t="str">
            <v xml:space="preserve">H AYUNTAMIENTO CONSTITUCIONAL DE TLAQUEPAQUE  </v>
          </cell>
          <cell r="C136" t="str">
            <v xml:space="preserve">INSURGENTES                   </v>
          </cell>
          <cell r="D136" t="str">
            <v>SN</v>
          </cell>
          <cell r="F136" t="str">
            <v>ALAMO EL FRACC</v>
          </cell>
          <cell r="H136" t="str">
            <v xml:space="preserve">098-1-70-0330-045-00-0000                         </v>
          </cell>
          <cell r="I136">
            <v>8.0999999999999996E-4</v>
          </cell>
          <cell r="J136">
            <v>3231</v>
          </cell>
          <cell r="K136">
            <v>10279426.5</v>
          </cell>
          <cell r="L136">
            <v>0</v>
          </cell>
          <cell r="M136">
            <v>0</v>
          </cell>
          <cell r="O136" t="str">
            <v>INDEPENDENCIA</v>
          </cell>
          <cell r="P136">
            <v>58</v>
          </cell>
          <cell r="R136" t="str">
            <v>BARRIO DE SAN JUAN</v>
          </cell>
        </row>
        <row r="137">
          <cell r="A137" t="str">
            <v>U001044</v>
          </cell>
          <cell r="B137" t="str">
            <v xml:space="preserve">H AYUNTAMIENTO CONSTITUCIONAL DE TLAQUEPAQUE  </v>
          </cell>
          <cell r="C137" t="str">
            <v>ARANGO DOROTEO</v>
          </cell>
          <cell r="D137">
            <v>20</v>
          </cell>
          <cell r="F137" t="str">
            <v>LINDA VISTA</v>
          </cell>
          <cell r="H137" t="str">
            <v xml:space="preserve">098-1-81-0821-008-00-0000                         </v>
          </cell>
          <cell r="I137">
            <v>2.3000000000000001E-4</v>
          </cell>
          <cell r="J137">
            <v>405.28</v>
          </cell>
          <cell r="K137">
            <v>1251099.3600000001</v>
          </cell>
          <cell r="L137">
            <v>267</v>
          </cell>
          <cell r="M137">
            <v>1021362.3</v>
          </cell>
          <cell r="O137" t="str">
            <v>INDEPENDENCIA</v>
          </cell>
          <cell r="P137">
            <v>58</v>
          </cell>
          <cell r="R137" t="str">
            <v>BARRIO DE SAN JUAN</v>
          </cell>
        </row>
        <row r="138">
          <cell r="A138" t="str">
            <v>U001045</v>
          </cell>
          <cell r="B138" t="str">
            <v xml:space="preserve">H AYUNTAMIENTO CONSTITUCIONAL DE TLAQUEPAQUE  </v>
          </cell>
          <cell r="C138" t="str">
            <v>ARANGO DOROTEO</v>
          </cell>
          <cell r="D138" t="str">
            <v>SN</v>
          </cell>
          <cell r="F138" t="str">
            <v>LINDA VISTA</v>
          </cell>
          <cell r="H138" t="str">
            <v xml:space="preserve">098-1-81-0838-090-00-0000                         </v>
          </cell>
          <cell r="I138">
            <v>8.0999999999999996E-4</v>
          </cell>
          <cell r="J138">
            <v>23413</v>
          </cell>
          <cell r="K138">
            <v>72275931</v>
          </cell>
          <cell r="L138">
            <v>0</v>
          </cell>
          <cell r="M138">
            <v>0</v>
          </cell>
          <cell r="O138" t="str">
            <v>IMNDEPENDENCIA</v>
          </cell>
          <cell r="P138">
            <v>58</v>
          </cell>
          <cell r="R138" t="str">
            <v>BARRIO DE SAN JUAN</v>
          </cell>
        </row>
        <row r="139">
          <cell r="A139" t="str">
            <v>U001046</v>
          </cell>
          <cell r="B139" t="str">
            <v xml:space="preserve">H AYUNTAMIENTO CONSTITUCIONAL DE TLAQUEPAQUE  </v>
          </cell>
          <cell r="C139" t="str">
            <v>AZUELA MARIANO</v>
          </cell>
          <cell r="D139">
            <v>147</v>
          </cell>
          <cell r="F139" t="str">
            <v>LINDA VISTA</v>
          </cell>
          <cell r="H139" t="str">
            <v xml:space="preserve">098-1-81-0838-015-00-0000                         </v>
          </cell>
          <cell r="I139">
            <v>2.3000000000000001E-4</v>
          </cell>
          <cell r="J139">
            <v>576</v>
          </cell>
          <cell r="K139">
            <v>1778112</v>
          </cell>
          <cell r="L139">
            <v>533</v>
          </cell>
          <cell r="M139">
            <v>3066882</v>
          </cell>
          <cell r="O139" t="str">
            <v>INDEPENDENCIA</v>
          </cell>
          <cell r="P139">
            <v>58</v>
          </cell>
          <cell r="R139" t="str">
            <v>BARRIO DE SAN JUAN</v>
          </cell>
        </row>
        <row r="140">
          <cell r="A140" t="str">
            <v>U001047</v>
          </cell>
          <cell r="B140" t="str">
            <v xml:space="preserve">H AYUNTAMIENTO CONSTITUCIONAL DE TLAQUEPAQUE  </v>
          </cell>
          <cell r="C140" t="str">
            <v>GONZALEZ PEÃ‘A CARLOS</v>
          </cell>
          <cell r="D140">
            <v>285</v>
          </cell>
          <cell r="F140" t="str">
            <v>LINDA VISTA</v>
          </cell>
          <cell r="H140" t="str">
            <v xml:space="preserve">098-1-81-0838-004-00-0000                         </v>
          </cell>
          <cell r="I140">
            <v>2.3000000000000001E-4</v>
          </cell>
          <cell r="J140">
            <v>576</v>
          </cell>
          <cell r="K140">
            <v>1778112</v>
          </cell>
          <cell r="L140">
            <v>694</v>
          </cell>
          <cell r="M140">
            <v>3406872</v>
          </cell>
          <cell r="O140" t="str">
            <v>INDEPENDENCIA</v>
          </cell>
          <cell r="P140">
            <v>58</v>
          </cell>
          <cell r="R140" t="str">
            <v>BARRIO DE SAN JUAN</v>
          </cell>
        </row>
        <row r="141">
          <cell r="A141" t="str">
            <v>U001048</v>
          </cell>
          <cell r="B141" t="str">
            <v xml:space="preserve">H AYUNTAMIENTO CONSTITUCIONAL DE TLAQUEPAQUE  </v>
          </cell>
          <cell r="C141" t="str">
            <v xml:space="preserve">HIDALGO                       </v>
          </cell>
          <cell r="D141" t="str">
            <v>SN</v>
          </cell>
          <cell r="F141" t="str">
            <v>LINDA VISTA</v>
          </cell>
          <cell r="H141" t="str">
            <v xml:space="preserve">098-1-81-0827-003-00-0000                         </v>
          </cell>
          <cell r="I141">
            <v>8.0999999999999996E-4</v>
          </cell>
          <cell r="J141">
            <v>151</v>
          </cell>
          <cell r="K141">
            <v>466137</v>
          </cell>
          <cell r="L141">
            <v>0</v>
          </cell>
          <cell r="M141">
            <v>0</v>
          </cell>
          <cell r="O141" t="str">
            <v>INDEPENDENCIA</v>
          </cell>
          <cell r="P141">
            <v>58</v>
          </cell>
          <cell r="Q141">
            <v>0</v>
          </cell>
          <cell r="R141" t="str">
            <v>BARRIO DE SAN JUAN</v>
          </cell>
        </row>
        <row r="142">
          <cell r="A142" t="str">
            <v>U001892</v>
          </cell>
          <cell r="B142" t="str">
            <v xml:space="preserve">H AYUNTAMIENTO CONSTITUCIONAL DE TLAQUEPAQUE  </v>
          </cell>
          <cell r="C142" t="str">
            <v xml:space="preserve">GUERRA DONATO                 </v>
          </cell>
          <cell r="D142">
            <v>160</v>
          </cell>
          <cell r="E142">
            <v>3</v>
          </cell>
          <cell r="F142" t="str">
            <v>BARRIO DE SAN JUAN</v>
          </cell>
          <cell r="H142" t="str">
            <v xml:space="preserve">098-1-70-0418-001-00-0000                         </v>
          </cell>
          <cell r="I142">
            <v>2.3000000000000001E-4</v>
          </cell>
          <cell r="J142">
            <v>9099</v>
          </cell>
          <cell r="K142">
            <v>38064196.170000002</v>
          </cell>
          <cell r="L142">
            <v>8327</v>
          </cell>
          <cell r="M142">
            <v>13512410.890000001</v>
          </cell>
          <cell r="O142" t="str">
            <v>INDEPENDENCIA</v>
          </cell>
          <cell r="P142">
            <v>58</v>
          </cell>
          <cell r="R142" t="str">
            <v>TLAQUEPAQUE</v>
          </cell>
        </row>
        <row r="143">
          <cell r="A143" t="str">
            <v>U002164</v>
          </cell>
          <cell r="B143" t="str">
            <v xml:space="preserve">H AYUNTAMIENTO CONSTITUCIONAL DE TLAQUEPAQUE Y CONDUEÃ‘O </v>
          </cell>
          <cell r="C143" t="str">
            <v>HERRERA Y CAIRO</v>
          </cell>
          <cell r="D143" t="str">
            <v>SN</v>
          </cell>
          <cell r="F143" t="str">
            <v>CAPACHA LA</v>
          </cell>
          <cell r="H143" t="str">
            <v xml:space="preserve">098-1-09-0616-026-00-0000                         </v>
          </cell>
          <cell r="I143">
            <v>8.0999999999999996E-4</v>
          </cell>
          <cell r="J143">
            <v>1564</v>
          </cell>
          <cell r="K143">
            <v>4490117.3600000003</v>
          </cell>
          <cell r="L143">
            <v>0</v>
          </cell>
          <cell r="M143">
            <v>0</v>
          </cell>
          <cell r="O143" t="str">
            <v>R FLORESTA</v>
          </cell>
          <cell r="P143">
            <v>1242</v>
          </cell>
          <cell r="R143" t="str">
            <v>R DEL BOSQ</v>
          </cell>
        </row>
        <row r="144">
          <cell r="A144" t="str">
            <v>U003660</v>
          </cell>
          <cell r="B144" t="str">
            <v xml:space="preserve">H AYUNTAMIENTO CONSTITUCIONAL DE TLAQUEPAQUE  </v>
          </cell>
          <cell r="C144" t="str">
            <v xml:space="preserve">BARRERA JUAN DE LA            </v>
          </cell>
          <cell r="D144">
            <v>5066</v>
          </cell>
          <cell r="F144" t="str">
            <v>JUNTAS LAS</v>
          </cell>
          <cell r="H144" t="str">
            <v xml:space="preserve">098-1-22-0423-010-00-0000                         </v>
          </cell>
          <cell r="I144">
            <v>8.0999999999999996E-4</v>
          </cell>
          <cell r="J144">
            <v>275.24</v>
          </cell>
          <cell r="K144">
            <v>538012.29</v>
          </cell>
          <cell r="L144">
            <v>81</v>
          </cell>
          <cell r="M144">
            <v>60411.8</v>
          </cell>
          <cell r="O144" t="str">
            <v>INDEPENDENCIA</v>
          </cell>
          <cell r="P144">
            <v>58</v>
          </cell>
          <cell r="R144" t="str">
            <v>CENTRO</v>
          </cell>
        </row>
        <row r="145">
          <cell r="A145" t="str">
            <v>U007424</v>
          </cell>
          <cell r="B145" t="str">
            <v xml:space="preserve">H AYUNTAMIENTO CONSTITUCIONAL DE TLAQUEPAQUE  </v>
          </cell>
          <cell r="C145" t="str">
            <v xml:space="preserve">HIDALGO                       </v>
          </cell>
          <cell r="D145" t="str">
            <v>SN</v>
          </cell>
          <cell r="F145" t="str">
            <v>BARRIO DE SANTO SANTIAGO</v>
          </cell>
          <cell r="H145" t="str">
            <v xml:space="preserve">098-1-70-0561-001-00-0000                         </v>
          </cell>
          <cell r="I145">
            <v>2.3000000000000001E-4</v>
          </cell>
          <cell r="J145">
            <v>410</v>
          </cell>
          <cell r="K145">
            <v>1573047</v>
          </cell>
          <cell r="L145">
            <v>509</v>
          </cell>
          <cell r="M145">
            <v>2612862</v>
          </cell>
          <cell r="O145" t="str">
            <v>INDEPENDENCIA</v>
          </cell>
          <cell r="P145">
            <v>58</v>
          </cell>
          <cell r="R145" t="str">
            <v>BARRIO DE SAN JUAN</v>
          </cell>
        </row>
        <row r="146">
          <cell r="A146" t="str">
            <v>U007996</v>
          </cell>
          <cell r="B146" t="str">
            <v xml:space="preserve">H AYUNTAMIENTO CONSTITUCIONAL DE TLAQUEPAQUE  </v>
          </cell>
          <cell r="C146" t="str">
            <v>CARRILLO PUERTO</v>
          </cell>
          <cell r="D146">
            <v>25</v>
          </cell>
          <cell r="F146" t="str">
            <v>BARRIO DE SAN JUAN</v>
          </cell>
          <cell r="H146" t="str">
            <v xml:space="preserve">098-1-70-0451-003-00-0000                         </v>
          </cell>
          <cell r="I146">
            <v>2.3000000000000001E-4</v>
          </cell>
          <cell r="J146">
            <v>139</v>
          </cell>
          <cell r="K146">
            <v>559353.38</v>
          </cell>
          <cell r="L146">
            <v>68</v>
          </cell>
          <cell r="M146">
            <v>60333</v>
          </cell>
          <cell r="O146" t="str">
            <v>PUERTO CARRILLO</v>
          </cell>
          <cell r="P146">
            <v>25</v>
          </cell>
          <cell r="R146" t="str">
            <v>SAN PEDRO TLAQUEPAQUE</v>
          </cell>
        </row>
        <row r="147">
          <cell r="A147" t="str">
            <v>U008670</v>
          </cell>
          <cell r="B147" t="str">
            <v xml:space="preserve">H AYUNTAMIENTO CONSTITUCIONAL DE TLAQUEPAQUE  </v>
          </cell>
          <cell r="C147" t="str">
            <v>MORELOS</v>
          </cell>
          <cell r="D147">
            <v>288</v>
          </cell>
          <cell r="F147" t="str">
            <v>BARRIO DE SAN JUAN</v>
          </cell>
          <cell r="H147" t="str">
            <v xml:space="preserve">098-1-70-0408-007-00-0000                         </v>
          </cell>
          <cell r="I147">
            <v>2.3000000000000001E-4</v>
          </cell>
          <cell r="J147">
            <v>1036</v>
          </cell>
          <cell r="K147">
            <v>6841718.0999999996</v>
          </cell>
          <cell r="L147">
            <v>944</v>
          </cell>
          <cell r="M147">
            <v>3047525.25</v>
          </cell>
          <cell r="O147" t="str">
            <v>INDEPENDENCIA</v>
          </cell>
          <cell r="P147">
            <v>58</v>
          </cell>
        </row>
        <row r="148">
          <cell r="A148" t="str">
            <v>U008822</v>
          </cell>
          <cell r="B148" t="str">
            <v xml:space="preserve">H AYUNTAMIENTO CONSTITUCIONAL DE TLAQUEPAQUE  </v>
          </cell>
          <cell r="C148" t="str">
            <v>CONSTITUCION</v>
          </cell>
          <cell r="D148">
            <v>248</v>
          </cell>
          <cell r="F148" t="str">
            <v>BARRIO DE SAN JUAN</v>
          </cell>
          <cell r="H148" t="str">
            <v xml:space="preserve">098-1-70-0419-011-00-0000                         </v>
          </cell>
          <cell r="I148">
            <v>2.3000000000000001E-4</v>
          </cell>
          <cell r="J148">
            <v>355</v>
          </cell>
          <cell r="K148">
            <v>1359112.61</v>
          </cell>
          <cell r="L148">
            <v>610</v>
          </cell>
          <cell r="M148">
            <v>1309531.8600000001</v>
          </cell>
          <cell r="O148" t="str">
            <v>AMERICAS</v>
          </cell>
          <cell r="P148">
            <v>1805</v>
          </cell>
        </row>
        <row r="149">
          <cell r="A149" t="str">
            <v>U009204</v>
          </cell>
          <cell r="B149" t="str">
            <v xml:space="preserve">H AYUNTAMIENTO CONSTITUCIONAL DE SAN PEDRO TLAQUEP  </v>
          </cell>
          <cell r="C149" t="str">
            <v>INDEPENDENCIA</v>
          </cell>
          <cell r="D149">
            <v>38</v>
          </cell>
          <cell r="F149" t="str">
            <v>SAN MARTIN DE LAS FLORES DE AB</v>
          </cell>
          <cell r="H149" t="str">
            <v xml:space="preserve">098-1-46-0016-052-00-0000                         </v>
          </cell>
          <cell r="I149">
            <v>2.3000000000000001E-4</v>
          </cell>
          <cell r="J149">
            <v>31</v>
          </cell>
          <cell r="K149">
            <v>40362</v>
          </cell>
          <cell r="L149">
            <v>31</v>
          </cell>
          <cell r="M149">
            <v>121737</v>
          </cell>
          <cell r="O149" t="str">
            <v>INDEPENDENCIA</v>
          </cell>
          <cell r="P149">
            <v>58</v>
          </cell>
          <cell r="R149" t="str">
            <v>BARRIO DE SAN JUAN</v>
          </cell>
        </row>
        <row r="150">
          <cell r="A150" t="str">
            <v>U010476</v>
          </cell>
          <cell r="B150" t="str">
            <v xml:space="preserve">H AYUNTAMIENTO CONSTITUCIONAL DE TLAQUEPAQUE  </v>
          </cell>
          <cell r="C150" t="str">
            <v xml:space="preserve">ZALATITAN                     </v>
          </cell>
          <cell r="D150" t="str">
            <v>SN</v>
          </cell>
          <cell r="F150" t="str">
            <v>JARDINES DE LA PAZ FRACC</v>
          </cell>
          <cell r="H150" t="str">
            <v xml:space="preserve">098-1-81-0459-035-00-0000                         </v>
          </cell>
          <cell r="I150">
            <v>8.0999999999999996E-4</v>
          </cell>
          <cell r="J150">
            <v>1143</v>
          </cell>
          <cell r="K150">
            <v>4725590.63</v>
          </cell>
          <cell r="L150">
            <v>0</v>
          </cell>
          <cell r="M150">
            <v>0</v>
          </cell>
          <cell r="O150" t="str">
            <v>INDEPENDENCIA</v>
          </cell>
          <cell r="P150">
            <v>58</v>
          </cell>
          <cell r="R150" t="str">
            <v>BARRIOD E SAN JUAN</v>
          </cell>
        </row>
        <row r="151">
          <cell r="A151" t="str">
            <v>U011072</v>
          </cell>
          <cell r="B151" t="str">
            <v xml:space="preserve">H AYUNTAMIENTO CONSTITUCIONAL DE TLAQUEPAQUE  </v>
          </cell>
          <cell r="C151" t="str">
            <v>JUAREZ</v>
          </cell>
          <cell r="D151">
            <v>28</v>
          </cell>
          <cell r="F151" t="str">
            <v>BARRIO DE SANTA MARIA</v>
          </cell>
          <cell r="H151" t="str">
            <v xml:space="preserve">098-1-70-0452-023-00-0000                         </v>
          </cell>
          <cell r="I151">
            <v>2.3000000000000001E-4</v>
          </cell>
          <cell r="J151">
            <v>640.1</v>
          </cell>
          <cell r="K151">
            <v>5544866.25</v>
          </cell>
          <cell r="L151">
            <v>1618</v>
          </cell>
          <cell r="M151">
            <v>8600631.2699999996</v>
          </cell>
          <cell r="O151" t="str">
            <v>INDEPENDENCIA</v>
          </cell>
          <cell r="P151">
            <v>58</v>
          </cell>
          <cell r="R151" t="str">
            <v>BARRIO DE SAN JUAN</v>
          </cell>
        </row>
        <row r="152">
          <cell r="A152" t="str">
            <v>U011801</v>
          </cell>
          <cell r="B152" t="str">
            <v xml:space="preserve">H AYUNTAMIENTO CONSTITUCIONAL DE TLAQUEPAQUE  </v>
          </cell>
          <cell r="C152" t="str">
            <v>INDEPENDENCIA</v>
          </cell>
          <cell r="D152">
            <v>10</v>
          </cell>
          <cell r="F152" t="str">
            <v>BARRIO DE SAN JUAN</v>
          </cell>
          <cell r="H152" t="str">
            <v xml:space="preserve">098-1-70-0451-005-00-0000                         </v>
          </cell>
          <cell r="I152">
            <v>2.3000000000000001E-4</v>
          </cell>
          <cell r="J152">
            <v>446.79</v>
          </cell>
          <cell r="K152">
            <v>4404327.87</v>
          </cell>
          <cell r="L152">
            <v>972</v>
          </cell>
          <cell r="M152">
            <v>1205345.93</v>
          </cell>
          <cell r="O152" t="str">
            <v>AYUNTAMIENTO</v>
          </cell>
        </row>
        <row r="153">
          <cell r="A153" t="str">
            <v>U012171</v>
          </cell>
          <cell r="B153" t="str">
            <v xml:space="preserve">H AYUNTAMIENTO CONSTITUCIONAL DE TLAQUEPAQUE  </v>
          </cell>
          <cell r="C153" t="str">
            <v>CONSTITUCION</v>
          </cell>
          <cell r="D153" t="str">
            <v>SN</v>
          </cell>
          <cell r="F153" t="str">
            <v>BARRIO DE SAN JUAN</v>
          </cell>
          <cell r="H153" t="str">
            <v xml:space="preserve">098-1-70-0390-006-00-0000                         </v>
          </cell>
          <cell r="I153">
            <v>8.0999999999999996E-4</v>
          </cell>
          <cell r="J153">
            <v>654</v>
          </cell>
          <cell r="K153">
            <v>3883401.07</v>
          </cell>
          <cell r="L153">
            <v>0</v>
          </cell>
          <cell r="M153">
            <v>0</v>
          </cell>
          <cell r="O153" t="str">
            <v>INDEPENDENCIA</v>
          </cell>
          <cell r="P153">
            <v>58</v>
          </cell>
          <cell r="R153" t="str">
            <v>BARRIO DE SAN JUAN</v>
          </cell>
        </row>
        <row r="154">
          <cell r="A154" t="str">
            <v>U012532</v>
          </cell>
          <cell r="B154" t="str">
            <v xml:space="preserve">H AYUNTAMIENTO CONSTITUCIONAL DE TLAQUEPAQUE  </v>
          </cell>
          <cell r="C154" t="str">
            <v xml:space="preserve">HORNOS                  </v>
          </cell>
          <cell r="D154" t="str">
            <v>SN</v>
          </cell>
          <cell r="F154" t="str">
            <v>BARRIO DE SAN JUAN</v>
          </cell>
          <cell r="H154" t="str">
            <v xml:space="preserve">098-1-70-0723-012-00-0000                         </v>
          </cell>
          <cell r="I154">
            <v>8.0999999999999996E-4</v>
          </cell>
          <cell r="J154">
            <v>1872</v>
          </cell>
          <cell r="K154">
            <v>11627222.07</v>
          </cell>
          <cell r="L154">
            <v>0</v>
          </cell>
          <cell r="M154">
            <v>0</v>
          </cell>
          <cell r="O154" t="str">
            <v>PALACIO MPAL</v>
          </cell>
          <cell r="P154">
            <v>12</v>
          </cell>
          <cell r="Q154" t="str">
            <v>L</v>
          </cell>
        </row>
        <row r="155">
          <cell r="A155" t="str">
            <v>U013731</v>
          </cell>
          <cell r="B155" t="str">
            <v xml:space="preserve">H AYUNTAMIENTO CONSTITUCIONAL DE TLAQUEPAQUE  </v>
          </cell>
          <cell r="C155" t="str">
            <v xml:space="preserve">TEATRO DE LAS AMERICAS        </v>
          </cell>
          <cell r="D155" t="str">
            <v>SN</v>
          </cell>
          <cell r="F155" t="str">
            <v>CERRO EL FRACC</v>
          </cell>
          <cell r="H155" t="str">
            <v xml:space="preserve">098-1-30-0150-037-00-0000                         </v>
          </cell>
          <cell r="I155">
            <v>2.3000000000000001E-4</v>
          </cell>
          <cell r="J155">
            <v>274</v>
          </cell>
          <cell r="K155">
            <v>48909</v>
          </cell>
          <cell r="L155">
            <v>40</v>
          </cell>
          <cell r="M155">
            <v>198030</v>
          </cell>
          <cell r="O155" t="str">
            <v>INDEPENDENCIA</v>
          </cell>
          <cell r="P155">
            <v>158</v>
          </cell>
        </row>
        <row r="156">
          <cell r="A156" t="str">
            <v>U014209</v>
          </cell>
          <cell r="B156" t="str">
            <v xml:space="preserve">H AYUNTAMIENTO CONSTITUCIONAL DE TLAQUEPAQUE  </v>
          </cell>
          <cell r="C156" t="str">
            <v>NIÃ‘OS HEROES</v>
          </cell>
          <cell r="D156" t="str">
            <v>SN</v>
          </cell>
          <cell r="F156" t="str">
            <v>JARDINES DEL ALAMO</v>
          </cell>
          <cell r="H156" t="str">
            <v xml:space="preserve">098-1-70-0190-008-00-0000                         </v>
          </cell>
          <cell r="I156">
            <v>8.0999999999999996E-4</v>
          </cell>
          <cell r="J156">
            <v>302</v>
          </cell>
          <cell r="K156">
            <v>717202.02</v>
          </cell>
          <cell r="L156">
            <v>0</v>
          </cell>
          <cell r="M156">
            <v>0</v>
          </cell>
          <cell r="O156" t="str">
            <v>CONOCIDO</v>
          </cell>
        </row>
        <row r="157">
          <cell r="A157" t="str">
            <v>U014457</v>
          </cell>
          <cell r="B157" t="str">
            <v xml:space="preserve">H AYUNTAMIENTO CONSTITUCIONAL DE TLAQUEPAQUE  </v>
          </cell>
          <cell r="C157" t="str">
            <v>CONSTITUCION</v>
          </cell>
          <cell r="D157" t="str">
            <v>SN</v>
          </cell>
          <cell r="F157" t="str">
            <v>CERRO EL FRACC</v>
          </cell>
          <cell r="H157" t="str">
            <v xml:space="preserve">098-1-30-0023-042-00-0000                         </v>
          </cell>
          <cell r="I157">
            <v>2.3000000000000001E-4</v>
          </cell>
          <cell r="J157">
            <v>450</v>
          </cell>
          <cell r="K157">
            <v>614698.88</v>
          </cell>
          <cell r="L157">
            <v>450</v>
          </cell>
          <cell r="M157">
            <v>188527.5</v>
          </cell>
          <cell r="O157" t="str">
            <v>INDEPENDENCIA</v>
          </cell>
          <cell r="P157">
            <v>58</v>
          </cell>
          <cell r="R157" t="str">
            <v>ZONA CENTRO TLAQUEPAQUE</v>
          </cell>
        </row>
        <row r="158">
          <cell r="A158" t="str">
            <v>U015553</v>
          </cell>
          <cell r="B158" t="str">
            <v xml:space="preserve">H AYUNTAMIENTO CONSTITUCIONAL DE TLAQUEPAQUE  </v>
          </cell>
          <cell r="C158" t="str">
            <v>NINGUNO</v>
          </cell>
          <cell r="D158" t="str">
            <v>SN</v>
          </cell>
          <cell r="F158" t="str">
            <v>NINGUNO</v>
          </cell>
          <cell r="H158" t="str">
            <v xml:space="preserve">                                                  </v>
          </cell>
          <cell r="I158">
            <v>8.0999999999999996E-4</v>
          </cell>
          <cell r="J158">
            <v>906</v>
          </cell>
          <cell r="K158">
            <v>2068852.18</v>
          </cell>
          <cell r="L158">
            <v>0</v>
          </cell>
          <cell r="M158">
            <v>0</v>
          </cell>
          <cell r="O158" t="str">
            <v>PRESID MPAL</v>
          </cell>
        </row>
        <row r="159">
          <cell r="A159" t="str">
            <v>U017143</v>
          </cell>
          <cell r="B159" t="str">
            <v xml:space="preserve">H AYUNTAMIENTO CONSTITUCIONAL DE TLAQUEPAQUE  </v>
          </cell>
          <cell r="C159" t="str">
            <v xml:space="preserve">HIDALGO                       </v>
          </cell>
          <cell r="D159" t="str">
            <v>SN</v>
          </cell>
          <cell r="F159" t="str">
            <v>LINDA VISTA</v>
          </cell>
          <cell r="H159" t="str">
            <v xml:space="preserve">098-1-81-0774-090-00-0000                         </v>
          </cell>
          <cell r="I159">
            <v>8.0999999999999996E-4</v>
          </cell>
          <cell r="J159">
            <v>18274</v>
          </cell>
          <cell r="K159">
            <v>56411838</v>
          </cell>
          <cell r="L159">
            <v>0</v>
          </cell>
          <cell r="M159">
            <v>0</v>
          </cell>
          <cell r="O159" t="str">
            <v>INDEPENDENCIA</v>
          </cell>
          <cell r="P159">
            <v>58</v>
          </cell>
          <cell r="R159" t="str">
            <v>BARRIO DE SAN JUAN</v>
          </cell>
        </row>
        <row r="160">
          <cell r="A160" t="str">
            <v>U017144</v>
          </cell>
          <cell r="B160" t="str">
            <v xml:space="preserve">H AYUNTAMIENTO CONSTITUCIONAL DE TLAQUEPAQUE  </v>
          </cell>
          <cell r="C160" t="str">
            <v>BRAVO NICOLAS</v>
          </cell>
          <cell r="D160" t="str">
            <v>SN</v>
          </cell>
          <cell r="F160" t="str">
            <v>LINDA VISTA</v>
          </cell>
          <cell r="H160" t="str">
            <v xml:space="preserve">098-1-81-0774-003-00-0000                         </v>
          </cell>
          <cell r="I160">
            <v>2.3000000000000001E-4</v>
          </cell>
          <cell r="J160">
            <v>1920</v>
          </cell>
          <cell r="K160">
            <v>5910431.9400000004</v>
          </cell>
          <cell r="L160">
            <v>1544.53</v>
          </cell>
          <cell r="M160">
            <v>6065369.3099999996</v>
          </cell>
          <cell r="O160" t="str">
            <v>INDEPENDENCIA</v>
          </cell>
          <cell r="P160">
            <v>58</v>
          </cell>
          <cell r="R160" t="str">
            <v>BARRIO DE SAN JUAN</v>
          </cell>
        </row>
        <row r="161">
          <cell r="A161" t="str">
            <v>U017468</v>
          </cell>
          <cell r="B161" t="str">
            <v xml:space="preserve">H AYUNTAMIENTO CONSTITUCIONAL DE TLAQUEPAQUE  </v>
          </cell>
          <cell r="C161" t="str">
            <v>PERIMETRO</v>
          </cell>
          <cell r="D161" t="str">
            <v>SN</v>
          </cell>
          <cell r="F161" t="str">
            <v>LINDA VISTA</v>
          </cell>
          <cell r="H161" t="str">
            <v xml:space="preserve">098-1-81-0876-999-00-0000                         </v>
          </cell>
          <cell r="I161">
            <v>8.0999999999999996E-4</v>
          </cell>
          <cell r="J161">
            <v>9132</v>
          </cell>
          <cell r="K161">
            <v>28190484</v>
          </cell>
          <cell r="L161">
            <v>0</v>
          </cell>
          <cell r="M161">
            <v>0</v>
          </cell>
          <cell r="O161" t="str">
            <v>INDEPENDENCIA</v>
          </cell>
          <cell r="P161">
            <v>58</v>
          </cell>
          <cell r="R161" t="str">
            <v>BARRIO DE SAN JUAN</v>
          </cell>
        </row>
        <row r="162">
          <cell r="A162" t="str">
            <v>U017548</v>
          </cell>
          <cell r="B162" t="str">
            <v xml:space="preserve">H AYUNTAMIENTO CONSTITUCIONAL DE TLAQUEPAQUE  </v>
          </cell>
          <cell r="C162" t="str">
            <v>AYZA PEDRO DE</v>
          </cell>
          <cell r="D162">
            <v>8</v>
          </cell>
          <cell r="F162" t="str">
            <v>ASUNCION LA</v>
          </cell>
          <cell r="H162" t="str">
            <v xml:space="preserve">098-1-81-0543-009-00-0000                         </v>
          </cell>
          <cell r="I162">
            <v>2.3000000000000001E-4</v>
          </cell>
          <cell r="J162">
            <v>903</v>
          </cell>
          <cell r="K162">
            <v>2787561</v>
          </cell>
          <cell r="L162">
            <v>903</v>
          </cell>
          <cell r="M162">
            <v>4470527.25</v>
          </cell>
          <cell r="O162" t="str">
            <v>INDEPENDENCIA</v>
          </cell>
          <cell r="P162">
            <v>58</v>
          </cell>
          <cell r="R162" t="str">
            <v>BARRIO DE SAN JUAN</v>
          </cell>
        </row>
        <row r="163">
          <cell r="A163" t="str">
            <v>U018163</v>
          </cell>
          <cell r="B163" t="str">
            <v xml:space="preserve">H AYUNTAMIENTO CONSTITUCIONAL DE TLAQUEPAQUE  </v>
          </cell>
          <cell r="C163" t="str">
            <v>NINGUNO</v>
          </cell>
          <cell r="D163" t="str">
            <v>SN</v>
          </cell>
          <cell r="F163" t="str">
            <v>JARDINES DE LA PAZ FRACC</v>
          </cell>
          <cell r="H163" t="str">
            <v xml:space="preserve">                                                  </v>
          </cell>
          <cell r="I163">
            <v>8.0999999999999996E-4</v>
          </cell>
          <cell r="J163">
            <v>18617</v>
          </cell>
          <cell r="K163">
            <v>42511945.420000002</v>
          </cell>
          <cell r="L163">
            <v>0</v>
          </cell>
          <cell r="M163">
            <v>0</v>
          </cell>
        </row>
        <row r="164">
          <cell r="A164" t="str">
            <v>U018348</v>
          </cell>
          <cell r="B164" t="str">
            <v xml:space="preserve">H AYUNTAMIENTO CONSTITUCIONAL DE TLAQUEPAQUE  </v>
          </cell>
          <cell r="C164" t="str">
            <v>UGARTE FRANCISCO</v>
          </cell>
          <cell r="D164" t="str">
            <v>SN</v>
          </cell>
          <cell r="F164" t="str">
            <v>ALTOS LOS FRACC</v>
          </cell>
          <cell r="H164" t="str">
            <v xml:space="preserve">098-1-81-0516-001-00-0000                         </v>
          </cell>
          <cell r="I164">
            <v>2.3000000000000001E-4</v>
          </cell>
          <cell r="J164">
            <v>1295</v>
          </cell>
          <cell r="K164">
            <v>3997665</v>
          </cell>
          <cell r="L164">
            <v>700</v>
          </cell>
          <cell r="M164">
            <v>3719100</v>
          </cell>
          <cell r="O164" t="str">
            <v>INDEPENDENCIA</v>
          </cell>
          <cell r="P164">
            <v>58</v>
          </cell>
          <cell r="R164" t="str">
            <v>BARRIO DE SAN JUAN</v>
          </cell>
        </row>
        <row r="165">
          <cell r="A165" t="str">
            <v>U019756</v>
          </cell>
          <cell r="B165" t="str">
            <v xml:space="preserve">H AYUNTAMIENTO CONSTITUCIONAL DE TLAQUEPAQUE  </v>
          </cell>
          <cell r="C165" t="str">
            <v>OROZCO ROBERTO DR</v>
          </cell>
          <cell r="D165" t="str">
            <v>SN</v>
          </cell>
          <cell r="F165" t="str">
            <v>JARDINES DEL ALAMO</v>
          </cell>
          <cell r="H165" t="str">
            <v xml:space="preserve">098-1-70-0901-099-00-0000                         </v>
          </cell>
          <cell r="I165">
            <v>8.0999999999999996E-4</v>
          </cell>
          <cell r="J165">
            <v>1600</v>
          </cell>
          <cell r="K165">
            <v>5097960</v>
          </cell>
          <cell r="L165">
            <v>0</v>
          </cell>
          <cell r="M165">
            <v>0</v>
          </cell>
          <cell r="O165" t="str">
            <v>INDEPENDENCIA</v>
          </cell>
          <cell r="P165">
            <v>58</v>
          </cell>
          <cell r="R165" t="str">
            <v>BARRIO DE SAN JUAN</v>
          </cell>
        </row>
        <row r="166">
          <cell r="A166" t="str">
            <v>U020180</v>
          </cell>
          <cell r="B166" t="str">
            <v xml:space="preserve">H AYUNTAMIENTO CONSTITUCIONAL DE TLAQUEPAQUE  </v>
          </cell>
          <cell r="C166" t="str">
            <v>MARTIRES DE CANANEA</v>
          </cell>
          <cell r="D166">
            <v>9</v>
          </cell>
          <cell r="F166" t="str">
            <v>REVOLUCION  FRACC</v>
          </cell>
          <cell r="H166" t="str">
            <v xml:space="preserve">098-1-20-0024-031-00-0000                         </v>
          </cell>
          <cell r="I166">
            <v>2.3000000000000001E-4</v>
          </cell>
          <cell r="J166">
            <v>315</v>
          </cell>
          <cell r="K166">
            <v>1203930</v>
          </cell>
          <cell r="L166">
            <v>315</v>
          </cell>
          <cell r="M166">
            <v>1237005</v>
          </cell>
          <cell r="O166" t="str">
            <v>INDEPENDENCIA</v>
          </cell>
          <cell r="P166">
            <v>58</v>
          </cell>
          <cell r="R166" t="str">
            <v>BARRIO DE SAN JUAN</v>
          </cell>
        </row>
        <row r="167">
          <cell r="A167" t="str">
            <v>U020283</v>
          </cell>
          <cell r="B167" t="str">
            <v xml:space="preserve">H AYUNTAMIENTO CONSTITUCIONAL DE TLAQUEPAQUE Y CONDUEÃ‘O </v>
          </cell>
          <cell r="C167" t="str">
            <v>NIÃ‘OS HEROES</v>
          </cell>
          <cell r="D167">
            <v>15</v>
          </cell>
          <cell r="F167" t="str">
            <v>BARRIO DE SAN JUAN</v>
          </cell>
          <cell r="H167" t="str">
            <v xml:space="preserve">098-1-70-0390-003-00-0000                         </v>
          </cell>
          <cell r="I167">
            <v>8.0999999999999996E-4</v>
          </cell>
          <cell r="J167">
            <v>75</v>
          </cell>
          <cell r="K167">
            <v>301612.5</v>
          </cell>
          <cell r="L167">
            <v>0</v>
          </cell>
          <cell r="M167">
            <v>0</v>
          </cell>
          <cell r="O167" t="str">
            <v>INDEPENDENCIA</v>
          </cell>
          <cell r="P167">
            <v>58</v>
          </cell>
          <cell r="R167" t="str">
            <v>BARRIO DE SAN JUAN</v>
          </cell>
        </row>
        <row r="168">
          <cell r="A168" t="str">
            <v>U020302</v>
          </cell>
          <cell r="B168" t="str">
            <v xml:space="preserve">H AYUNTAMIENTO CONSTITUCIONAL DE TLAQUEPAQUE Y CONDUEÃ‘O </v>
          </cell>
          <cell r="C168" t="str">
            <v>NIÃ‘OS HEROES</v>
          </cell>
          <cell r="D168">
            <v>107</v>
          </cell>
          <cell r="F168" t="str">
            <v>BARRIO DE SAN JUAN</v>
          </cell>
          <cell r="H168" t="str">
            <v xml:space="preserve">098-1-70-0390-019-00-0000                         </v>
          </cell>
          <cell r="I168">
            <v>8.0999999999999996E-4</v>
          </cell>
          <cell r="J168">
            <v>107</v>
          </cell>
          <cell r="K168">
            <v>430300.5</v>
          </cell>
          <cell r="L168">
            <v>0</v>
          </cell>
          <cell r="M168">
            <v>0</v>
          </cell>
          <cell r="O168" t="str">
            <v>INDEPENDENCIA</v>
          </cell>
          <cell r="P168">
            <v>58</v>
          </cell>
          <cell r="R168" t="str">
            <v>BARRIO DE SAN JUAN</v>
          </cell>
        </row>
        <row r="169">
          <cell r="A169" t="str">
            <v>U022774</v>
          </cell>
          <cell r="B169" t="str">
            <v xml:space="preserve">H AYUNTAMIENTO CONSTITUCIONAL DE TLAQUEPAQUE  </v>
          </cell>
          <cell r="C169" t="str">
            <v>NINGUNO</v>
          </cell>
          <cell r="D169" t="str">
            <v>SN</v>
          </cell>
          <cell r="F169" t="str">
            <v>CERRO EL FRACC</v>
          </cell>
          <cell r="H169" t="str">
            <v xml:space="preserve">                                                  </v>
          </cell>
          <cell r="I169">
            <v>8.0999999999999996E-4</v>
          </cell>
          <cell r="J169">
            <v>11645</v>
          </cell>
          <cell r="K169">
            <v>26591376</v>
          </cell>
          <cell r="L169">
            <v>0</v>
          </cell>
          <cell r="M169">
            <v>0</v>
          </cell>
        </row>
        <row r="170">
          <cell r="A170" t="str">
            <v>U022775</v>
          </cell>
          <cell r="B170" t="str">
            <v xml:space="preserve">H AYUNTAMIENTO CONSTITUCIONAL DE TLAQUEPAQUE  </v>
          </cell>
          <cell r="C170" t="str">
            <v>NINGUNO</v>
          </cell>
          <cell r="D170" t="str">
            <v>SN</v>
          </cell>
          <cell r="F170" t="str">
            <v>ARTESANOS</v>
          </cell>
          <cell r="H170" t="str">
            <v xml:space="preserve">                                                  </v>
          </cell>
          <cell r="I170">
            <v>8.0999999999999996E-4</v>
          </cell>
          <cell r="J170">
            <v>324</v>
          </cell>
          <cell r="K170">
            <v>739854.36</v>
          </cell>
          <cell r="L170">
            <v>0</v>
          </cell>
          <cell r="M170">
            <v>11768055.369999999</v>
          </cell>
        </row>
        <row r="171">
          <cell r="A171" t="str">
            <v>U023772</v>
          </cell>
          <cell r="B171" t="str">
            <v xml:space="preserve">H AYUNTAMIENTO CONSTITUCIONAL DE SAN PEDRO TLAQUEP  </v>
          </cell>
          <cell r="C171" t="str">
            <v>ALAMBIQUES</v>
          </cell>
          <cell r="D171" t="str">
            <v>SN</v>
          </cell>
          <cell r="F171" t="str">
            <v>ALAMO INDUSTRIAL FRACC</v>
          </cell>
          <cell r="H171" t="str">
            <v xml:space="preserve">098-1-22-0152-003-00-0000                         </v>
          </cell>
          <cell r="I171">
            <v>2.3000000000000001E-4</v>
          </cell>
          <cell r="J171">
            <v>9813</v>
          </cell>
          <cell r="K171">
            <v>30910950</v>
          </cell>
          <cell r="L171">
            <v>6258</v>
          </cell>
          <cell r="M171">
            <v>33248754</v>
          </cell>
          <cell r="O171" t="str">
            <v>PALACIO MUNICIPAL</v>
          </cell>
        </row>
        <row r="172">
          <cell r="A172" t="str">
            <v>U023773</v>
          </cell>
          <cell r="B172" t="str">
            <v xml:space="preserve">H AYUNTAMIENTO CONSTITUCIONAL DE TLAQUEPAQUE  </v>
          </cell>
          <cell r="C172" t="str">
            <v>NINGUNO</v>
          </cell>
          <cell r="D172" t="str">
            <v>SN</v>
          </cell>
          <cell r="F172" t="str">
            <v>ALAMO INDUSTRIAL FRACC</v>
          </cell>
          <cell r="H172" t="str">
            <v xml:space="preserve">098-1-22-0152-999-00-0000                         </v>
          </cell>
          <cell r="I172">
            <v>8.0999999999999996E-4</v>
          </cell>
          <cell r="J172">
            <v>214837</v>
          </cell>
          <cell r="K172">
            <v>676736550</v>
          </cell>
          <cell r="L172">
            <v>0</v>
          </cell>
          <cell r="M172">
            <v>0</v>
          </cell>
          <cell r="O172" t="str">
            <v>AV JUAREZ</v>
          </cell>
          <cell r="P172">
            <v>237</v>
          </cell>
        </row>
        <row r="173">
          <cell r="A173" t="str">
            <v>U023877</v>
          </cell>
          <cell r="B173" t="str">
            <v xml:space="preserve">H AYUNTAMIENTO CONSTITUCIONAL DE TLAQUEPAQUE  </v>
          </cell>
          <cell r="C173" t="str">
            <v>UGANDA</v>
          </cell>
          <cell r="D173">
            <v>722</v>
          </cell>
          <cell r="F173" t="str">
            <v>CAPACHA LA</v>
          </cell>
          <cell r="H173" t="str">
            <v xml:space="preserve">098-1-70-0304-024-00-0000                         </v>
          </cell>
          <cell r="I173">
            <v>2.3000000000000001E-4</v>
          </cell>
          <cell r="J173">
            <v>3110</v>
          </cell>
          <cell r="K173">
            <v>10286325</v>
          </cell>
          <cell r="L173">
            <v>1065</v>
          </cell>
          <cell r="M173">
            <v>3086370</v>
          </cell>
          <cell r="O173" t="str">
            <v>INDEPENDENCIA</v>
          </cell>
          <cell r="P173">
            <v>58</v>
          </cell>
          <cell r="R173" t="str">
            <v>BARRIO DE SAN JUAN</v>
          </cell>
        </row>
        <row r="174">
          <cell r="A174" t="str">
            <v>U023878</v>
          </cell>
          <cell r="B174" t="str">
            <v xml:space="preserve">H AYUNTAMIENTO CONSTITUCIONAL DE TLAQUEPAQUE  </v>
          </cell>
          <cell r="C174" t="str">
            <v>UGANDA</v>
          </cell>
          <cell r="D174" t="str">
            <v>SN</v>
          </cell>
          <cell r="F174" t="str">
            <v>CAPACHA LA</v>
          </cell>
          <cell r="H174" t="str">
            <v xml:space="preserve">098-1-70-0304-099-00-0000                         </v>
          </cell>
          <cell r="I174">
            <v>8.0999999999999996E-4</v>
          </cell>
          <cell r="J174">
            <v>9195</v>
          </cell>
          <cell r="K174">
            <v>30412462.5</v>
          </cell>
          <cell r="L174">
            <v>0</v>
          </cell>
          <cell r="M174">
            <v>0</v>
          </cell>
          <cell r="O174" t="str">
            <v>INDEPENDENCIA</v>
          </cell>
          <cell r="P174">
            <v>58</v>
          </cell>
          <cell r="R174" t="str">
            <v>BARRIO DE SAN JUAN</v>
          </cell>
        </row>
        <row r="175">
          <cell r="A175" t="str">
            <v>U024362</v>
          </cell>
          <cell r="B175" t="str">
            <v xml:space="preserve">H AYUNTAMIENTO CONSTITUCIONAL DE TLAQUEPAQUE Y CONDUEÃ‘OS </v>
          </cell>
          <cell r="C175" t="str">
            <v>EJERCITO DEL</v>
          </cell>
          <cell r="D175">
            <v>74</v>
          </cell>
          <cell r="F175" t="str">
            <v>BARRIO DE SAN JUAN</v>
          </cell>
          <cell r="H175" t="str">
            <v xml:space="preserve">098-1-70-0390-011-00-0000                         </v>
          </cell>
          <cell r="I175">
            <v>8.0999999999999996E-4</v>
          </cell>
          <cell r="J175">
            <v>114</v>
          </cell>
          <cell r="K175">
            <v>458451</v>
          </cell>
          <cell r="L175">
            <v>0</v>
          </cell>
          <cell r="M175">
            <v>0</v>
          </cell>
          <cell r="O175" t="str">
            <v>INDEPENDENCIA</v>
          </cell>
          <cell r="P175">
            <v>58</v>
          </cell>
          <cell r="R175" t="str">
            <v>BARRIO DE SAN JUAN</v>
          </cell>
        </row>
        <row r="176">
          <cell r="A176" t="str">
            <v>U024969</v>
          </cell>
          <cell r="B176" t="str">
            <v xml:space="preserve">H AYUNTAMIENTO CONSTITUCIONAL DE TLAQUEPAQUE  </v>
          </cell>
          <cell r="C176" t="str">
            <v>CONSTITUCION</v>
          </cell>
          <cell r="D176">
            <v>159</v>
          </cell>
          <cell r="F176" t="str">
            <v>BARRIO DE SAN JUAN</v>
          </cell>
          <cell r="H176" t="str">
            <v xml:space="preserve">098-1-70-0422-009-00-0000                         </v>
          </cell>
          <cell r="I176">
            <v>2.3000000000000001E-4</v>
          </cell>
          <cell r="J176">
            <v>294</v>
          </cell>
          <cell r="K176">
            <v>1283695.8799999999</v>
          </cell>
          <cell r="L176">
            <v>257</v>
          </cell>
          <cell r="M176">
            <v>1365710.85</v>
          </cell>
          <cell r="O176" t="str">
            <v>INDEPENDENCIA</v>
          </cell>
          <cell r="P176">
            <v>58</v>
          </cell>
          <cell r="R176" t="str">
            <v>ZONA CENTRO</v>
          </cell>
        </row>
        <row r="177">
          <cell r="A177" t="str">
            <v>U025242</v>
          </cell>
          <cell r="B177" t="str">
            <v xml:space="preserve">H AYUNTAMIENTO CONSTITUCIONAL DE TLAQUEPAQUE  </v>
          </cell>
          <cell r="C177" t="str">
            <v>PRESAELINO M</v>
          </cell>
          <cell r="D177" t="str">
            <v>SN</v>
          </cell>
          <cell r="F177" t="str">
            <v>NINGUNO</v>
          </cell>
          <cell r="H177" t="str">
            <v xml:space="preserve">                                                  </v>
          </cell>
          <cell r="I177">
            <v>8.0999999999999996E-4</v>
          </cell>
          <cell r="J177">
            <v>10020</v>
          </cell>
          <cell r="K177">
            <v>22880680.670000002</v>
          </cell>
          <cell r="L177">
            <v>0</v>
          </cell>
          <cell r="M177">
            <v>0</v>
          </cell>
          <cell r="O177" t="str">
            <v>SIN NOMBRE</v>
          </cell>
        </row>
        <row r="178">
          <cell r="A178" t="str">
            <v>U025291</v>
          </cell>
          <cell r="B178" t="str">
            <v xml:space="preserve">H AYUNTAMIENTO CONSTITUCIONAL DE TLAQUEPAQUE  </v>
          </cell>
          <cell r="C178" t="str">
            <v>OROZCO ROBERTO DR</v>
          </cell>
          <cell r="D178" t="str">
            <v>SN</v>
          </cell>
          <cell r="F178" t="str">
            <v>JARDINES DEL ALAMO</v>
          </cell>
          <cell r="H178" t="str">
            <v xml:space="preserve">098-1-70-0317-090-00-0000                         </v>
          </cell>
          <cell r="I178">
            <v>8.0999999999999996E-4</v>
          </cell>
          <cell r="J178">
            <v>342</v>
          </cell>
          <cell r="K178">
            <v>1088073</v>
          </cell>
          <cell r="L178">
            <v>0</v>
          </cell>
          <cell r="M178">
            <v>0</v>
          </cell>
          <cell r="O178" t="str">
            <v>INDEPENDENCIA</v>
          </cell>
          <cell r="P178">
            <v>58</v>
          </cell>
          <cell r="R178" t="str">
            <v>BARRIO DE SAN JUAN</v>
          </cell>
        </row>
        <row r="179">
          <cell r="A179" t="str">
            <v>U025400</v>
          </cell>
          <cell r="B179" t="str">
            <v xml:space="preserve">H AYUNTAMIENTO CONSTITUCIONAL DE TLAQUEPAQUE  </v>
          </cell>
          <cell r="C179" t="str">
            <v>MORELOS</v>
          </cell>
          <cell r="D179">
            <v>256</v>
          </cell>
          <cell r="F179" t="str">
            <v>BARRIO DE SAN JUAN</v>
          </cell>
          <cell r="H179" t="str">
            <v xml:space="preserve">098-1-70-0408-004-00-0000                         </v>
          </cell>
          <cell r="I179">
            <v>2.3000000000000001E-4</v>
          </cell>
          <cell r="J179">
            <v>669.58</v>
          </cell>
          <cell r="K179">
            <v>4596366.72</v>
          </cell>
          <cell r="L179">
            <v>694</v>
          </cell>
          <cell r="M179">
            <v>2785109.25</v>
          </cell>
          <cell r="O179" t="str">
            <v>INDEPENDENCIA</v>
          </cell>
          <cell r="P179">
            <v>258</v>
          </cell>
          <cell r="R179" t="str">
            <v>CENTRO TLAQ</v>
          </cell>
        </row>
        <row r="180">
          <cell r="A180" t="str">
            <v>U026398</v>
          </cell>
          <cell r="B180" t="str">
            <v xml:space="preserve">H AYUNTAMIENTO CONSTITUCIONAL DE TLAQUEPAQUE  </v>
          </cell>
          <cell r="C180" t="str">
            <v>NINGUNO</v>
          </cell>
          <cell r="D180" t="str">
            <v>SN</v>
          </cell>
          <cell r="F180" t="str">
            <v>NINGUNO</v>
          </cell>
          <cell r="H180" t="str">
            <v xml:space="preserve">                                                  </v>
          </cell>
          <cell r="I180">
            <v>8.0999999999999996E-4</v>
          </cell>
          <cell r="J180">
            <v>203</v>
          </cell>
          <cell r="K180">
            <v>482092.75</v>
          </cell>
          <cell r="L180">
            <v>0</v>
          </cell>
          <cell r="M180">
            <v>0</v>
          </cell>
          <cell r="O180" t="str">
            <v>PRESIDENCIA M</v>
          </cell>
        </row>
        <row r="181">
          <cell r="A181" t="str">
            <v>U026402</v>
          </cell>
          <cell r="B181" t="str">
            <v xml:space="preserve">H AYUNTAMIENTO CONSTITUCIONAL DE TLAQUEPAQUE  </v>
          </cell>
          <cell r="C181" t="str">
            <v>NINGUNO</v>
          </cell>
          <cell r="D181" t="str">
            <v>SN</v>
          </cell>
          <cell r="F181" t="str">
            <v>NINGUNO</v>
          </cell>
          <cell r="H181" t="str">
            <v xml:space="preserve">                                                  </v>
          </cell>
          <cell r="I181">
            <v>8.0999999999999996E-4</v>
          </cell>
          <cell r="J181">
            <v>180</v>
          </cell>
          <cell r="K181">
            <v>427471.4</v>
          </cell>
          <cell r="L181">
            <v>0</v>
          </cell>
          <cell r="M181">
            <v>0</v>
          </cell>
        </row>
        <row r="182">
          <cell r="A182" t="str">
            <v>U026760</v>
          </cell>
          <cell r="B182" t="str">
            <v xml:space="preserve">H AYUNTAMIENTO CONSTITUCIONAL DE TLAQUEPAQUE Y CONDUEÃ‘OS </v>
          </cell>
          <cell r="C182" t="str">
            <v>EJERCITO DEL</v>
          </cell>
          <cell r="D182">
            <v>12</v>
          </cell>
          <cell r="F182" t="str">
            <v>BARRIO DE SAN JUAN</v>
          </cell>
          <cell r="H182" t="str">
            <v xml:space="preserve">098-1-70-0390-018-00-0000                         </v>
          </cell>
          <cell r="I182">
            <v>8.0999999999999996E-4</v>
          </cell>
          <cell r="J182">
            <v>95</v>
          </cell>
          <cell r="K182">
            <v>382042.5</v>
          </cell>
          <cell r="L182">
            <v>0</v>
          </cell>
          <cell r="M182">
            <v>0</v>
          </cell>
          <cell r="O182" t="str">
            <v>INDEPENDENCIA</v>
          </cell>
          <cell r="P182">
            <v>58</v>
          </cell>
          <cell r="R182" t="str">
            <v>BARRIO DE SAN JUAN</v>
          </cell>
        </row>
        <row r="183">
          <cell r="A183" t="str">
            <v>U026804</v>
          </cell>
          <cell r="B183" t="str">
            <v xml:space="preserve">H AYUNTAMIENTO CONSTITUCIONAL DE TLAQUEPAQUE  </v>
          </cell>
          <cell r="C183" t="str">
            <v>NIÃ‘OS HEROES</v>
          </cell>
          <cell r="D183">
            <v>17</v>
          </cell>
          <cell r="F183" t="str">
            <v>BARRIO DE SAN JUAN</v>
          </cell>
          <cell r="H183" t="str">
            <v xml:space="preserve">098-1-70-0390-002-00-0098                         </v>
          </cell>
          <cell r="I183">
            <v>2.3000000000000001E-4</v>
          </cell>
          <cell r="J183">
            <v>151</v>
          </cell>
          <cell r="K183">
            <v>717202.02</v>
          </cell>
          <cell r="L183">
            <v>60</v>
          </cell>
          <cell r="M183">
            <v>100076.92</v>
          </cell>
          <cell r="O183" t="str">
            <v>INDEPENDENCIA</v>
          </cell>
          <cell r="P183">
            <v>58</v>
          </cell>
          <cell r="R183" t="str">
            <v>BARRIO DE SAN JUAN</v>
          </cell>
        </row>
        <row r="184">
          <cell r="A184" t="str">
            <v>U027189</v>
          </cell>
          <cell r="B184" t="str">
            <v xml:space="preserve">H AYUNTAMIENTO CONSTITUCIONAL DE TLAQUEPAQUE Y CONDUEÃ‘O </v>
          </cell>
          <cell r="C184" t="str">
            <v>EJERCITO DEL</v>
          </cell>
          <cell r="D184">
            <v>70</v>
          </cell>
          <cell r="F184" t="str">
            <v>BARRIO DE SAN JUAN</v>
          </cell>
          <cell r="H184" t="str">
            <v xml:space="preserve">098-1-70-0390-009-00-0000                         </v>
          </cell>
          <cell r="I184">
            <v>8.0999999999999996E-4</v>
          </cell>
          <cell r="J184">
            <v>118</v>
          </cell>
          <cell r="K184">
            <v>474537</v>
          </cell>
          <cell r="L184">
            <v>0</v>
          </cell>
          <cell r="M184">
            <v>0</v>
          </cell>
          <cell r="O184" t="str">
            <v>INDEPENDENCIA</v>
          </cell>
          <cell r="P184">
            <v>58</v>
          </cell>
          <cell r="R184" t="str">
            <v>BARRIO DE SAN JUAN</v>
          </cell>
        </row>
        <row r="185">
          <cell r="A185" t="str">
            <v>U027299</v>
          </cell>
          <cell r="B185" t="str">
            <v xml:space="preserve">H AYUNTAMIENTO CONSTITUCIONAL DE TLAQUEPAQUE  </v>
          </cell>
          <cell r="C185" t="str">
            <v>NINGUNO</v>
          </cell>
          <cell r="D185">
            <v>2</v>
          </cell>
          <cell r="F185" t="str">
            <v>NINGUNO</v>
          </cell>
          <cell r="H185" t="str">
            <v xml:space="preserve">                                                  </v>
          </cell>
          <cell r="I185">
            <v>8.0999999999999996E-4</v>
          </cell>
          <cell r="J185">
            <v>292</v>
          </cell>
          <cell r="K185">
            <v>2357742.2599999998</v>
          </cell>
          <cell r="L185">
            <v>0</v>
          </cell>
          <cell r="M185">
            <v>0</v>
          </cell>
          <cell r="O185" t="str">
            <v>PALACIO MPAL</v>
          </cell>
        </row>
        <row r="186">
          <cell r="A186" t="str">
            <v>U027311</v>
          </cell>
          <cell r="B186" t="str">
            <v xml:space="preserve">H AYUNTAMIENTO CONSTITUCIONAL DE TLAQUEPAQUE  </v>
          </cell>
          <cell r="C186" t="str">
            <v>CONGO</v>
          </cell>
          <cell r="D186" t="str">
            <v>SN</v>
          </cell>
          <cell r="F186" t="str">
            <v>CAPACHA LA</v>
          </cell>
          <cell r="H186" t="str">
            <v xml:space="preserve">098-1-70-0304-070-00-0000                         </v>
          </cell>
          <cell r="I186">
            <v>8.0999999999999996E-4</v>
          </cell>
          <cell r="J186">
            <v>2283</v>
          </cell>
          <cell r="K186">
            <v>7551022.5</v>
          </cell>
          <cell r="L186">
            <v>0</v>
          </cell>
          <cell r="M186">
            <v>0</v>
          </cell>
          <cell r="O186" t="str">
            <v>INDEPENDENCIA</v>
          </cell>
          <cell r="P186">
            <v>58</v>
          </cell>
          <cell r="R186" t="str">
            <v>BARRIO DE SAN JUAN</v>
          </cell>
        </row>
        <row r="187">
          <cell r="A187" t="str">
            <v>U027312</v>
          </cell>
          <cell r="B187" t="str">
            <v xml:space="preserve">H AYUNTAMIENTO CONSTITUCIONAL DE TLAQUEPAQUE  </v>
          </cell>
          <cell r="C187" t="str">
            <v>CONGO</v>
          </cell>
          <cell r="D187" t="str">
            <v>SN</v>
          </cell>
          <cell r="F187" t="str">
            <v>CAPACHA LA</v>
          </cell>
          <cell r="H187" t="str">
            <v xml:space="preserve">098-1-70-0304-071-00-0000                         </v>
          </cell>
          <cell r="I187">
            <v>8.0999999999999996E-4</v>
          </cell>
          <cell r="J187">
            <v>1313</v>
          </cell>
          <cell r="K187">
            <v>4342747.5</v>
          </cell>
          <cell r="L187">
            <v>0</v>
          </cell>
          <cell r="M187">
            <v>0</v>
          </cell>
          <cell r="O187" t="str">
            <v>INDEPENDENCIA</v>
          </cell>
          <cell r="P187">
            <v>58</v>
          </cell>
          <cell r="R187" t="str">
            <v>BARRIO DE SAN JUAN</v>
          </cell>
        </row>
        <row r="188">
          <cell r="A188" t="str">
            <v>U027645</v>
          </cell>
          <cell r="B188" t="str">
            <v xml:space="preserve">H AYUNTAMIENTO CONSTITUCIONAL DE TLAQUEPAQUE Y CONDUEÃ‘O </v>
          </cell>
          <cell r="C188" t="str">
            <v>EJERCITO DEL</v>
          </cell>
          <cell r="D188">
            <v>76</v>
          </cell>
          <cell r="F188" t="str">
            <v>BARRIO DE SAN JUAN</v>
          </cell>
          <cell r="H188" t="str">
            <v xml:space="preserve">098-1-70-0390-012-00-0000                         </v>
          </cell>
          <cell r="I188">
            <v>8.0999999999999996E-4</v>
          </cell>
          <cell r="J188">
            <v>118</v>
          </cell>
          <cell r="K188">
            <v>474537</v>
          </cell>
          <cell r="L188">
            <v>0</v>
          </cell>
          <cell r="M188">
            <v>0</v>
          </cell>
          <cell r="O188" t="str">
            <v>INDEPENDENCIA</v>
          </cell>
          <cell r="P188">
            <v>58</v>
          </cell>
          <cell r="R188" t="str">
            <v>BARRIO DE SAN JUAN</v>
          </cell>
        </row>
        <row r="189">
          <cell r="A189" t="str">
            <v>U027989</v>
          </cell>
          <cell r="B189" t="str">
            <v xml:space="preserve">H AYUNTAMIENTO CONSTITUCIONAL DE TLAQUEPAQUE  </v>
          </cell>
          <cell r="C189" t="str">
            <v xml:space="preserve">MATAMOROS                     </v>
          </cell>
          <cell r="D189" t="str">
            <v>SN</v>
          </cell>
          <cell r="F189" t="str">
            <v>CAPACHA LA</v>
          </cell>
          <cell r="H189" t="str">
            <v xml:space="preserve">098-1-70-0303-011-00-0000                         </v>
          </cell>
          <cell r="I189">
            <v>8.0999999999999996E-4</v>
          </cell>
          <cell r="J189">
            <v>1499</v>
          </cell>
          <cell r="K189">
            <v>4643939.4800000004</v>
          </cell>
          <cell r="L189">
            <v>0</v>
          </cell>
          <cell r="M189">
            <v>0</v>
          </cell>
          <cell r="O189" t="str">
            <v>PALACIO MPAL</v>
          </cell>
        </row>
        <row r="190">
          <cell r="A190" t="str">
            <v>U028104</v>
          </cell>
          <cell r="B190" t="str">
            <v xml:space="preserve">H AYUNTAMIENTO CONSTITUCIONAL DE TLAQUEPAQUE  </v>
          </cell>
          <cell r="C190" t="str">
            <v>XOCHIMILCO</v>
          </cell>
          <cell r="D190" t="str">
            <v>SN</v>
          </cell>
          <cell r="F190" t="str">
            <v>LOMAS DEL ALAMO FRACC</v>
          </cell>
          <cell r="H190" t="str">
            <v xml:space="preserve">098-1-70-0571-001-00-0000                         </v>
          </cell>
          <cell r="I190">
            <v>2.3000000000000001E-4</v>
          </cell>
          <cell r="J190">
            <v>24942</v>
          </cell>
          <cell r="K190">
            <v>77257845</v>
          </cell>
          <cell r="L190">
            <v>540</v>
          </cell>
          <cell r="M190">
            <v>2282500.5</v>
          </cell>
          <cell r="O190" t="str">
            <v>INDEPENDENCIA</v>
          </cell>
          <cell r="P190">
            <v>58</v>
          </cell>
          <cell r="R190" t="str">
            <v>BARRIO DE SAN JUAN</v>
          </cell>
        </row>
        <row r="191">
          <cell r="A191" t="str">
            <v>U028386</v>
          </cell>
          <cell r="B191" t="str">
            <v xml:space="preserve">H AYUNTAMIENTO CONSTITUCIONAL DE TLAQUEPAQUE  </v>
          </cell>
          <cell r="C191" t="str">
            <v>NINGUNO</v>
          </cell>
          <cell r="D191" t="str">
            <v>SN</v>
          </cell>
          <cell r="F191" t="str">
            <v>JUNTAS LAS</v>
          </cell>
          <cell r="H191" t="str">
            <v xml:space="preserve">                                                  </v>
          </cell>
          <cell r="I191">
            <v>8.0999999999999996E-4</v>
          </cell>
          <cell r="J191">
            <v>21469</v>
          </cell>
          <cell r="K191">
            <v>49024490.469999999</v>
          </cell>
          <cell r="L191">
            <v>0</v>
          </cell>
          <cell r="M191">
            <v>0</v>
          </cell>
          <cell r="O191" t="str">
            <v>SIN NOMBRE</v>
          </cell>
          <cell r="R191" t="str">
            <v>LAS JUNTAS</v>
          </cell>
        </row>
        <row r="192">
          <cell r="A192" t="str">
            <v>U028663</v>
          </cell>
          <cell r="B192" t="str">
            <v xml:space="preserve">H AYUNTAMIENTO CONSTITUCIONAL DE TLAQUEPAQUE  </v>
          </cell>
          <cell r="C192" t="str">
            <v xml:space="preserve">MONTERO RUIZ MARCOS           </v>
          </cell>
          <cell r="D192" t="str">
            <v>SN</v>
          </cell>
          <cell r="F192" t="str">
            <v>CAPACHA LA</v>
          </cell>
          <cell r="H192" t="str">
            <v xml:space="preserve">098-1-70-0334-002-00-0000                         </v>
          </cell>
          <cell r="I192">
            <v>8.0999999999999996E-4</v>
          </cell>
          <cell r="J192">
            <v>2477</v>
          </cell>
          <cell r="K192">
            <v>7672507.5</v>
          </cell>
          <cell r="L192">
            <v>0</v>
          </cell>
          <cell r="M192">
            <v>0</v>
          </cell>
          <cell r="O192" t="str">
            <v>INDEOENDENCIA</v>
          </cell>
          <cell r="P192">
            <v>58</v>
          </cell>
          <cell r="R192" t="str">
            <v>BARRIO DE SAN JUAN</v>
          </cell>
        </row>
        <row r="193">
          <cell r="A193" t="str">
            <v>U028753</v>
          </cell>
          <cell r="B193" t="str">
            <v xml:space="preserve">H AYUNTAMIENTO CONSTITUCIONAL DE TLAQUEPAQUE  </v>
          </cell>
          <cell r="C193" t="str">
            <v>XOCHIMILCO</v>
          </cell>
          <cell r="D193" t="str">
            <v>SN</v>
          </cell>
          <cell r="F193" t="str">
            <v>ALAMO EL FRACC</v>
          </cell>
          <cell r="H193" t="str">
            <v xml:space="preserve">098-1-70-0320-004-00-0000                         </v>
          </cell>
          <cell r="I193">
            <v>8.0999999999999996E-4</v>
          </cell>
          <cell r="J193">
            <v>480</v>
          </cell>
          <cell r="K193">
            <v>1527120</v>
          </cell>
          <cell r="L193">
            <v>0</v>
          </cell>
          <cell r="M193">
            <v>0</v>
          </cell>
          <cell r="O193" t="str">
            <v>INDEPENDENCIA</v>
          </cell>
          <cell r="P193">
            <v>58</v>
          </cell>
          <cell r="R193" t="str">
            <v>BARRIO DE SAN JUAN</v>
          </cell>
        </row>
        <row r="194">
          <cell r="A194" t="str">
            <v>U029049</v>
          </cell>
          <cell r="B194" t="str">
            <v xml:space="preserve">H AYUNTAMIENTO CONSTITUCIONAL DE SAN PEDRO TLAQUEP  </v>
          </cell>
          <cell r="C194" t="str">
            <v>5 DE MAYO</v>
          </cell>
          <cell r="D194">
            <v>1</v>
          </cell>
          <cell r="F194" t="str">
            <v>COLONIAL TLAQUEPAQUE</v>
          </cell>
          <cell r="H194" t="str">
            <v xml:space="preserve">098-1-70-0790-017-00-0000                         </v>
          </cell>
          <cell r="I194">
            <v>2.3000000000000001E-4</v>
          </cell>
          <cell r="J194">
            <v>3702</v>
          </cell>
          <cell r="K194">
            <v>14088891.6</v>
          </cell>
          <cell r="L194">
            <v>3702</v>
          </cell>
          <cell r="M194">
            <v>6661040.4000000004</v>
          </cell>
          <cell r="O194" t="str">
            <v>INDEPENDENCIA</v>
          </cell>
          <cell r="P194">
            <v>58</v>
          </cell>
          <cell r="R194" t="str">
            <v>BARRIO DE SAN JUAN</v>
          </cell>
        </row>
        <row r="195">
          <cell r="A195" t="str">
            <v>U029408</v>
          </cell>
          <cell r="B195" t="str">
            <v xml:space="preserve">H AYUNTAMIENTO CONSTITUCIONAL DE TLAQUEPAQUE  </v>
          </cell>
          <cell r="C195" t="str">
            <v>5 DE MAYO</v>
          </cell>
          <cell r="D195">
            <v>613</v>
          </cell>
          <cell r="F195" t="str">
            <v>COLONIAL TLAQUEPAQUE</v>
          </cell>
          <cell r="H195" t="str">
            <v xml:space="preserve">098-1-70-0784-001-00-0000                         </v>
          </cell>
          <cell r="I195">
            <v>2.3000000000000001E-4</v>
          </cell>
          <cell r="J195">
            <v>4466</v>
          </cell>
          <cell r="K195">
            <v>16927476.300000001</v>
          </cell>
          <cell r="L195">
            <v>3887</v>
          </cell>
          <cell r="M195">
            <v>7761120.4100000001</v>
          </cell>
          <cell r="O195" t="str">
            <v>INDEPENDENCIA</v>
          </cell>
          <cell r="P195">
            <v>58</v>
          </cell>
          <cell r="R195" t="str">
            <v>BARRIO DE SAN JUAN</v>
          </cell>
        </row>
        <row r="196">
          <cell r="A196" t="str">
            <v>U030315</v>
          </cell>
          <cell r="B196" t="str">
            <v xml:space="preserve">H AYUNTAMIENTO CONSTITUCIONAL DE TLAQUEPAQUE  </v>
          </cell>
          <cell r="C196" t="str">
            <v>XOCHIMILCO</v>
          </cell>
          <cell r="D196" t="str">
            <v>SN</v>
          </cell>
          <cell r="F196" t="str">
            <v>LOMAS DEL ALAMO FRACC</v>
          </cell>
          <cell r="H196" t="str">
            <v xml:space="preserve">098-1-70-0612-062-00-0000                         </v>
          </cell>
          <cell r="I196">
            <v>8.0999999999999996E-4</v>
          </cell>
          <cell r="J196">
            <v>772</v>
          </cell>
          <cell r="K196">
            <v>2459765.7000000002</v>
          </cell>
          <cell r="L196">
            <v>0</v>
          </cell>
          <cell r="M196">
            <v>0</v>
          </cell>
          <cell r="O196" t="str">
            <v>INDEPENDENCIA</v>
          </cell>
          <cell r="P196">
            <v>58</v>
          </cell>
          <cell r="R196" t="str">
            <v>BARRIO DE SAN JUAN</v>
          </cell>
        </row>
        <row r="197">
          <cell r="A197" t="str">
            <v>U030362</v>
          </cell>
          <cell r="B197" t="str">
            <v xml:space="preserve">H AYUNTAMIENTO CONSTITUCIONAL DE TLAQUEPAQUE  </v>
          </cell>
          <cell r="C197" t="str">
            <v xml:space="preserve">ZALATITAN                     </v>
          </cell>
          <cell r="D197" t="str">
            <v>SN</v>
          </cell>
          <cell r="F197" t="str">
            <v>JARDINES DE LA PAZ FRACC</v>
          </cell>
          <cell r="H197" t="str">
            <v xml:space="preserve">098-1-81-0437-100-00-0000                         </v>
          </cell>
          <cell r="I197">
            <v>8.0999999999999996E-4</v>
          </cell>
          <cell r="J197">
            <v>3292</v>
          </cell>
          <cell r="K197">
            <v>13619004</v>
          </cell>
          <cell r="L197">
            <v>0</v>
          </cell>
          <cell r="M197">
            <v>0</v>
          </cell>
          <cell r="O197" t="str">
            <v>INDEPENDENCIA</v>
          </cell>
          <cell r="P197">
            <v>58</v>
          </cell>
          <cell r="R197" t="str">
            <v>BARRIO DE SAN JUAN</v>
          </cell>
        </row>
        <row r="198">
          <cell r="A198" t="str">
            <v>U030388</v>
          </cell>
          <cell r="B198" t="str">
            <v xml:space="preserve">H AYUNTAMIENTO CONSTITUCIONAL DE TLAQUEPAQUE  </v>
          </cell>
          <cell r="C198" t="str">
            <v>LOMA HERMOSA</v>
          </cell>
          <cell r="D198" t="str">
            <v>SN</v>
          </cell>
          <cell r="F198" t="str">
            <v>LOMAS DEL ALAMO FRACC</v>
          </cell>
          <cell r="H198" t="str">
            <v xml:space="preserve">098-1-70-0313-040-00-0000                         </v>
          </cell>
          <cell r="I198">
            <v>2.3000000000000001E-4</v>
          </cell>
          <cell r="J198">
            <v>495</v>
          </cell>
          <cell r="K198">
            <v>1637212.5</v>
          </cell>
          <cell r="L198">
            <v>351</v>
          </cell>
          <cell r="M198">
            <v>2223159.75</v>
          </cell>
          <cell r="O198" t="str">
            <v>INDEPENDENCIA</v>
          </cell>
          <cell r="P198">
            <v>58</v>
          </cell>
          <cell r="R198" t="str">
            <v>BARRIO DE SAN JUAN</v>
          </cell>
        </row>
        <row r="199">
          <cell r="A199" t="str">
            <v>U030408</v>
          </cell>
          <cell r="B199" t="str">
            <v xml:space="preserve">H AYUNTAMIENTO CONSTITUCIONAL DE TLAQUEPAQUE  </v>
          </cell>
          <cell r="C199" t="str">
            <v xml:space="preserve">MONTERO RUIZ MARCOS           </v>
          </cell>
          <cell r="D199" t="str">
            <v>SN</v>
          </cell>
          <cell r="F199" t="str">
            <v>LOMAS DEL ALAMO FRACC</v>
          </cell>
          <cell r="H199" t="str">
            <v xml:space="preserve">098-1-70-0313-039-00-0000                         </v>
          </cell>
          <cell r="I199">
            <v>2.3000000000000001E-4</v>
          </cell>
          <cell r="J199">
            <v>357</v>
          </cell>
          <cell r="K199">
            <v>1180777.5</v>
          </cell>
          <cell r="L199">
            <v>111</v>
          </cell>
          <cell r="M199">
            <v>578669.18000000005</v>
          </cell>
          <cell r="O199" t="str">
            <v>INDEPENDENCIA</v>
          </cell>
          <cell r="P199">
            <v>58</v>
          </cell>
          <cell r="R199" t="str">
            <v>BARRIO DE SAN JUAN</v>
          </cell>
        </row>
        <row r="200">
          <cell r="A200" t="str">
            <v>U031643</v>
          </cell>
          <cell r="B200" t="str">
            <v xml:space="preserve">H AYUNTAMIENTO CONSTITUCIONAL DE TLAQUEPAQUE  </v>
          </cell>
          <cell r="C200" t="str">
            <v xml:space="preserve">5 DE FEBRERO              </v>
          </cell>
          <cell r="D200" t="str">
            <v>SN</v>
          </cell>
          <cell r="F200" t="str">
            <v>RANCHO BLANCO</v>
          </cell>
          <cell r="H200" t="str">
            <v xml:space="preserve">098-1-70-0689-045-00-0000                         </v>
          </cell>
          <cell r="I200">
            <v>8.0999999999999996E-4</v>
          </cell>
          <cell r="J200">
            <v>1405.87</v>
          </cell>
          <cell r="K200">
            <v>4002183.83</v>
          </cell>
          <cell r="L200">
            <v>1119</v>
          </cell>
          <cell r="M200">
            <v>4009431.72</v>
          </cell>
          <cell r="O200" t="str">
            <v>INDEPENDENCIA</v>
          </cell>
          <cell r="P200">
            <v>58</v>
          </cell>
          <cell r="R200" t="str">
            <v>BARRIO DE SAN JUAN</v>
          </cell>
        </row>
        <row r="201">
          <cell r="A201" t="str">
            <v>U031679</v>
          </cell>
          <cell r="B201" t="str">
            <v xml:space="preserve">H AYUNTAMIENTO CONSTITUCIONAL DE TLAQUEPAQUE Y CONDUEÃ‘OS </v>
          </cell>
          <cell r="C201" t="str">
            <v xml:space="preserve">SANTA ROSALIA                 </v>
          </cell>
          <cell r="D201">
            <v>890</v>
          </cell>
          <cell r="F201" t="str">
            <v>LINDA VISTA</v>
          </cell>
          <cell r="H201" t="str">
            <v xml:space="preserve">098-1-81-0840-013-00-0000                         </v>
          </cell>
          <cell r="I201">
            <v>2.3000000000000001E-4</v>
          </cell>
          <cell r="J201">
            <v>8031</v>
          </cell>
          <cell r="K201">
            <v>24791697</v>
          </cell>
          <cell r="L201">
            <v>1293</v>
          </cell>
          <cell r="M201">
            <v>6772689</v>
          </cell>
          <cell r="O201" t="str">
            <v>PRESIDENCIA MUNICIPAL</v>
          </cell>
          <cell r="P201" t="str">
            <v>SN</v>
          </cell>
        </row>
        <row r="202">
          <cell r="A202" t="str">
            <v>U031731</v>
          </cell>
          <cell r="B202" t="str">
            <v xml:space="preserve">H AYUNTAMIENTO CONSTITUCIONAL DE TLAQUEPAQUE  </v>
          </cell>
          <cell r="C202" t="str">
            <v xml:space="preserve">MATA REDONDA                  </v>
          </cell>
          <cell r="D202" t="str">
            <v>SN</v>
          </cell>
          <cell r="F202" t="str">
            <v>SAN PEDRITO</v>
          </cell>
          <cell r="H202" t="str">
            <v xml:space="preserve">098-1-20-0138-020-00-0000                         </v>
          </cell>
          <cell r="I202">
            <v>2.3000000000000001E-4</v>
          </cell>
          <cell r="J202">
            <v>4088</v>
          </cell>
          <cell r="K202">
            <v>6362684.0599999996</v>
          </cell>
          <cell r="L202">
            <v>2220</v>
          </cell>
          <cell r="M202">
            <v>8538033.4199999999</v>
          </cell>
          <cell r="O202" t="str">
            <v>INDEPENDENCIA</v>
          </cell>
          <cell r="P202">
            <v>58</v>
          </cell>
          <cell r="R202" t="str">
            <v>BARRIO DE SAN JUAN</v>
          </cell>
        </row>
        <row r="203">
          <cell r="A203" t="str">
            <v>U031968</v>
          </cell>
          <cell r="B203" t="str">
            <v xml:space="preserve">H AYUNTAMIENTO CONSTITUCIONAL DE TLAQUEPAQUE  </v>
          </cell>
          <cell r="C203" t="str">
            <v>COLIMA</v>
          </cell>
          <cell r="D203">
            <v>5069</v>
          </cell>
          <cell r="F203" t="str">
            <v>JUNTAS LAS</v>
          </cell>
          <cell r="H203" t="str">
            <v xml:space="preserve">098-1-30-0114-046-00-0000                         </v>
          </cell>
          <cell r="I203">
            <v>2.3000000000000001E-4</v>
          </cell>
          <cell r="J203">
            <v>49</v>
          </cell>
          <cell r="K203">
            <v>59486.49</v>
          </cell>
          <cell r="L203">
            <v>49</v>
          </cell>
          <cell r="M203">
            <v>36272.25</v>
          </cell>
          <cell r="O203" t="str">
            <v>INDEPENDENCIA</v>
          </cell>
          <cell r="P203">
            <v>58</v>
          </cell>
          <cell r="R203" t="str">
            <v>BARRIO DE SAN JUAN</v>
          </cell>
        </row>
        <row r="204">
          <cell r="A204" t="str">
            <v>U032070</v>
          </cell>
          <cell r="B204" t="str">
            <v xml:space="preserve">H AYUNTAMIENTO CONSTITUCIONAL DE TLAQUEPAQUE  </v>
          </cell>
          <cell r="C204" t="str">
            <v>COLIMA</v>
          </cell>
          <cell r="D204">
            <v>5073</v>
          </cell>
          <cell r="F204" t="str">
            <v>JUNTAS LAS</v>
          </cell>
          <cell r="H204" t="str">
            <v xml:space="preserve">098-1-30-0114-051-00-0000                         </v>
          </cell>
          <cell r="I204">
            <v>2.3000000000000001E-4</v>
          </cell>
          <cell r="J204">
            <v>36</v>
          </cell>
          <cell r="K204">
            <v>33044.76</v>
          </cell>
          <cell r="L204">
            <v>55</v>
          </cell>
          <cell r="M204">
            <v>86625</v>
          </cell>
          <cell r="O204" t="str">
            <v>INDEPENDENCIA</v>
          </cell>
          <cell r="P204">
            <v>58</v>
          </cell>
          <cell r="R204" t="str">
            <v>BARRIO DE SAN JUAN</v>
          </cell>
        </row>
        <row r="205">
          <cell r="A205" t="str">
            <v>U032486</v>
          </cell>
          <cell r="B205" t="str">
            <v xml:space="preserve">H AYUNTAMIENTO CONSTITUCIONAL DE SAN PEDRO TLAQUEP  </v>
          </cell>
          <cell r="C205" t="str">
            <v>REPUBLICA DE CHILE</v>
          </cell>
          <cell r="D205" t="str">
            <v>SN</v>
          </cell>
          <cell r="F205" t="str">
            <v>BARRIO DE SANTA MARIA</v>
          </cell>
          <cell r="H205" t="str">
            <v xml:space="preserve">098-1-70-0773-090-00-0000                         </v>
          </cell>
          <cell r="I205">
            <v>8.0999999999999996E-4</v>
          </cell>
          <cell r="J205">
            <v>310</v>
          </cell>
          <cell r="K205">
            <v>1318975.8799999999</v>
          </cell>
          <cell r="L205">
            <v>0</v>
          </cell>
          <cell r="M205">
            <v>0</v>
          </cell>
          <cell r="O205" t="str">
            <v>INDEPENDENCIA</v>
          </cell>
          <cell r="P205">
            <v>58</v>
          </cell>
          <cell r="R205" t="str">
            <v>BARRIO DE SAN JUAN</v>
          </cell>
        </row>
        <row r="206">
          <cell r="A206" t="str">
            <v>U032487</v>
          </cell>
          <cell r="B206" t="str">
            <v xml:space="preserve">H AYUNTAMIENTO CONSTITUCIONAL DE SAN PEDRO TLAQUEP  </v>
          </cell>
          <cell r="C206" t="str">
            <v>REPUBLICA DE GUATEMALA</v>
          </cell>
          <cell r="D206">
            <v>109</v>
          </cell>
          <cell r="F206" t="str">
            <v>COLONIAL TLAQUEPAQUE</v>
          </cell>
          <cell r="H206" t="str">
            <v xml:space="preserve">098-1-70-0643-030-00-0000                         </v>
          </cell>
          <cell r="I206">
            <v>8.0999999999999996E-4</v>
          </cell>
          <cell r="J206">
            <v>154.01</v>
          </cell>
          <cell r="K206">
            <v>640900.01</v>
          </cell>
          <cell r="L206">
            <v>0</v>
          </cell>
          <cell r="M206">
            <v>0</v>
          </cell>
          <cell r="O206" t="str">
            <v>INDEPENDENCIA</v>
          </cell>
          <cell r="P206">
            <v>58</v>
          </cell>
          <cell r="R206" t="str">
            <v>BARRIO DE SAN JUAN</v>
          </cell>
        </row>
        <row r="207">
          <cell r="A207" t="str">
            <v>U032488</v>
          </cell>
          <cell r="B207" t="str">
            <v xml:space="preserve">H AYUNTAMIENTO CONSTITUCIONAL DE TLAQUEPAQUE  </v>
          </cell>
          <cell r="C207" t="str">
            <v>REPUBLICA DE GUATEMALA</v>
          </cell>
          <cell r="D207" t="str">
            <v>SN</v>
          </cell>
          <cell r="F207" t="str">
            <v>BARRIO DE SANTA MARIA</v>
          </cell>
          <cell r="H207" t="str">
            <v xml:space="preserve">098-1-70-0774-003-00-0000                         </v>
          </cell>
          <cell r="I207">
            <v>2.3000000000000001E-4</v>
          </cell>
          <cell r="J207">
            <v>3912</v>
          </cell>
          <cell r="K207">
            <v>14395494.960000001</v>
          </cell>
          <cell r="L207">
            <v>785</v>
          </cell>
          <cell r="M207">
            <v>4728507</v>
          </cell>
          <cell r="O207" t="str">
            <v>INDEPENDENCIA</v>
          </cell>
          <cell r="P207">
            <v>58</v>
          </cell>
          <cell r="R207" t="str">
            <v>BARRIO DE SAN JUAN</v>
          </cell>
        </row>
        <row r="208">
          <cell r="A208" t="str">
            <v>U032490</v>
          </cell>
          <cell r="B208" t="str">
            <v xml:space="preserve">H AYUNTAMIENTO CONSTITUCIONAL DE TLAQUEPAQUE  </v>
          </cell>
          <cell r="C208" t="str">
            <v>5 DE MAYO</v>
          </cell>
          <cell r="D208">
            <v>416</v>
          </cell>
          <cell r="F208" t="str">
            <v>COLONIAL TLAQUEPAQUE</v>
          </cell>
          <cell r="H208" t="str">
            <v xml:space="preserve">098-1-70-0796-004-00-0000                         </v>
          </cell>
          <cell r="I208">
            <v>8.0999999999999996E-4</v>
          </cell>
          <cell r="J208">
            <v>3979.13</v>
          </cell>
          <cell r="K208">
            <v>14790426.210000001</v>
          </cell>
          <cell r="L208">
            <v>1618</v>
          </cell>
          <cell r="M208">
            <v>526659</v>
          </cell>
          <cell r="O208" t="str">
            <v>INDEPENDENCIA</v>
          </cell>
          <cell r="P208">
            <v>58</v>
          </cell>
          <cell r="R208" t="str">
            <v>BARRIO DE SAN JUAN</v>
          </cell>
        </row>
        <row r="209">
          <cell r="A209" t="str">
            <v>U032491</v>
          </cell>
          <cell r="B209" t="str">
            <v xml:space="preserve">H AYUNTAMIENTO CONSTITUCIONAL DE TLAQUEPAQUE  </v>
          </cell>
          <cell r="C209" t="str">
            <v>REPUBLICA DE COSTA RICA</v>
          </cell>
          <cell r="D209" t="str">
            <v>SN</v>
          </cell>
          <cell r="F209" t="str">
            <v>COLONIAL TLAQUEPAQUE</v>
          </cell>
          <cell r="H209" t="str">
            <v xml:space="preserve">098-1-70-0569-030-00-0000                         </v>
          </cell>
          <cell r="I209">
            <v>2.3000000000000001E-4</v>
          </cell>
          <cell r="J209">
            <v>3736</v>
          </cell>
          <cell r="K209">
            <v>13880827.800000001</v>
          </cell>
          <cell r="L209">
            <v>1387</v>
          </cell>
          <cell r="M209">
            <v>2047300.5</v>
          </cell>
          <cell r="O209" t="str">
            <v>INDEPENDENCIA</v>
          </cell>
          <cell r="P209">
            <v>58</v>
          </cell>
          <cell r="R209" t="str">
            <v>BARRIO DE SAN JUAN</v>
          </cell>
        </row>
        <row r="210">
          <cell r="A210" t="str">
            <v>U032492</v>
          </cell>
          <cell r="B210" t="str">
            <v xml:space="preserve">H AYUNTAMIENTO CONSTITUCIONAL DE TLAQUEPAQUE  </v>
          </cell>
          <cell r="C210" t="str">
            <v>REPUBLICA DE PANAMA</v>
          </cell>
          <cell r="D210" t="str">
            <v>SN</v>
          </cell>
          <cell r="F210" t="str">
            <v>BARRIO DE SANTA MARIA</v>
          </cell>
          <cell r="H210" t="str">
            <v xml:space="preserve">098-1-70-0342-058-00-0000                         </v>
          </cell>
          <cell r="I210">
            <v>8.0999999999999996E-4</v>
          </cell>
          <cell r="J210">
            <v>829.31</v>
          </cell>
          <cell r="K210">
            <v>3347894.47</v>
          </cell>
          <cell r="L210">
            <v>0</v>
          </cell>
          <cell r="M210">
            <v>0</v>
          </cell>
          <cell r="O210" t="str">
            <v>INDEPENDENCIA</v>
          </cell>
          <cell r="P210">
            <v>58</v>
          </cell>
          <cell r="R210" t="str">
            <v>BARRIO DE SAN JUAN</v>
          </cell>
        </row>
        <row r="211">
          <cell r="A211" t="str">
            <v>U032493</v>
          </cell>
          <cell r="B211" t="str">
            <v xml:space="preserve">H AYUNTAMIENTO CONSTITUCIONAL DE TLAQUEPAQUE  </v>
          </cell>
          <cell r="C211" t="str">
            <v>5 DE MAYO</v>
          </cell>
          <cell r="D211" t="str">
            <v>SN</v>
          </cell>
          <cell r="F211" t="str">
            <v>COLONIAL TLAQUEPAQUE</v>
          </cell>
          <cell r="H211" t="str">
            <v xml:space="preserve">098-1-70-0778-005-00-0000                         </v>
          </cell>
          <cell r="I211">
            <v>2.3000000000000001E-4</v>
          </cell>
          <cell r="J211">
            <v>2976</v>
          </cell>
          <cell r="K211">
            <v>28605376.800000001</v>
          </cell>
          <cell r="L211">
            <v>3414</v>
          </cell>
          <cell r="M211">
            <v>20487850.989999998</v>
          </cell>
          <cell r="O211" t="str">
            <v>INDEPENDENCIA</v>
          </cell>
          <cell r="P211">
            <v>58</v>
          </cell>
          <cell r="R211" t="str">
            <v>BARRIO DE SAN JUAN</v>
          </cell>
        </row>
        <row r="212">
          <cell r="A212" t="str">
            <v>U032494</v>
          </cell>
          <cell r="B212" t="str">
            <v xml:space="preserve">H AYUNTAMIENTO CONSTITUCIONAL DE TLAQUEPAQUE  </v>
          </cell>
          <cell r="C212" t="str">
            <v>5 DE MAYO</v>
          </cell>
          <cell r="D212" t="str">
            <v>SN</v>
          </cell>
          <cell r="F212" t="str">
            <v>COLONIAL TLAQUEPAQUE</v>
          </cell>
          <cell r="H212" t="str">
            <v xml:space="preserve">098-1-70-0778-004-00-0000                         </v>
          </cell>
          <cell r="I212">
            <v>8.0999999999999996E-4</v>
          </cell>
          <cell r="J212">
            <v>1291</v>
          </cell>
          <cell r="K212">
            <v>9209445.3399999999</v>
          </cell>
          <cell r="L212">
            <v>0</v>
          </cell>
          <cell r="M212">
            <v>0</v>
          </cell>
          <cell r="O212" t="str">
            <v>INDEPENDENCIA</v>
          </cell>
          <cell r="P212">
            <v>58</v>
          </cell>
          <cell r="R212" t="str">
            <v>BARRIO DE SAN JUAN</v>
          </cell>
        </row>
        <row r="213">
          <cell r="A213" t="str">
            <v>U032495</v>
          </cell>
          <cell r="B213" t="str">
            <v xml:space="preserve">H AYUNTAMIENTO CONSTITUCIONAL DE TLAQUEPAQUE  </v>
          </cell>
          <cell r="C213" t="str">
            <v>REPUBLICA DE ARGENTINA</v>
          </cell>
          <cell r="D213" t="str">
            <v>SN</v>
          </cell>
          <cell r="F213" t="str">
            <v>COLONIAL TLAQUEPAQUE</v>
          </cell>
          <cell r="H213" t="str">
            <v xml:space="preserve">098-1-70-0505-030-00-0000                         </v>
          </cell>
          <cell r="I213">
            <v>8.0999999999999996E-4</v>
          </cell>
          <cell r="J213">
            <v>780</v>
          </cell>
          <cell r="K213">
            <v>2899260</v>
          </cell>
          <cell r="L213">
            <v>0</v>
          </cell>
          <cell r="M213">
            <v>0</v>
          </cell>
          <cell r="O213" t="str">
            <v>INDEPENDENCIA</v>
          </cell>
          <cell r="P213">
            <v>58</v>
          </cell>
          <cell r="R213" t="str">
            <v>BARRIO DE SAN JUAN</v>
          </cell>
        </row>
        <row r="214">
          <cell r="A214" t="str">
            <v>U032496</v>
          </cell>
          <cell r="B214" t="str">
            <v xml:space="preserve">H AYUNTAMIENTO CONSTITUCIONAL DE TLAQUEPAQUE  </v>
          </cell>
          <cell r="C214" t="str">
            <v>CRUZ DE LA</v>
          </cell>
          <cell r="D214" t="str">
            <v>SN</v>
          </cell>
          <cell r="F214" t="str">
            <v>COLONIAL TLAQUEPAQUE</v>
          </cell>
          <cell r="H214" t="str">
            <v xml:space="preserve">098-1-70-0789-008-00-0000                         </v>
          </cell>
          <cell r="I214">
            <v>2.3000000000000001E-4</v>
          </cell>
          <cell r="J214">
            <v>3113</v>
          </cell>
          <cell r="K214">
            <v>11571021</v>
          </cell>
          <cell r="L214">
            <v>2698</v>
          </cell>
          <cell r="M214">
            <v>3253713.75</v>
          </cell>
          <cell r="O214" t="str">
            <v>INDEPENDENCIA</v>
          </cell>
          <cell r="P214">
            <v>58</v>
          </cell>
          <cell r="R214" t="str">
            <v>BARRIO DE SAN JUAN</v>
          </cell>
        </row>
        <row r="215">
          <cell r="A215" t="str">
            <v>U032497</v>
          </cell>
          <cell r="B215" t="str">
            <v xml:space="preserve">H AYUNTAMIENTO CONSTITUCIONAL DE TLAQUEPAQUE  </v>
          </cell>
          <cell r="C215" t="str">
            <v>CRUZ DE LA</v>
          </cell>
          <cell r="D215" t="str">
            <v>SN</v>
          </cell>
          <cell r="E215" t="str">
            <v>M-14</v>
          </cell>
          <cell r="F215" t="str">
            <v>COLONIAL TLAQUEPAQUE</v>
          </cell>
          <cell r="H215" t="str">
            <v xml:space="preserve">098-1-70-0789-010-00-0000                         </v>
          </cell>
          <cell r="I215">
            <v>2.3000000000000001E-4</v>
          </cell>
          <cell r="J215">
            <v>1419</v>
          </cell>
          <cell r="K215">
            <v>5274423</v>
          </cell>
          <cell r="L215">
            <v>1219</v>
          </cell>
          <cell r="M215">
            <v>3698353.84</v>
          </cell>
          <cell r="O215" t="str">
            <v>INDEPENDENCIA</v>
          </cell>
          <cell r="P215">
            <v>58</v>
          </cell>
          <cell r="R215" t="str">
            <v>BARRIO DE SAN JUAN</v>
          </cell>
        </row>
        <row r="216">
          <cell r="A216" t="str">
            <v>U032498</v>
          </cell>
          <cell r="B216" t="str">
            <v xml:space="preserve">H AYUNTAMIENTO CONSTITUCIONAL DE TLAQUEPAQUE  </v>
          </cell>
          <cell r="C216" t="str">
            <v>CRUZ DE LA</v>
          </cell>
          <cell r="D216" t="str">
            <v>SN</v>
          </cell>
          <cell r="F216" t="str">
            <v>COLONIAL TLAQUEPAQUE</v>
          </cell>
          <cell r="H216" t="str">
            <v xml:space="preserve">098-1-70-0789-009-00-0000                         </v>
          </cell>
          <cell r="I216">
            <v>8.0999999999999996E-4</v>
          </cell>
          <cell r="J216">
            <v>363</v>
          </cell>
          <cell r="K216">
            <v>741115.8</v>
          </cell>
          <cell r="L216">
            <v>0</v>
          </cell>
          <cell r="M216">
            <v>0</v>
          </cell>
          <cell r="O216" t="str">
            <v>INDEPENDENCIA</v>
          </cell>
          <cell r="P216">
            <v>58</v>
          </cell>
          <cell r="R216" t="str">
            <v>BARRIO DE SAN JUAN</v>
          </cell>
        </row>
        <row r="217">
          <cell r="A217" t="str">
            <v>U032499</v>
          </cell>
          <cell r="B217" t="str">
            <v xml:space="preserve">H AYUNTAMIENTO CONSTITUCIONAL DE TLAQUEPAQUE  </v>
          </cell>
          <cell r="C217" t="str">
            <v xml:space="preserve">GLENDALE                      </v>
          </cell>
          <cell r="D217" t="str">
            <v>SN</v>
          </cell>
          <cell r="F217" t="str">
            <v>COLONIAL TLAQUEPAQUE</v>
          </cell>
          <cell r="H217" t="str">
            <v xml:space="preserve">098-1-70-0588-004-00-0000                         </v>
          </cell>
          <cell r="I217">
            <v>2.3000000000000001E-4</v>
          </cell>
          <cell r="J217">
            <v>915</v>
          </cell>
          <cell r="K217">
            <v>2305147.5699999998</v>
          </cell>
          <cell r="L217">
            <v>261</v>
          </cell>
          <cell r="M217">
            <v>596683.57999999996</v>
          </cell>
          <cell r="O217" t="str">
            <v>INDEPENDENCIA</v>
          </cell>
          <cell r="P217">
            <v>58</v>
          </cell>
          <cell r="R217" t="str">
            <v>BARRIO DE SAN JUAN</v>
          </cell>
        </row>
        <row r="218">
          <cell r="A218" t="str">
            <v>U032500</v>
          </cell>
          <cell r="B218" t="str">
            <v xml:space="preserve">H AYUNTAMIENTO CONSTITUCIONAL DE TLAQUEPAQUE  </v>
          </cell>
          <cell r="C218" t="str">
            <v xml:space="preserve">GLENDALE                      </v>
          </cell>
          <cell r="D218" t="str">
            <v>SN</v>
          </cell>
          <cell r="F218" t="str">
            <v>COLONIAL TLAQUEPAQUE</v>
          </cell>
          <cell r="H218" t="str">
            <v xml:space="preserve">098-1-70-0588-021-00-0000                         </v>
          </cell>
          <cell r="I218">
            <v>2.3000000000000001E-4</v>
          </cell>
          <cell r="J218">
            <v>348</v>
          </cell>
          <cell r="K218">
            <v>1222229.74</v>
          </cell>
          <cell r="L218">
            <v>329</v>
          </cell>
          <cell r="M218">
            <v>1386760.66</v>
          </cell>
          <cell r="O218" t="str">
            <v>INDEPENDENCIA</v>
          </cell>
          <cell r="P218">
            <v>58</v>
          </cell>
          <cell r="R218" t="str">
            <v>BARRIO DE SAN JUAN</v>
          </cell>
        </row>
        <row r="219">
          <cell r="A219" t="str">
            <v>U032501</v>
          </cell>
          <cell r="B219" t="str">
            <v xml:space="preserve">H AYUNTAMIENTO CONSTITUCIONAL DE TLAQUEPAQUE  </v>
          </cell>
          <cell r="C219" t="str">
            <v>CRUZ DE LA</v>
          </cell>
          <cell r="D219" t="str">
            <v>SN</v>
          </cell>
          <cell r="F219" t="str">
            <v>COLONIAL TLAQUEPAQUE</v>
          </cell>
          <cell r="H219" t="str">
            <v xml:space="preserve">098-1-70-0588-020-00-0000                         </v>
          </cell>
          <cell r="I219">
            <v>2.3000000000000001E-4</v>
          </cell>
          <cell r="J219">
            <v>922</v>
          </cell>
          <cell r="K219">
            <v>3427074</v>
          </cell>
          <cell r="L219">
            <v>843</v>
          </cell>
          <cell r="M219">
            <v>3310461</v>
          </cell>
          <cell r="O219" t="str">
            <v>INDEPENDENCIA</v>
          </cell>
          <cell r="P219">
            <v>58</v>
          </cell>
          <cell r="R219" t="str">
            <v>BARRIO DE SAN JUAN</v>
          </cell>
        </row>
        <row r="220">
          <cell r="A220" t="str">
            <v>U032502</v>
          </cell>
          <cell r="B220" t="str">
            <v xml:space="preserve">H AYUNTAMIENTO CONSTITUCIONAL DE TLAQUEPAQUE  </v>
          </cell>
          <cell r="C220" t="str">
            <v xml:space="preserve">OCAMPO                        </v>
          </cell>
          <cell r="D220">
            <v>204</v>
          </cell>
          <cell r="F220" t="str">
            <v>COLONIAL TLAQUEPAQUE</v>
          </cell>
          <cell r="H220" t="str">
            <v xml:space="preserve">098-1-70-0853-013-00-0000                         </v>
          </cell>
          <cell r="I220">
            <v>2.3000000000000001E-4</v>
          </cell>
          <cell r="J220">
            <v>1595.94</v>
          </cell>
          <cell r="K220">
            <v>6136679.6500000004</v>
          </cell>
          <cell r="L220">
            <v>856</v>
          </cell>
          <cell r="M220">
            <v>4552762.83</v>
          </cell>
          <cell r="O220" t="str">
            <v>INDEPENDENCIA</v>
          </cell>
          <cell r="P220">
            <v>58</v>
          </cell>
          <cell r="R220" t="str">
            <v>BARRIO DE SAN JUAN</v>
          </cell>
        </row>
        <row r="221">
          <cell r="A221" t="str">
            <v>U033074</v>
          </cell>
          <cell r="B221" t="str">
            <v xml:space="preserve">H AYUNTAMIENTO CONSTITUCIONAL DE TLAQUEPAQUE  </v>
          </cell>
          <cell r="C221" t="str">
            <v>MICHEL ROBERTO DR</v>
          </cell>
          <cell r="D221">
            <v>3034</v>
          </cell>
          <cell r="F221" t="str">
            <v>ALAMO INDUSTRIAL FRACC</v>
          </cell>
          <cell r="H221" t="str">
            <v xml:space="preserve">098-1-70-0295-030-00-0000                         </v>
          </cell>
          <cell r="I221">
            <v>2.3000000000000001E-4</v>
          </cell>
          <cell r="J221">
            <v>599</v>
          </cell>
          <cell r="K221">
            <v>2594418.75</v>
          </cell>
          <cell r="L221">
            <v>170</v>
          </cell>
          <cell r="M221">
            <v>669317.88</v>
          </cell>
          <cell r="O221" t="str">
            <v>INDEPENDENCIA</v>
          </cell>
          <cell r="P221">
            <v>58</v>
          </cell>
          <cell r="R221" t="str">
            <v>BARRIO DE SAN  JUAN</v>
          </cell>
        </row>
        <row r="222">
          <cell r="A222" t="str">
            <v>U033145</v>
          </cell>
          <cell r="B222" t="str">
            <v xml:space="preserve">H AYUNTAMIENTO CONSTITUCIONAL DE TLAQUEPAQUE  </v>
          </cell>
          <cell r="C222" t="str">
            <v xml:space="preserve">HIDALGO                       </v>
          </cell>
          <cell r="D222" t="str">
            <v>SN</v>
          </cell>
          <cell r="F222" t="str">
            <v>INFONAVIT REVOLUCION FRACC</v>
          </cell>
          <cell r="H222" t="str">
            <v xml:space="preserve">098-1-70-0803-092-00-0000                         </v>
          </cell>
          <cell r="I222">
            <v>8.0999999999999996E-4</v>
          </cell>
          <cell r="J222">
            <v>1825</v>
          </cell>
          <cell r="K222">
            <v>5814860.6299999999</v>
          </cell>
          <cell r="L222">
            <v>0</v>
          </cell>
          <cell r="M222">
            <v>0</v>
          </cell>
          <cell r="O222" t="str">
            <v>INDEPENDENCIA</v>
          </cell>
          <cell r="P222">
            <v>58</v>
          </cell>
          <cell r="R222" t="str">
            <v>BARRIO DE SAN JUAN</v>
          </cell>
        </row>
        <row r="223">
          <cell r="A223" t="str">
            <v>U033307</v>
          </cell>
          <cell r="B223" t="str">
            <v xml:space="preserve">H AYUNTAMIENTO CONSTITUCIONAL DE TLAQUEPAQUE  </v>
          </cell>
          <cell r="C223" t="str">
            <v>TAMIAHUA</v>
          </cell>
          <cell r="D223" t="str">
            <v>SN</v>
          </cell>
          <cell r="F223" t="str">
            <v>MORITO EL</v>
          </cell>
          <cell r="H223" t="str">
            <v xml:space="preserve">098-1-20-0255-018-00-0000                         </v>
          </cell>
          <cell r="I223">
            <v>2.3000000000000001E-4</v>
          </cell>
          <cell r="J223">
            <v>4170</v>
          </cell>
          <cell r="K223">
            <v>5013382.5</v>
          </cell>
          <cell r="L223">
            <v>1462</v>
          </cell>
          <cell r="M223">
            <v>720783</v>
          </cell>
          <cell r="O223" t="str">
            <v>INDEPENDENCIA</v>
          </cell>
          <cell r="P223">
            <v>58</v>
          </cell>
          <cell r="R223" t="str">
            <v>BARRIO DE SAN JUAN</v>
          </cell>
        </row>
        <row r="224">
          <cell r="A224" t="str">
            <v>U033323</v>
          </cell>
          <cell r="B224" t="str">
            <v xml:space="preserve">H AYUNTAMIENTO CONSTITUCIONAL DE TLAQUEPAQUE  </v>
          </cell>
          <cell r="C224" t="str">
            <v>MOCTEZUMA PEDRO</v>
          </cell>
          <cell r="D224" t="str">
            <v>SN</v>
          </cell>
          <cell r="F224" t="str">
            <v>MORITO EL</v>
          </cell>
          <cell r="H224" t="str">
            <v xml:space="preserve">098-1-20-0254-090-00-0000                         </v>
          </cell>
          <cell r="I224">
            <v>8.0999999999999996E-4</v>
          </cell>
          <cell r="J224">
            <v>3115</v>
          </cell>
          <cell r="K224">
            <v>3745008.75</v>
          </cell>
          <cell r="L224">
            <v>0</v>
          </cell>
          <cell r="M224">
            <v>0</v>
          </cell>
          <cell r="O224" t="str">
            <v>INDEPENDENCIA</v>
          </cell>
          <cell r="P224">
            <v>58</v>
          </cell>
          <cell r="R224" t="str">
            <v>BARRIO DE SAN JUAN</v>
          </cell>
        </row>
        <row r="225">
          <cell r="A225" t="str">
            <v>U034022</v>
          </cell>
          <cell r="B225" t="str">
            <v xml:space="preserve">H AYUNTAMIENTO CONSTITUCIONAL DE TLAQUEPAQUE  </v>
          </cell>
          <cell r="C225" t="str">
            <v>COLIMA</v>
          </cell>
          <cell r="D225">
            <v>5065</v>
          </cell>
          <cell r="E225" t="e">
            <v>#NAME?</v>
          </cell>
          <cell r="F225" t="str">
            <v>JUNTAS LAS</v>
          </cell>
          <cell r="H225" t="str">
            <v xml:space="preserve">098-1-30-0114-055-00-0000                         </v>
          </cell>
          <cell r="I225">
            <v>2.3000000000000001E-4</v>
          </cell>
          <cell r="J225">
            <v>64</v>
          </cell>
          <cell r="K225">
            <v>94752</v>
          </cell>
          <cell r="L225">
            <v>124</v>
          </cell>
          <cell r="M225">
            <v>110019</v>
          </cell>
          <cell r="O225" t="str">
            <v>INDEPENDENCIA</v>
          </cell>
          <cell r="P225">
            <v>58</v>
          </cell>
          <cell r="R225" t="str">
            <v>BARRIO DE SAN JUAN</v>
          </cell>
        </row>
        <row r="226">
          <cell r="A226" t="str">
            <v>U034422</v>
          </cell>
          <cell r="B226" t="str">
            <v xml:space="preserve">H AYUNTAMIENTO CONSTITUCIONAL DE TLAQUEPAQUE  </v>
          </cell>
          <cell r="C226" t="str">
            <v>LOMA HERMOSA</v>
          </cell>
          <cell r="D226">
            <v>5</v>
          </cell>
          <cell r="F226" t="str">
            <v>LOMAS DEL ALAMO FRACC</v>
          </cell>
          <cell r="H226" t="str">
            <v xml:space="preserve">098-1-70-0313-036-00-0000                         </v>
          </cell>
          <cell r="I226">
            <v>8.0999999999999996E-4</v>
          </cell>
          <cell r="J226">
            <v>167</v>
          </cell>
          <cell r="K226">
            <v>552352.5</v>
          </cell>
          <cell r="L226">
            <v>0</v>
          </cell>
          <cell r="M226">
            <v>0</v>
          </cell>
          <cell r="O226" t="str">
            <v>LOMA HERMOSA</v>
          </cell>
          <cell r="P226">
            <v>5</v>
          </cell>
          <cell r="R226" t="str">
            <v>LOMAS DEL ALAMO FRACC</v>
          </cell>
        </row>
        <row r="227">
          <cell r="A227" t="str">
            <v>U034423</v>
          </cell>
          <cell r="B227" t="str">
            <v xml:space="preserve">H AYUNTAMIENTO CONSTITUCIONAL DE TLAQUEPAQUE  </v>
          </cell>
          <cell r="C227" t="str">
            <v>LOMA HERMOSA</v>
          </cell>
          <cell r="D227">
            <v>6</v>
          </cell>
          <cell r="F227" t="str">
            <v>LOMAS DEL ALAMO FRACC</v>
          </cell>
          <cell r="H227" t="str">
            <v xml:space="preserve">098-1-70-0313-037-00-0000                         </v>
          </cell>
          <cell r="I227">
            <v>8.0999999999999996E-4</v>
          </cell>
          <cell r="J227">
            <v>179</v>
          </cell>
          <cell r="K227">
            <v>592042.5</v>
          </cell>
          <cell r="L227">
            <v>0</v>
          </cell>
          <cell r="M227">
            <v>0</v>
          </cell>
          <cell r="O227" t="str">
            <v>LOMA HERMOSA</v>
          </cell>
          <cell r="P227">
            <v>6</v>
          </cell>
          <cell r="R227" t="str">
            <v>LOMAS DEL ALAMO FRACC</v>
          </cell>
        </row>
        <row r="228">
          <cell r="A228" t="str">
            <v>U034424</v>
          </cell>
          <cell r="B228" t="str">
            <v xml:space="preserve">H AYUNTAMIENTO CONSTITUCIONAL DE TLAQUEPAQUE  </v>
          </cell>
          <cell r="C228" t="str">
            <v xml:space="preserve">MONTERO RUIZ MARCOS           </v>
          </cell>
          <cell r="D228">
            <v>11</v>
          </cell>
          <cell r="F228" t="str">
            <v>LOMAS DEL ALAMO FRACC</v>
          </cell>
          <cell r="H228" t="str">
            <v xml:space="preserve">098-1-70-0617-016-00-0000                         </v>
          </cell>
          <cell r="I228">
            <v>2.3000000000000001E-4</v>
          </cell>
          <cell r="J228">
            <v>362</v>
          </cell>
          <cell r="K228">
            <v>1410171</v>
          </cell>
          <cell r="L228">
            <v>421</v>
          </cell>
          <cell r="M228">
            <v>2082927</v>
          </cell>
          <cell r="O228" t="str">
            <v>MONTERO RUIZ MARCOS</v>
          </cell>
          <cell r="P228">
            <v>11</v>
          </cell>
        </row>
        <row r="229">
          <cell r="A229" t="str">
            <v>U035125</v>
          </cell>
          <cell r="B229" t="str">
            <v xml:space="preserve">H AYUNTAMIENTO CONSTITUCIONAL DE TLAQUEPAQUE  </v>
          </cell>
          <cell r="C229" t="str">
            <v>ARANGO DOROTEO</v>
          </cell>
          <cell r="D229" t="str">
            <v>SN</v>
          </cell>
          <cell r="F229" t="str">
            <v>JARDINES DE LA PAZ FRACC</v>
          </cell>
          <cell r="H229" t="str">
            <v xml:space="preserve">098-1-81-0811-040-00-0000                         </v>
          </cell>
          <cell r="I229">
            <v>8.0999999999999996E-4</v>
          </cell>
          <cell r="J229">
            <v>360</v>
          </cell>
          <cell r="K229">
            <v>1111320</v>
          </cell>
          <cell r="L229">
            <v>0</v>
          </cell>
          <cell r="M229">
            <v>0</v>
          </cell>
          <cell r="O229" t="str">
            <v>INDEPENDENCIA</v>
          </cell>
          <cell r="P229">
            <v>58</v>
          </cell>
          <cell r="R229" t="str">
            <v>BARRIO DE SAN JUAN</v>
          </cell>
        </row>
        <row r="230">
          <cell r="A230" t="str">
            <v>U035126</v>
          </cell>
          <cell r="B230" t="str">
            <v xml:space="preserve">H AYUNTAMIENTO CONSTITUCIONAL DE TLAQUEPAQUE  </v>
          </cell>
          <cell r="C230" t="str">
            <v>ROMERO J.R.</v>
          </cell>
          <cell r="D230" t="str">
            <v>SN</v>
          </cell>
          <cell r="F230" t="str">
            <v>JARDINES DE LA PAZ FRACC</v>
          </cell>
          <cell r="H230" t="str">
            <v xml:space="preserve">098-1-81-0811-011-00-0000                         </v>
          </cell>
          <cell r="I230">
            <v>8.0999999999999996E-4</v>
          </cell>
          <cell r="J230">
            <v>1071</v>
          </cell>
          <cell r="K230">
            <v>3306177</v>
          </cell>
          <cell r="L230">
            <v>0</v>
          </cell>
          <cell r="M230">
            <v>0</v>
          </cell>
          <cell r="O230" t="str">
            <v>INDEPENDENCIA</v>
          </cell>
          <cell r="P230">
            <v>58</v>
          </cell>
          <cell r="R230" t="str">
            <v>BARRIO DE SAN JUAN</v>
          </cell>
        </row>
        <row r="231">
          <cell r="A231" t="str">
            <v>U035127</v>
          </cell>
          <cell r="B231" t="str">
            <v xml:space="preserve">H AYUNTAMIENTO CONSTITUCIONAL DE TLAQUEPAQUE  </v>
          </cell>
          <cell r="C231" t="str">
            <v>ARANGO DOROTEO</v>
          </cell>
          <cell r="D231" t="str">
            <v>SN</v>
          </cell>
          <cell r="F231" t="str">
            <v>JARDINES DE LA PAZ FRACC</v>
          </cell>
          <cell r="H231" t="str">
            <v xml:space="preserve">098-1-81-0811-100-00-0000                         </v>
          </cell>
          <cell r="I231">
            <v>8.0999999999999996E-4</v>
          </cell>
          <cell r="J231">
            <v>1300</v>
          </cell>
          <cell r="K231">
            <v>4013100</v>
          </cell>
          <cell r="L231">
            <v>0</v>
          </cell>
          <cell r="M231">
            <v>0</v>
          </cell>
          <cell r="O231" t="str">
            <v>INDEPENDENCIA</v>
          </cell>
          <cell r="P231">
            <v>58</v>
          </cell>
          <cell r="R231" t="str">
            <v>BARRIO DE SAN JUAN</v>
          </cell>
        </row>
        <row r="232">
          <cell r="A232" t="str">
            <v>U035128</v>
          </cell>
          <cell r="B232" t="str">
            <v xml:space="preserve">H AYUNTAMIENTO CONSTITUCIONAL DE TLAQUEPAQUE  </v>
          </cell>
          <cell r="C232" t="str">
            <v xml:space="preserve">FRAY N ORNELAS                </v>
          </cell>
          <cell r="D232" t="str">
            <v>SN</v>
          </cell>
          <cell r="F232" t="str">
            <v>MUNICIPIO DE GUADALAJARA</v>
          </cell>
          <cell r="H232" t="str">
            <v xml:space="preserve">098-1-81-0811-101-00-0000                         </v>
          </cell>
          <cell r="I232">
            <v>8.0999999999999996E-4</v>
          </cell>
          <cell r="J232">
            <v>1482</v>
          </cell>
          <cell r="K232">
            <v>4574934</v>
          </cell>
          <cell r="L232">
            <v>0</v>
          </cell>
          <cell r="M232">
            <v>0</v>
          </cell>
          <cell r="O232" t="str">
            <v>INDEPENDENCIA</v>
          </cell>
          <cell r="P232">
            <v>58</v>
          </cell>
          <cell r="R232" t="str">
            <v>BARRIO DE SAN JUAN</v>
          </cell>
        </row>
        <row r="233">
          <cell r="A233" t="str">
            <v>U035129</v>
          </cell>
          <cell r="B233" t="str">
            <v xml:space="preserve">H AYUNTAMIENTO CONSTITUCIONAL DE TLAQUEPAQUE  </v>
          </cell>
          <cell r="C233" t="str">
            <v>LOMA VERDE</v>
          </cell>
          <cell r="D233" t="str">
            <v>SN</v>
          </cell>
          <cell r="F233" t="str">
            <v>LOMAS DEL ALAMO FRACC</v>
          </cell>
          <cell r="H233" t="str">
            <v xml:space="preserve">098-1-70-0620-100-00-0000                         </v>
          </cell>
          <cell r="I233">
            <v>8.0999999999999996E-4</v>
          </cell>
          <cell r="J233">
            <v>227</v>
          </cell>
          <cell r="K233">
            <v>750802.5</v>
          </cell>
          <cell r="L233">
            <v>0</v>
          </cell>
          <cell r="M233">
            <v>0</v>
          </cell>
          <cell r="O233" t="str">
            <v>INDEPENDENCIA</v>
          </cell>
          <cell r="P233">
            <v>58</v>
          </cell>
          <cell r="R233" t="str">
            <v>BARRIO DE SAN JUAN</v>
          </cell>
        </row>
        <row r="234">
          <cell r="A234" t="str">
            <v>U035130</v>
          </cell>
          <cell r="B234" t="str">
            <v xml:space="preserve">H AYUNTAMIENTO CONSTITUCIONAL DE TLAQUEPAQUE  </v>
          </cell>
          <cell r="C234" t="str">
            <v>LOMA HERMOSA</v>
          </cell>
          <cell r="D234" t="str">
            <v>SN</v>
          </cell>
          <cell r="F234" t="str">
            <v>LOMAS DEL ALAMO FRACC</v>
          </cell>
          <cell r="H234" t="str">
            <v xml:space="preserve">098-1-70-0617-099-00-0000                         </v>
          </cell>
          <cell r="I234">
            <v>8.0999999999999996E-4</v>
          </cell>
          <cell r="J234">
            <v>227</v>
          </cell>
          <cell r="K234">
            <v>884278.5</v>
          </cell>
          <cell r="L234">
            <v>0</v>
          </cell>
          <cell r="M234">
            <v>0</v>
          </cell>
          <cell r="O234" t="str">
            <v>INDEPENDENCIA</v>
          </cell>
          <cell r="P234">
            <v>58</v>
          </cell>
          <cell r="R234" t="str">
            <v>BARRIO DE SAN JUAN</v>
          </cell>
        </row>
        <row r="235">
          <cell r="A235" t="str">
            <v>U035131</v>
          </cell>
          <cell r="B235" t="str">
            <v xml:space="preserve">H AYUNTAMIENTO CONSTITUCIONAL DE TLAQUEPAQUE  </v>
          </cell>
          <cell r="C235" t="str">
            <v>LOMA BONITA</v>
          </cell>
          <cell r="D235" t="str">
            <v>SN</v>
          </cell>
          <cell r="F235" t="str">
            <v>LOMAS DEL ALAMO FRACC</v>
          </cell>
          <cell r="H235" t="str">
            <v xml:space="preserve">098-1-70-0620-099-00-0000                         </v>
          </cell>
          <cell r="I235">
            <v>8.0999999999999996E-4</v>
          </cell>
          <cell r="J235">
            <v>227</v>
          </cell>
          <cell r="K235">
            <v>750802.5</v>
          </cell>
          <cell r="L235">
            <v>0</v>
          </cell>
          <cell r="M235">
            <v>0</v>
          </cell>
          <cell r="O235" t="str">
            <v>INDEPENDENCIA</v>
          </cell>
          <cell r="P235">
            <v>58</v>
          </cell>
          <cell r="R235" t="str">
            <v>BARRIO DE SAN JUAN</v>
          </cell>
        </row>
        <row r="236">
          <cell r="A236" t="str">
            <v>U035784</v>
          </cell>
          <cell r="B236" t="str">
            <v xml:space="preserve">H AYUNTAMIENTO CONSTITUCIONAL DE TLAQUEPAQUE  </v>
          </cell>
          <cell r="C236" t="str">
            <v>NIÃ‘OS HEROES</v>
          </cell>
          <cell r="D236">
            <v>360</v>
          </cell>
          <cell r="F236" t="str">
            <v>ALAMO EL FRACC</v>
          </cell>
          <cell r="H236" t="str">
            <v xml:space="preserve">098-1-70-0320-003-00-0000                         </v>
          </cell>
          <cell r="I236">
            <v>2.3000000000000001E-4</v>
          </cell>
          <cell r="J236">
            <v>2565</v>
          </cell>
          <cell r="K236">
            <v>8174013.75</v>
          </cell>
          <cell r="L236">
            <v>966</v>
          </cell>
          <cell r="M236">
            <v>5132358</v>
          </cell>
          <cell r="O236" t="str">
            <v>INDEPENDENCIA</v>
          </cell>
          <cell r="P236">
            <v>58</v>
          </cell>
          <cell r="R236" t="str">
            <v>BARRIO DE SAN JUAN</v>
          </cell>
        </row>
        <row r="237">
          <cell r="A237" t="str">
            <v>U036185</v>
          </cell>
          <cell r="B237" t="str">
            <v xml:space="preserve">H AYUNTAMIENTO CONSTITUCIONAL DE TLAQUEPAQUE  </v>
          </cell>
          <cell r="C237" t="str">
            <v xml:space="preserve">BATALLA DE TORREON            </v>
          </cell>
          <cell r="D237" t="str">
            <v>SN</v>
          </cell>
          <cell r="F237" t="str">
            <v>REVOLUCION  FRACC</v>
          </cell>
          <cell r="H237" t="str">
            <v xml:space="preserve">098-1-20-0024-009-00-0000                         </v>
          </cell>
          <cell r="I237">
            <v>8.0999999999999996E-4</v>
          </cell>
          <cell r="J237">
            <v>315</v>
          </cell>
          <cell r="K237">
            <v>1203930</v>
          </cell>
          <cell r="L237">
            <v>0</v>
          </cell>
          <cell r="M237">
            <v>0</v>
          </cell>
          <cell r="O237" t="str">
            <v>INDEPENDECIA</v>
          </cell>
          <cell r="P237">
            <v>58</v>
          </cell>
        </row>
        <row r="238">
          <cell r="A238" t="str">
            <v>U036653</v>
          </cell>
          <cell r="B238" t="str">
            <v xml:space="preserve">H AYUNTAMIENTO CONSTITUCIONAL DE TLAQUEPAQUE  </v>
          </cell>
          <cell r="C238" t="str">
            <v>GONZALEZ PEÃ‘A CARLOS</v>
          </cell>
          <cell r="D238" t="str">
            <v>SN</v>
          </cell>
          <cell r="F238" t="str">
            <v>ASUNCION LA</v>
          </cell>
          <cell r="H238" t="str">
            <v xml:space="preserve">098-1-81-0543-090-00-0000                         </v>
          </cell>
          <cell r="I238">
            <v>8.0999999999999996E-4</v>
          </cell>
          <cell r="J238">
            <v>9043</v>
          </cell>
          <cell r="K238">
            <v>27915741</v>
          </cell>
          <cell r="L238">
            <v>0</v>
          </cell>
          <cell r="M238">
            <v>0</v>
          </cell>
          <cell r="O238" t="str">
            <v>INDEPENDENCIA</v>
          </cell>
          <cell r="P238">
            <v>58</v>
          </cell>
          <cell r="R238" t="str">
            <v>BARRIO DE SAN JUAN</v>
          </cell>
        </row>
        <row r="239">
          <cell r="A239" t="str">
            <v>U039192</v>
          </cell>
          <cell r="B239" t="str">
            <v xml:space="preserve">H AYUNTAMIENTO CONSTITUCIONAL DE TLAQUEPAQUE  </v>
          </cell>
          <cell r="C239" t="str">
            <v>PAZ LA</v>
          </cell>
          <cell r="D239" t="str">
            <v>SN</v>
          </cell>
          <cell r="F239" t="str">
            <v>PINTAS DE ABAJO LAS</v>
          </cell>
          <cell r="H239" t="str">
            <v xml:space="preserve">098-1-47-0359-001-00-0000                         </v>
          </cell>
          <cell r="I239">
            <v>8.0999999999999996E-4</v>
          </cell>
          <cell r="J239">
            <v>5999</v>
          </cell>
          <cell r="K239">
            <v>7086318.75</v>
          </cell>
          <cell r="L239">
            <v>0</v>
          </cell>
          <cell r="M239">
            <v>0</v>
          </cell>
          <cell r="O239" t="str">
            <v>INDEPENDENCIA</v>
          </cell>
          <cell r="P239">
            <v>58</v>
          </cell>
          <cell r="R239" t="str">
            <v>BARRIO DE SAN JUAN</v>
          </cell>
        </row>
        <row r="240">
          <cell r="A240" t="str">
            <v>U039202</v>
          </cell>
          <cell r="B240" t="str">
            <v xml:space="preserve">H AYUNTAMIENTO CONSTITUCIONAL DE TLAQUEPAQUE  </v>
          </cell>
          <cell r="C240" t="str">
            <v xml:space="preserve">BARRERA JUAN DE LA            </v>
          </cell>
          <cell r="D240">
            <v>4953</v>
          </cell>
          <cell r="F240" t="str">
            <v>JUNTAS LAS</v>
          </cell>
          <cell r="H240" t="str">
            <v xml:space="preserve">098-1-22-0406-022-00-0000                         </v>
          </cell>
          <cell r="I240">
            <v>2.3000000000000001E-4</v>
          </cell>
          <cell r="J240">
            <v>511</v>
          </cell>
          <cell r="K240">
            <v>1054320.75</v>
          </cell>
          <cell r="L240">
            <v>287</v>
          </cell>
          <cell r="M240">
            <v>690264.75</v>
          </cell>
          <cell r="O240" t="str">
            <v>INDEPENDENCIA</v>
          </cell>
          <cell r="P240">
            <v>58</v>
          </cell>
        </row>
        <row r="241">
          <cell r="A241" t="str">
            <v>U040584</v>
          </cell>
          <cell r="B241" t="str">
            <v xml:space="preserve">H AYUNTAMIENTO CONSTITUCIONAL DE TLAQUEPAQUE  </v>
          </cell>
          <cell r="C241" t="str">
            <v xml:space="preserve">GUERRERO VICENTE              </v>
          </cell>
          <cell r="D241">
            <v>875</v>
          </cell>
          <cell r="F241" t="str">
            <v>ASUNCION LA</v>
          </cell>
          <cell r="H241" t="str">
            <v xml:space="preserve">098-1-81-0541-001-00-0000                         </v>
          </cell>
          <cell r="I241">
            <v>2.3000000000000001E-4</v>
          </cell>
          <cell r="J241">
            <v>23263</v>
          </cell>
          <cell r="K241">
            <v>71812881</v>
          </cell>
          <cell r="L241">
            <v>6187</v>
          </cell>
          <cell r="M241">
            <v>16571572.5</v>
          </cell>
          <cell r="O241" t="str">
            <v>VICENTE GUERRERO</v>
          </cell>
          <cell r="P241">
            <v>875</v>
          </cell>
          <cell r="R241" t="str">
            <v>ASUNCION LA</v>
          </cell>
        </row>
        <row r="242">
          <cell r="A242" t="str">
            <v>U040831</v>
          </cell>
          <cell r="B242" t="str">
            <v xml:space="preserve">H AYUNTAMIENTO CONSTITUCIONAL DE TLAQUEPAQUE  </v>
          </cell>
          <cell r="C242" t="str">
            <v>OLEODUCTO</v>
          </cell>
          <cell r="D242">
            <v>16</v>
          </cell>
          <cell r="F242" t="str">
            <v>ALAMO INDUSTRIAL FRACC</v>
          </cell>
          <cell r="H242" t="str">
            <v xml:space="preserve">098-1-22-0147-016-00-0000                         </v>
          </cell>
          <cell r="I242">
            <v>2.3000000000000001E-4</v>
          </cell>
          <cell r="J242">
            <v>201</v>
          </cell>
          <cell r="K242">
            <v>954686.12</v>
          </cell>
          <cell r="L242">
            <v>10</v>
          </cell>
          <cell r="M242">
            <v>737566.88</v>
          </cell>
          <cell r="O242" t="str">
            <v>SIN NOMBRE</v>
          </cell>
          <cell r="P242" t="str">
            <v>SN</v>
          </cell>
        </row>
        <row r="243">
          <cell r="A243" t="str">
            <v>U042393</v>
          </cell>
          <cell r="B243" t="str">
            <v xml:space="preserve">H AYUNTAMIENTO CONSTITUCIONAL DE TLAQUEPAQUE  </v>
          </cell>
          <cell r="C243" t="str">
            <v>PAPANTLA</v>
          </cell>
          <cell r="D243" t="str">
            <v>SN</v>
          </cell>
          <cell r="F243" t="str">
            <v>SAN PEDRITO</v>
          </cell>
          <cell r="H243" t="str">
            <v xml:space="preserve">098-1-20-0692-090-00-0000                         </v>
          </cell>
          <cell r="I243">
            <v>8.0999999999999996E-4</v>
          </cell>
          <cell r="J243">
            <v>1274</v>
          </cell>
          <cell r="K243">
            <v>1531666.5</v>
          </cell>
          <cell r="L243">
            <v>0</v>
          </cell>
          <cell r="M243">
            <v>0</v>
          </cell>
          <cell r="O243" t="str">
            <v>INDEPENDENCIA</v>
          </cell>
          <cell r="P243">
            <v>58</v>
          </cell>
          <cell r="R243" t="str">
            <v>BARRIO DE SAN JUAN</v>
          </cell>
        </row>
        <row r="244">
          <cell r="A244" t="str">
            <v>U042700</v>
          </cell>
          <cell r="B244" t="str">
            <v xml:space="preserve">H AYUNTAMIENTO CONSTITUCIONAL DE TLAQUEPAQUE  </v>
          </cell>
          <cell r="C244" t="str">
            <v>HIPODROMO</v>
          </cell>
          <cell r="D244">
            <v>105</v>
          </cell>
          <cell r="F244" t="str">
            <v>SAN PEDRITO</v>
          </cell>
          <cell r="H244" t="str">
            <v xml:space="preserve">098-1-20-0784-002-00-0000                         </v>
          </cell>
          <cell r="I244">
            <v>2.3000000000000001E-4</v>
          </cell>
          <cell r="J244">
            <v>4519.76</v>
          </cell>
          <cell r="K244">
            <v>13181533.050000001</v>
          </cell>
          <cell r="L244">
            <v>2449</v>
          </cell>
          <cell r="M244">
            <v>8832972.8000000007</v>
          </cell>
          <cell r="O244" t="str">
            <v>INDEPENDENCIA</v>
          </cell>
          <cell r="P244">
            <v>58</v>
          </cell>
          <cell r="R244" t="str">
            <v>BARRIO DE SAN JUAN</v>
          </cell>
        </row>
        <row r="245">
          <cell r="A245" t="str">
            <v>U043230</v>
          </cell>
          <cell r="B245" t="str">
            <v xml:space="preserve">H AYUNTAMIENTO CONSTITUCIONAL DE TLAQUEPAQUE Y CONDUEÃ‘O </v>
          </cell>
          <cell r="C245" t="str">
            <v xml:space="preserve">RIVERA                        </v>
          </cell>
          <cell r="D245" t="str">
            <v>SN</v>
          </cell>
          <cell r="F245" t="str">
            <v>JUNTAS LAS</v>
          </cell>
          <cell r="H245" t="str">
            <v xml:space="preserve">098-1-22-0406-006-00-0000                         </v>
          </cell>
          <cell r="I245">
            <v>2.3000000000000001E-4</v>
          </cell>
          <cell r="J245">
            <v>2200</v>
          </cell>
          <cell r="K245">
            <v>4539150</v>
          </cell>
          <cell r="L245">
            <v>2259</v>
          </cell>
          <cell r="M245">
            <v>3823517.25</v>
          </cell>
          <cell r="O245" t="str">
            <v>INDEPENDENCIA</v>
          </cell>
          <cell r="P245">
            <v>58</v>
          </cell>
          <cell r="R245" t="str">
            <v>BARRIO DE SAN JUAN</v>
          </cell>
        </row>
        <row r="246">
          <cell r="A246" t="str">
            <v>U048431</v>
          </cell>
          <cell r="B246" t="str">
            <v xml:space="preserve">H AYUNTAMIENTO CONSTITUCIONAL DE TLAQUEPAQUE  </v>
          </cell>
          <cell r="C246" t="str">
            <v>5 DE MAYO</v>
          </cell>
          <cell r="D246" t="str">
            <v>SN</v>
          </cell>
          <cell r="F246" t="str">
            <v>SAN MARTIN DE LAS FLORES DE AB</v>
          </cell>
          <cell r="H246" t="str">
            <v xml:space="preserve">098-1-46-0049-010-00-0000                         </v>
          </cell>
          <cell r="I246">
            <v>2.3000000000000001E-4</v>
          </cell>
          <cell r="J246">
            <v>1502</v>
          </cell>
          <cell r="K246">
            <v>1954026.9</v>
          </cell>
          <cell r="L246">
            <v>388</v>
          </cell>
          <cell r="M246">
            <v>2554398</v>
          </cell>
          <cell r="O246" t="str">
            <v>INDEPENDENCIA</v>
          </cell>
          <cell r="P246">
            <v>58</v>
          </cell>
          <cell r="R246" t="str">
            <v>BARRIO DE SAN JUAN</v>
          </cell>
        </row>
        <row r="247">
          <cell r="A247" t="str">
            <v>U048716</v>
          </cell>
          <cell r="B247" t="str">
            <v xml:space="preserve">H AYUNTAMIENTO CONSTITUCIONAL DE TLAQUEPAQUE  </v>
          </cell>
          <cell r="C247" t="str">
            <v>SILVA ROMERO FRANCISCO AV</v>
          </cell>
          <cell r="D247">
            <v>76</v>
          </cell>
          <cell r="F247" t="str">
            <v>BARRIO DE SANTO SANTIAGO</v>
          </cell>
          <cell r="H247" t="str">
            <v xml:space="preserve">098-1-70-0565-091-00-0000                         </v>
          </cell>
          <cell r="I247">
            <v>8.0999999999999996E-4</v>
          </cell>
          <cell r="J247">
            <v>246</v>
          </cell>
          <cell r="K247">
            <v>943828.2</v>
          </cell>
          <cell r="L247">
            <v>0</v>
          </cell>
          <cell r="M247">
            <v>0</v>
          </cell>
          <cell r="O247" t="str">
            <v>INDEPENDENCIA</v>
          </cell>
          <cell r="P247">
            <v>58</v>
          </cell>
          <cell r="R247" t="str">
            <v>CENTRO</v>
          </cell>
        </row>
        <row r="248">
          <cell r="A248" t="str">
            <v>U050466</v>
          </cell>
          <cell r="B248" t="str">
            <v xml:space="preserve">H AYUNTAMIENTO CONSTITUCIONAL DE TLAQUEPAQUE  </v>
          </cell>
          <cell r="C248" t="str">
            <v>SILVA ROMERO FRANCISCO AV</v>
          </cell>
          <cell r="D248">
            <v>1</v>
          </cell>
          <cell r="F248" t="str">
            <v>BARRIO DE SANTO SANTIAGO</v>
          </cell>
          <cell r="H248" t="str">
            <v xml:space="preserve">098-1-70-0565-001-00-0000                         </v>
          </cell>
          <cell r="I248">
            <v>2.3000000000000001E-4</v>
          </cell>
          <cell r="J248">
            <v>168</v>
          </cell>
          <cell r="K248">
            <v>644565.6</v>
          </cell>
          <cell r="L248">
            <v>56</v>
          </cell>
          <cell r="M248">
            <v>219912</v>
          </cell>
          <cell r="O248" t="str">
            <v>INDEPENDENCIA</v>
          </cell>
          <cell r="P248">
            <v>58</v>
          </cell>
          <cell r="R248" t="str">
            <v>CENTRO</v>
          </cell>
        </row>
        <row r="249">
          <cell r="A249" t="str">
            <v>U050481</v>
          </cell>
          <cell r="B249" t="str">
            <v xml:space="preserve">H AYUNTAMIENTO CONSTITUCIONAL DE TLAQUEPAQUE  </v>
          </cell>
          <cell r="C249" t="str">
            <v>NINGUNO</v>
          </cell>
          <cell r="D249" t="str">
            <v>SN</v>
          </cell>
          <cell r="F249" t="str">
            <v>NINGUNO</v>
          </cell>
          <cell r="H249" t="str">
            <v xml:space="preserve">098-1-70-0565-090-00-0000                         </v>
          </cell>
          <cell r="I249">
            <v>8.0999999999999996E-4</v>
          </cell>
          <cell r="J249">
            <v>1276</v>
          </cell>
          <cell r="K249">
            <v>4895629.2</v>
          </cell>
          <cell r="L249">
            <v>0</v>
          </cell>
          <cell r="M249">
            <v>0</v>
          </cell>
          <cell r="O249" t="str">
            <v>PRESIDENCIA MUNICIPAL</v>
          </cell>
        </row>
        <row r="250">
          <cell r="A250" t="str">
            <v>U050791</v>
          </cell>
          <cell r="B250" t="str">
            <v xml:space="preserve">H AYUNTAMIENTO CONSTITUCIONAL DE TLAQUEPAQUE  </v>
          </cell>
          <cell r="C250" t="str">
            <v>NINGUNO</v>
          </cell>
          <cell r="D250" t="str">
            <v>L-3</v>
          </cell>
          <cell r="E250" t="str">
            <v>M-D</v>
          </cell>
          <cell r="F250" t="str">
            <v>TEMPIZQUE</v>
          </cell>
          <cell r="H250" t="str">
            <v xml:space="preserve">098-1-46-0062-003-00-0000                         </v>
          </cell>
          <cell r="I250">
            <v>8.0999999999999996E-4</v>
          </cell>
          <cell r="J250">
            <v>210</v>
          </cell>
          <cell r="K250">
            <v>753616.25</v>
          </cell>
          <cell r="L250">
            <v>0</v>
          </cell>
          <cell r="M250">
            <v>0</v>
          </cell>
          <cell r="O250" t="str">
            <v>HIDALGO</v>
          </cell>
          <cell r="P250">
            <v>58</v>
          </cell>
        </row>
        <row r="251">
          <cell r="A251" t="str">
            <v>U051280</v>
          </cell>
          <cell r="B251" t="str">
            <v xml:space="preserve">H AYUNTAMIENTO CONSTITUCIONAL DE TLAQUEPAQUE  </v>
          </cell>
          <cell r="C251" t="str">
            <v xml:space="preserve">GUERRERO VICENTE              </v>
          </cell>
          <cell r="D251" t="str">
            <v>SN</v>
          </cell>
          <cell r="F251" t="str">
            <v>ASUNCION LA</v>
          </cell>
          <cell r="H251" t="str">
            <v xml:space="preserve">098-1-81-0541-100-00-0000                         </v>
          </cell>
          <cell r="I251">
            <v>8.0999999999999996E-4</v>
          </cell>
          <cell r="J251">
            <v>348</v>
          </cell>
          <cell r="K251">
            <v>1074276</v>
          </cell>
          <cell r="L251">
            <v>0</v>
          </cell>
          <cell r="M251">
            <v>0</v>
          </cell>
          <cell r="O251" t="str">
            <v>INDEPENDENCIA</v>
          </cell>
          <cell r="P251">
            <v>58</v>
          </cell>
          <cell r="R251" t="str">
            <v>BARRIO DE SAN JUAN</v>
          </cell>
        </row>
        <row r="252">
          <cell r="A252" t="str">
            <v>U051281</v>
          </cell>
          <cell r="B252" t="str">
            <v xml:space="preserve">H AYUNTAMIENTO CONSTITUCIONAL DE TLAQUEPAQUE  </v>
          </cell>
          <cell r="C252" t="str">
            <v xml:space="preserve">GUERRERO VICENTE              </v>
          </cell>
          <cell r="D252" t="str">
            <v>SN</v>
          </cell>
          <cell r="F252" t="str">
            <v>ASUNCION LA</v>
          </cell>
          <cell r="H252" t="str">
            <v xml:space="preserve">098-1-81-0541-090-00-0000                         </v>
          </cell>
          <cell r="I252">
            <v>2.3000000000000001E-4</v>
          </cell>
          <cell r="J252">
            <v>2431</v>
          </cell>
          <cell r="K252">
            <v>7504497</v>
          </cell>
          <cell r="L252">
            <v>2271</v>
          </cell>
          <cell r="M252">
            <v>5392500.75</v>
          </cell>
          <cell r="O252" t="str">
            <v>INDEPENDENCIA</v>
          </cell>
          <cell r="P252">
            <v>58</v>
          </cell>
          <cell r="R252" t="str">
            <v>BARRIO DE SAN JUAN</v>
          </cell>
        </row>
        <row r="253">
          <cell r="A253" t="str">
            <v>U051282</v>
          </cell>
          <cell r="B253" t="str">
            <v xml:space="preserve">H AYUNTAMIENTO CONSTITUCIONAL DE TLAQUEPAQUE  </v>
          </cell>
          <cell r="C253" t="str">
            <v>GUERRERO VICENTE</v>
          </cell>
          <cell r="D253" t="str">
            <v>SN</v>
          </cell>
          <cell r="F253" t="str">
            <v>ASUNCION LA</v>
          </cell>
          <cell r="H253" t="str">
            <v xml:space="preserve">098-1-81-0541-101-00-0000                         </v>
          </cell>
          <cell r="I253">
            <v>8.0999999999999996E-4</v>
          </cell>
          <cell r="J253">
            <v>1385</v>
          </cell>
          <cell r="K253">
            <v>4275495</v>
          </cell>
          <cell r="L253">
            <v>0</v>
          </cell>
          <cell r="M253">
            <v>0</v>
          </cell>
          <cell r="O253" t="str">
            <v>INDEPENDENCIA</v>
          </cell>
          <cell r="P253">
            <v>58</v>
          </cell>
          <cell r="R253" t="str">
            <v>BARRIO DE SAN JUAN</v>
          </cell>
        </row>
        <row r="254">
          <cell r="A254" t="str">
            <v>U051420</v>
          </cell>
          <cell r="B254" t="str">
            <v xml:space="preserve">H AYUNTAMIENTO CONSTITUCIONALDE SAN PEDRO TLAQUEPA  </v>
          </cell>
          <cell r="C254" t="str">
            <v>NIÃ‘OS HEROES</v>
          </cell>
          <cell r="D254" t="str">
            <v>SN</v>
          </cell>
          <cell r="E254" t="str">
            <v>FR-01</v>
          </cell>
          <cell r="F254" t="str">
            <v>BARRIO DE SAN JUAN</v>
          </cell>
          <cell r="H254" t="str">
            <v xml:space="preserve">098-1-70-0738-001-00-0000                         </v>
          </cell>
          <cell r="I254">
            <v>2.3000000000000001E-4</v>
          </cell>
          <cell r="J254">
            <v>18773</v>
          </cell>
          <cell r="K254">
            <v>75130953.980000004</v>
          </cell>
          <cell r="L254">
            <v>0</v>
          </cell>
          <cell r="M254">
            <v>0</v>
          </cell>
          <cell r="O254" t="str">
            <v>INDEPENDENCIA</v>
          </cell>
          <cell r="P254">
            <v>58</v>
          </cell>
          <cell r="R254" t="str">
            <v>CENTRO</v>
          </cell>
        </row>
        <row r="255">
          <cell r="A255" t="str">
            <v>U051808</v>
          </cell>
          <cell r="B255" t="str">
            <v xml:space="preserve">H AYUNTAMIENTO CONSTITUCIONAL DE TLAQUEPAQUE  </v>
          </cell>
          <cell r="C255" t="str">
            <v>ANILLO PERIFERICO SUR</v>
          </cell>
          <cell r="D255" t="str">
            <v>SN</v>
          </cell>
          <cell r="F255" t="str">
            <v>ARTESANOS</v>
          </cell>
          <cell r="H255" t="str">
            <v xml:space="preserve">098-1-30-0999-999-00-0000                         </v>
          </cell>
          <cell r="I255">
            <v>8.0999999999999996E-4</v>
          </cell>
          <cell r="J255">
            <v>9585</v>
          </cell>
          <cell r="K255">
            <v>25995957.75</v>
          </cell>
          <cell r="L255">
            <v>0</v>
          </cell>
          <cell r="M255">
            <v>0</v>
          </cell>
          <cell r="O255" t="str">
            <v>HIDALGO</v>
          </cell>
          <cell r="P255">
            <v>58</v>
          </cell>
          <cell r="R255" t="str">
            <v>BARRIO DE SAN JUAN</v>
          </cell>
        </row>
        <row r="256">
          <cell r="A256" t="str">
            <v>U052006</v>
          </cell>
          <cell r="B256" t="str">
            <v xml:space="preserve">H AYUNTAMIENTO CONSTITUCIONAL DE TLAQUEPAQUE  </v>
          </cell>
          <cell r="C256" t="str">
            <v>BATALLA DE CELAYA</v>
          </cell>
          <cell r="D256" t="str">
            <v>SN</v>
          </cell>
          <cell r="F256" t="str">
            <v>RESIDENCIAL EL TAPATIO FRACC</v>
          </cell>
          <cell r="H256" t="str">
            <v xml:space="preserve">098-1-20-0551-999-00-0000                         </v>
          </cell>
          <cell r="I256">
            <v>8.0999999999999996E-4</v>
          </cell>
          <cell r="J256">
            <v>94520</v>
          </cell>
          <cell r="K256">
            <v>541883160</v>
          </cell>
          <cell r="L256">
            <v>0</v>
          </cell>
          <cell r="M256">
            <v>0</v>
          </cell>
          <cell r="O256" t="str">
            <v>INDEPENDENCIA</v>
          </cell>
          <cell r="P256">
            <v>58</v>
          </cell>
          <cell r="R256" t="str">
            <v>BARRIO DE SAN JUAN</v>
          </cell>
        </row>
        <row r="257">
          <cell r="A257" t="str">
            <v>U052026</v>
          </cell>
          <cell r="B257" t="str">
            <v xml:space="preserve">H AYUNTAMIENTO CONSTITUCIONAL DE TLAQUEPAQUE  </v>
          </cell>
          <cell r="C257" t="str">
            <v xml:space="preserve">CONSTITUCION DE 1917          </v>
          </cell>
          <cell r="D257" t="str">
            <v>SN</v>
          </cell>
          <cell r="E257" t="str">
            <v>M-14</v>
          </cell>
          <cell r="F257" t="str">
            <v>TAPATIO EL</v>
          </cell>
          <cell r="H257" t="str">
            <v xml:space="preserve">098-1-20-0560-050-00-0000                         </v>
          </cell>
          <cell r="I257">
            <v>8.0999999999999996E-4</v>
          </cell>
          <cell r="J257">
            <v>62187</v>
          </cell>
          <cell r="K257">
            <v>228417348.59999999</v>
          </cell>
          <cell r="L257">
            <v>10099.39</v>
          </cell>
          <cell r="M257">
            <v>16542800.82</v>
          </cell>
          <cell r="O257" t="str">
            <v>CONOCIDO</v>
          </cell>
          <cell r="P257" t="str">
            <v>SN</v>
          </cell>
        </row>
        <row r="258">
          <cell r="A258" t="str">
            <v>U052487</v>
          </cell>
          <cell r="B258" t="str">
            <v xml:space="preserve">H AYUNTAMIENTO CONSTITUCIONAL DE TLAQUEPAQUE  </v>
          </cell>
          <cell r="C258" t="str">
            <v>XOCHIMILCO</v>
          </cell>
          <cell r="D258" t="str">
            <v>SN</v>
          </cell>
          <cell r="F258" t="str">
            <v>LOMAS DEL ALAMO FRACC</v>
          </cell>
          <cell r="H258" t="str">
            <v xml:space="preserve">098-1-70-0624-049-00-0000                         </v>
          </cell>
          <cell r="I258">
            <v>8.0999999999999996E-4</v>
          </cell>
          <cell r="J258">
            <v>117</v>
          </cell>
          <cell r="K258">
            <v>386977.5</v>
          </cell>
          <cell r="L258">
            <v>0</v>
          </cell>
          <cell r="M258">
            <v>0</v>
          </cell>
          <cell r="O258" t="str">
            <v>INDEPENDENCIA</v>
          </cell>
          <cell r="P258">
            <v>58</v>
          </cell>
        </row>
        <row r="259">
          <cell r="A259" t="str">
            <v>U052488</v>
          </cell>
          <cell r="B259" t="str">
            <v xml:space="preserve">H AYUNTAMIENTO CONSTITUCIONAL DE TLAQUEPAQUE  </v>
          </cell>
          <cell r="C259" t="str">
            <v>XOCHIMILCO</v>
          </cell>
          <cell r="D259">
            <v>4</v>
          </cell>
          <cell r="F259" t="str">
            <v>LOMAS DEL ALAMO FRACC</v>
          </cell>
          <cell r="H259" t="str">
            <v xml:space="preserve">098-1-70-0624-048-00-0000                         </v>
          </cell>
          <cell r="I259">
            <v>8.0999999999999996E-4</v>
          </cell>
          <cell r="J259">
            <v>131</v>
          </cell>
          <cell r="K259">
            <v>433282.5</v>
          </cell>
          <cell r="L259">
            <v>0</v>
          </cell>
          <cell r="M259">
            <v>0</v>
          </cell>
          <cell r="O259" t="str">
            <v>INDEPENDENCIA</v>
          </cell>
          <cell r="P259">
            <v>58</v>
          </cell>
          <cell r="R259" t="str">
            <v>TLAQUEPAQUE</v>
          </cell>
        </row>
        <row r="260">
          <cell r="A260" t="str">
            <v>U052608</v>
          </cell>
          <cell r="B260" t="str">
            <v xml:space="preserve">H AYUNTAMIENTO CONSTITUCIONAL DE TLAQUEPAQUE  </v>
          </cell>
          <cell r="C260" t="str">
            <v>TORRES DE LAS</v>
          </cell>
          <cell r="D260" t="str">
            <v>SN</v>
          </cell>
          <cell r="F260" t="str">
            <v>PLAZA CAMICHINES</v>
          </cell>
          <cell r="H260" t="str">
            <v xml:space="preserve">098-1-81-0931-005-00-0000                         </v>
          </cell>
          <cell r="I260">
            <v>8.0999999999999996E-4</v>
          </cell>
          <cell r="J260">
            <v>3492</v>
          </cell>
          <cell r="K260">
            <v>15399720</v>
          </cell>
          <cell r="L260">
            <v>0</v>
          </cell>
          <cell r="M260">
            <v>0</v>
          </cell>
          <cell r="O260" t="str">
            <v>INDEPENDENCIA</v>
          </cell>
          <cell r="P260">
            <v>58</v>
          </cell>
          <cell r="R260" t="str">
            <v>CENTRO</v>
          </cell>
        </row>
        <row r="261">
          <cell r="A261" t="str">
            <v>U052710</v>
          </cell>
          <cell r="B261" t="str">
            <v xml:space="preserve">H AYUNTAMIENTO CONSTITUCIONAL DE TLAQUEPAQUE  </v>
          </cell>
          <cell r="C261" t="str">
            <v>TORRES DE LAS</v>
          </cell>
          <cell r="D261" t="str">
            <v>SN</v>
          </cell>
          <cell r="F261" t="str">
            <v>CAMICHINES RESIDENCIAL FRACC</v>
          </cell>
          <cell r="H261" t="str">
            <v xml:space="preserve">098-1-81-0931-001-00-0000                         </v>
          </cell>
          <cell r="I261">
            <v>8.0999999999999996E-4</v>
          </cell>
          <cell r="J261">
            <v>7532</v>
          </cell>
          <cell r="K261">
            <v>33216120</v>
          </cell>
          <cell r="L261">
            <v>0</v>
          </cell>
          <cell r="M261">
            <v>0</v>
          </cell>
          <cell r="O261" t="str">
            <v>INDEPENDENCIA</v>
          </cell>
          <cell r="P261">
            <v>58</v>
          </cell>
          <cell r="R261" t="str">
            <v>CENTRO</v>
          </cell>
        </row>
        <row r="262">
          <cell r="A262" t="str">
            <v>U052711</v>
          </cell>
          <cell r="B262" t="str">
            <v xml:space="preserve">H AYUNTAMIENTO CONSTITUCIONAL DE TLAQUEPAQUE  </v>
          </cell>
          <cell r="C262" t="str">
            <v>TORRES DE LAS</v>
          </cell>
          <cell r="D262" t="str">
            <v>SN</v>
          </cell>
          <cell r="F262" t="str">
            <v>CAMICHINES RESIDENCIAL FRACC</v>
          </cell>
          <cell r="H262" t="str">
            <v xml:space="preserve">098-1-81-0931-002-00-0000                         </v>
          </cell>
          <cell r="I262">
            <v>8.0999999999999996E-4</v>
          </cell>
          <cell r="J262">
            <v>3675</v>
          </cell>
          <cell r="K262">
            <v>16206750</v>
          </cell>
          <cell r="L262">
            <v>0</v>
          </cell>
          <cell r="M262">
            <v>0</v>
          </cell>
          <cell r="O262" t="str">
            <v>INDEPENDENCIA</v>
          </cell>
          <cell r="P262">
            <v>58</v>
          </cell>
          <cell r="R262" t="str">
            <v>CENTRO</v>
          </cell>
        </row>
        <row r="263">
          <cell r="A263" t="str">
            <v>U052712</v>
          </cell>
          <cell r="B263" t="str">
            <v xml:space="preserve">H AYUNTAMIENTO CONSTITUCIONAL DE TLAQUEPAQUE  </v>
          </cell>
          <cell r="C263" t="str">
            <v>TORRES DE LAS</v>
          </cell>
          <cell r="D263" t="str">
            <v>SN</v>
          </cell>
          <cell r="F263" t="str">
            <v>CAMICHINES RESIDENCIAL FRACC</v>
          </cell>
          <cell r="H263" t="str">
            <v xml:space="preserve">098-1-81-0931-003-00-0000                         </v>
          </cell>
          <cell r="I263">
            <v>8.0999999999999996E-4</v>
          </cell>
          <cell r="J263">
            <v>6890</v>
          </cell>
          <cell r="K263">
            <v>30384900</v>
          </cell>
          <cell r="L263">
            <v>0</v>
          </cell>
          <cell r="M263">
            <v>0</v>
          </cell>
          <cell r="O263" t="str">
            <v>INDEPENDENCIA</v>
          </cell>
          <cell r="P263">
            <v>58</v>
          </cell>
          <cell r="R263" t="str">
            <v>CENTRO</v>
          </cell>
        </row>
        <row r="264">
          <cell r="A264" t="str">
            <v>U052713</v>
          </cell>
          <cell r="B264" t="str">
            <v xml:space="preserve">H AYUNTAMIENTO CONSTITUCIONAL DE TLAQUEPAQUE  </v>
          </cell>
          <cell r="C264" t="str">
            <v>TORRES DE LAS</v>
          </cell>
          <cell r="D264" t="str">
            <v>SN</v>
          </cell>
          <cell r="F264" t="str">
            <v>CAMICHINES RESIDENCIAL FRACC</v>
          </cell>
          <cell r="H264" t="str">
            <v xml:space="preserve">098-1-81-0931-004-00-0000                         </v>
          </cell>
          <cell r="I264">
            <v>8.0999999999999996E-4</v>
          </cell>
          <cell r="J264">
            <v>3096</v>
          </cell>
          <cell r="K264">
            <v>13653360</v>
          </cell>
          <cell r="L264">
            <v>0</v>
          </cell>
          <cell r="M264">
            <v>0</v>
          </cell>
          <cell r="O264" t="str">
            <v>INDEPENDENCIA</v>
          </cell>
          <cell r="P264">
            <v>58</v>
          </cell>
          <cell r="R264" t="str">
            <v>CENTRO</v>
          </cell>
        </row>
        <row r="265">
          <cell r="A265" t="str">
            <v>U052740</v>
          </cell>
          <cell r="B265" t="str">
            <v xml:space="preserve">H AYUNTAMIENTO CONSTITUCIONAL DE TLAQUEPAQUE Y CONDUEÃ‘O </v>
          </cell>
          <cell r="C265" t="str">
            <v>HERRERA Y CAIRO</v>
          </cell>
          <cell r="D265" t="str">
            <v>SN</v>
          </cell>
          <cell r="F265" t="str">
            <v>CAPACHA LA</v>
          </cell>
          <cell r="H265" t="str">
            <v xml:space="preserve">098-1-70-0616-080-00-0000                         </v>
          </cell>
          <cell r="I265">
            <v>8.0999999999999996E-4</v>
          </cell>
          <cell r="J265">
            <v>622</v>
          </cell>
          <cell r="K265">
            <v>3201925.94</v>
          </cell>
          <cell r="L265">
            <v>0</v>
          </cell>
          <cell r="M265">
            <v>0</v>
          </cell>
          <cell r="O265" t="str">
            <v>INDEPENDENCIA</v>
          </cell>
          <cell r="P265">
            <v>58</v>
          </cell>
        </row>
        <row r="266">
          <cell r="A266" t="str">
            <v>U052759</v>
          </cell>
          <cell r="B266" t="str">
            <v xml:space="preserve">H AYUNTAMIENTO CONSTITUCIONAL DE TLAQUEPAQUE  </v>
          </cell>
          <cell r="C266" t="str">
            <v>CORONA DOROTEO Y RAMON</v>
          </cell>
          <cell r="D266" t="str">
            <v>SN</v>
          </cell>
          <cell r="F266" t="str">
            <v>SOLEDAD RESIDENCIAL LA FRACC</v>
          </cell>
          <cell r="H266" t="str">
            <v xml:space="preserve">098-1-81-0646-100-00-0000                         </v>
          </cell>
          <cell r="I266">
            <v>8.0999999999999996E-4</v>
          </cell>
          <cell r="J266">
            <v>62769</v>
          </cell>
          <cell r="K266">
            <v>244516639.5</v>
          </cell>
          <cell r="L266">
            <v>0</v>
          </cell>
          <cell r="M266">
            <v>0</v>
          </cell>
          <cell r="O266" t="str">
            <v>INDEPENDENCIA</v>
          </cell>
          <cell r="P266">
            <v>58</v>
          </cell>
          <cell r="R266" t="str">
            <v>BARRIO DE SAN JUAN</v>
          </cell>
        </row>
        <row r="267">
          <cell r="A267" t="str">
            <v>U053012</v>
          </cell>
          <cell r="B267" t="str">
            <v xml:space="preserve">H AYUNTAMIENTO CONSTITUCIONAL DE TLAQUEPAQUE  </v>
          </cell>
          <cell r="C267" t="str">
            <v>CARDENAL</v>
          </cell>
          <cell r="D267">
            <v>5188</v>
          </cell>
          <cell r="F267" t="str">
            <v>JUNTAS LAS</v>
          </cell>
          <cell r="H267" t="str">
            <v xml:space="preserve">098-1-30-0263-054-00-0000                         </v>
          </cell>
          <cell r="I267">
            <v>2.3000000000000001E-4</v>
          </cell>
          <cell r="J267">
            <v>104</v>
          </cell>
          <cell r="K267">
            <v>153972</v>
          </cell>
          <cell r="L267">
            <v>42</v>
          </cell>
          <cell r="M267">
            <v>207931.5</v>
          </cell>
          <cell r="O267" t="str">
            <v>INDEPENDENCIA</v>
          </cell>
          <cell r="P267">
            <v>58</v>
          </cell>
          <cell r="R267" t="str">
            <v>BARRIO DE SAN JUAN</v>
          </cell>
        </row>
        <row r="268">
          <cell r="A268" t="str">
            <v>U057449</v>
          </cell>
          <cell r="B268" t="str">
            <v xml:space="preserve">H AYUNTAMIENTO CONSTITUCIONAL DE TLAQUEPAQUE  </v>
          </cell>
          <cell r="C268" t="str">
            <v xml:space="preserve">REPUBLICA DE NICARAGUA        </v>
          </cell>
          <cell r="D268" t="str">
            <v>SN</v>
          </cell>
          <cell r="F268" t="str">
            <v>LOMAS DE TLAQUEPAQUE</v>
          </cell>
          <cell r="H268" t="str">
            <v xml:space="preserve">098-1-70-0777-090-00-0000                         </v>
          </cell>
          <cell r="I268">
            <v>8.0999999999999996E-4</v>
          </cell>
          <cell r="J268">
            <v>557</v>
          </cell>
          <cell r="K268">
            <v>1971236.93</v>
          </cell>
          <cell r="L268">
            <v>0</v>
          </cell>
          <cell r="M268">
            <v>0</v>
          </cell>
          <cell r="O268" t="str">
            <v>INDEPENDENCIA</v>
          </cell>
          <cell r="P268">
            <v>58</v>
          </cell>
          <cell r="R268" t="str">
            <v>BARRIO DE SAN JUAN</v>
          </cell>
        </row>
        <row r="269">
          <cell r="A269" t="str">
            <v>U057450</v>
          </cell>
          <cell r="B269" t="str">
            <v xml:space="preserve">H AYUNTAMIENTO CONSTITUCIONAL DE TLAQUEPAQUE  </v>
          </cell>
          <cell r="C269" t="str">
            <v xml:space="preserve">PATRIA </v>
          </cell>
          <cell r="D269" t="str">
            <v>SN</v>
          </cell>
          <cell r="F269" t="str">
            <v>SOLEDAD RESIDENCIAL LA FRACC</v>
          </cell>
          <cell r="H269" t="str">
            <v xml:space="preserve">098-1-81-0646-099-00-0000                         </v>
          </cell>
          <cell r="I269">
            <v>8.0999999999999996E-4</v>
          </cell>
          <cell r="J269">
            <v>12985</v>
          </cell>
          <cell r="K269">
            <v>50583067.5</v>
          </cell>
          <cell r="L269">
            <v>0</v>
          </cell>
          <cell r="M269">
            <v>0</v>
          </cell>
          <cell r="O269" t="str">
            <v>INDEPENDENCIA</v>
          </cell>
          <cell r="P269">
            <v>58</v>
          </cell>
          <cell r="R269" t="str">
            <v>BARRIO DE SAN JUAN</v>
          </cell>
        </row>
        <row r="270">
          <cell r="A270" t="str">
            <v>U057451</v>
          </cell>
          <cell r="B270" t="str">
            <v xml:space="preserve">H AYUNTAMIENTO CONSTITUCIONAL DE TLAQUEPAQUE  </v>
          </cell>
          <cell r="C270" t="str">
            <v>CORONA DOROTEO Y RAMON</v>
          </cell>
          <cell r="D270">
            <v>174</v>
          </cell>
          <cell r="F270" t="str">
            <v>SOLEDAD RESIDENCIAL LA FRACC</v>
          </cell>
          <cell r="H270" t="str">
            <v xml:space="preserve">098-1-81-0648-032-00-0000                         </v>
          </cell>
          <cell r="I270">
            <v>2.3000000000000001E-4</v>
          </cell>
          <cell r="J270">
            <v>2180</v>
          </cell>
          <cell r="K270">
            <v>8492190</v>
          </cell>
          <cell r="L270">
            <v>1504</v>
          </cell>
          <cell r="M270">
            <v>7890151.5</v>
          </cell>
          <cell r="O270" t="str">
            <v>INDEPENDENCIA</v>
          </cell>
          <cell r="P270">
            <v>58</v>
          </cell>
          <cell r="R270" t="str">
            <v>BARRIO DE SAN JUAN</v>
          </cell>
        </row>
        <row r="271">
          <cell r="A271" t="str">
            <v>U057452</v>
          </cell>
          <cell r="B271" t="str">
            <v xml:space="preserve">H AYUNTAMIENTO CONSTITUCIONAL DE TLAQUEPAQUE  </v>
          </cell>
          <cell r="C271" t="str">
            <v xml:space="preserve">CERVANTES FELIX               </v>
          </cell>
          <cell r="D271" t="str">
            <v>SN</v>
          </cell>
          <cell r="F271" t="str">
            <v>SOLEDAD RESIDENCIAL LA FRACC</v>
          </cell>
          <cell r="H271" t="str">
            <v xml:space="preserve">098-1-81-0603-045-00-0000                         </v>
          </cell>
          <cell r="I271">
            <v>2.3000000000000001E-4</v>
          </cell>
          <cell r="J271">
            <v>3930</v>
          </cell>
          <cell r="K271">
            <v>15294872.25</v>
          </cell>
          <cell r="L271">
            <v>795</v>
          </cell>
          <cell r="M271">
            <v>3034316.25</v>
          </cell>
          <cell r="O271" t="str">
            <v>INDEPENDENCIA</v>
          </cell>
          <cell r="P271">
            <v>58</v>
          </cell>
          <cell r="R271" t="str">
            <v>BARRIO DE SAN JUAN</v>
          </cell>
        </row>
        <row r="272">
          <cell r="A272" t="str">
            <v>U057453</v>
          </cell>
          <cell r="B272" t="str">
            <v xml:space="preserve">H AYUNTAMIENTO CONSTITUCIONAL DE TLAQUEPAQUE  </v>
          </cell>
          <cell r="C272" t="str">
            <v>CORONA DOROTEO Y RAMON</v>
          </cell>
          <cell r="D272" t="str">
            <v>SN</v>
          </cell>
          <cell r="F272" t="str">
            <v>SOLEDAD RESIDENCIAL LA FRACC</v>
          </cell>
          <cell r="H272" t="str">
            <v xml:space="preserve">098-1-81-0646-070-00-0000                         </v>
          </cell>
          <cell r="I272">
            <v>2.3000000000000001E-4</v>
          </cell>
          <cell r="J272">
            <v>3930</v>
          </cell>
          <cell r="K272">
            <v>15224642.41</v>
          </cell>
          <cell r="L272">
            <v>4878.68</v>
          </cell>
          <cell r="M272">
            <v>25920426.84</v>
          </cell>
          <cell r="O272" t="str">
            <v>INDEPENDENCIA</v>
          </cell>
          <cell r="P272">
            <v>58</v>
          </cell>
          <cell r="R272" t="str">
            <v>BARRIO DE SAN JUAN</v>
          </cell>
        </row>
        <row r="273">
          <cell r="A273" t="str">
            <v>U058424</v>
          </cell>
          <cell r="B273" t="str">
            <v xml:space="preserve">H AYUNTAMIENTO CONSTITUCIONAL DE TLAQUEPAQUE  </v>
          </cell>
          <cell r="C273" t="str">
            <v xml:space="preserve">AVILA CAMACHO                 </v>
          </cell>
          <cell r="D273">
            <v>815</v>
          </cell>
          <cell r="E273" t="str">
            <v>S/N</v>
          </cell>
          <cell r="F273" t="str">
            <v>SAN MARTIN DE LAS FLORES DE AR</v>
          </cell>
          <cell r="H273" t="str">
            <v xml:space="preserve">098-1-20-0220-099-00-0000                         </v>
          </cell>
          <cell r="I273">
            <v>8.0999999999999996E-4</v>
          </cell>
          <cell r="J273">
            <v>555</v>
          </cell>
          <cell r="K273">
            <v>655593.75</v>
          </cell>
          <cell r="L273">
            <v>0</v>
          </cell>
          <cell r="M273">
            <v>0</v>
          </cell>
          <cell r="O273" t="str">
            <v>INDEPENDENCIA</v>
          </cell>
          <cell r="P273">
            <v>58</v>
          </cell>
          <cell r="R273" t="str">
            <v>BARRIO DE SAN JUAN</v>
          </cell>
        </row>
        <row r="274">
          <cell r="A274" t="str">
            <v>U060161</v>
          </cell>
          <cell r="B274" t="str">
            <v xml:space="preserve">H AYUNTAMIENTO CONSTITUCIONAL DE TLAQUEPAQUE  </v>
          </cell>
          <cell r="C274" t="str">
            <v>SAN GABRIEL ARCANGEL</v>
          </cell>
          <cell r="D274" t="str">
            <v>SN</v>
          </cell>
          <cell r="F274" t="str">
            <v>LOMAS DE SAN MIGUEL FRACC</v>
          </cell>
          <cell r="H274" t="str">
            <v xml:space="preserve">098-1-20-0933-090-00-0000                         </v>
          </cell>
          <cell r="I274">
            <v>8.0999999999999996E-4</v>
          </cell>
          <cell r="J274">
            <v>63243</v>
          </cell>
          <cell r="K274">
            <v>207184068</v>
          </cell>
          <cell r="L274">
            <v>0</v>
          </cell>
          <cell r="M274">
            <v>0</v>
          </cell>
          <cell r="O274" t="str">
            <v>INDEPENDENCIA</v>
          </cell>
          <cell r="P274">
            <v>58</v>
          </cell>
          <cell r="R274" t="str">
            <v>BARRIO DE SAN JUAN</v>
          </cell>
        </row>
        <row r="275">
          <cell r="A275" t="str">
            <v>U061111</v>
          </cell>
          <cell r="B275" t="str">
            <v xml:space="preserve">H AYUNTAMIENTO CONSTITUCIONAL DE TLAQUEPAQUE  </v>
          </cell>
          <cell r="C275" t="str">
            <v>COLIMA</v>
          </cell>
          <cell r="D275">
            <v>5063</v>
          </cell>
          <cell r="F275" t="str">
            <v>JUNTAS LAS</v>
          </cell>
          <cell r="H275" t="str">
            <v xml:space="preserve">098-1-30-0114-001-00-0000                         </v>
          </cell>
          <cell r="I275">
            <v>2.3000000000000001E-4</v>
          </cell>
          <cell r="J275">
            <v>105</v>
          </cell>
          <cell r="K275">
            <v>155452.5</v>
          </cell>
          <cell r="L275">
            <v>124</v>
          </cell>
          <cell r="M275">
            <v>359352</v>
          </cell>
          <cell r="O275" t="str">
            <v>INDPENDENCIA</v>
          </cell>
          <cell r="P275">
            <v>58</v>
          </cell>
          <cell r="R275" t="str">
            <v>BARRIO DE SAN JUAN</v>
          </cell>
        </row>
        <row r="276">
          <cell r="A276" t="str">
            <v>U061150</v>
          </cell>
          <cell r="B276" t="str">
            <v xml:space="preserve">H AYUNTAMIENTO CONSTITUCIONAL DE SAN PEDRO TLAQUEP  </v>
          </cell>
          <cell r="C276" t="str">
            <v xml:space="preserve">BARRERA JUAN DE LA            </v>
          </cell>
          <cell r="D276">
            <v>5284</v>
          </cell>
          <cell r="F276" t="str">
            <v>JUNTAS LAS</v>
          </cell>
          <cell r="H276" t="str">
            <v xml:space="preserve">098-1-22-0447-025-00-0000                         </v>
          </cell>
          <cell r="I276">
            <v>2.3000000000000001E-4</v>
          </cell>
          <cell r="J276">
            <v>25</v>
          </cell>
          <cell r="K276">
            <v>51581.25</v>
          </cell>
          <cell r="L276">
            <v>93</v>
          </cell>
          <cell r="M276">
            <v>83947.5</v>
          </cell>
          <cell r="O276" t="str">
            <v>INDEPENDENCIA</v>
          </cell>
          <cell r="P276">
            <v>58</v>
          </cell>
          <cell r="R276" t="str">
            <v>CENTRO</v>
          </cell>
        </row>
        <row r="277">
          <cell r="A277" t="str">
            <v>U061153</v>
          </cell>
          <cell r="B277" t="str">
            <v xml:space="preserve">H AYUNTAMIENTO CONSTITUCIONAL DE TLAQUEPAQUE  </v>
          </cell>
          <cell r="C277" t="str">
            <v xml:space="preserve">BARRERA JUAN DE LA            </v>
          </cell>
          <cell r="D277">
            <v>5286</v>
          </cell>
          <cell r="E277" t="str">
            <v>A</v>
          </cell>
          <cell r="F277" t="str">
            <v>JUNTAS LAS</v>
          </cell>
          <cell r="H277" t="str">
            <v xml:space="preserve">098-1-22-0425-007-00-0000                         </v>
          </cell>
          <cell r="I277">
            <v>2.3000000000000001E-4</v>
          </cell>
          <cell r="J277">
            <v>17</v>
          </cell>
          <cell r="K277">
            <v>35075.25</v>
          </cell>
          <cell r="L277">
            <v>15</v>
          </cell>
          <cell r="M277">
            <v>44365.48</v>
          </cell>
          <cell r="O277" t="str">
            <v>INDEPENDENCIA</v>
          </cell>
          <cell r="P277">
            <v>58</v>
          </cell>
          <cell r="R277" t="str">
            <v>BARRIO DE SAN JUAN</v>
          </cell>
        </row>
        <row r="278">
          <cell r="A278" t="str">
            <v>U061378</v>
          </cell>
          <cell r="B278" t="str">
            <v xml:space="preserve">H AYUNTAMIENTO CONSTITUCIONAL DE TLAQUEPAQUE  </v>
          </cell>
          <cell r="C278" t="str">
            <v xml:space="preserve">PATRIA </v>
          </cell>
          <cell r="D278" t="str">
            <v>SN</v>
          </cell>
          <cell r="F278" t="str">
            <v>NINGUNO</v>
          </cell>
          <cell r="H278" t="str">
            <v xml:space="preserve">                                                  </v>
          </cell>
          <cell r="I278">
            <v>8.0999999999999996E-4</v>
          </cell>
          <cell r="J278">
            <v>24685</v>
          </cell>
          <cell r="K278">
            <v>85178649.310000002</v>
          </cell>
          <cell r="L278">
            <v>0</v>
          </cell>
          <cell r="M278">
            <v>0</v>
          </cell>
          <cell r="O278" t="str">
            <v>PALACIO MUNICIPAL</v>
          </cell>
        </row>
        <row r="279">
          <cell r="A279" t="str">
            <v>U061473</v>
          </cell>
          <cell r="B279" t="str">
            <v xml:space="preserve">H AYUNTAMIENTO CONSTITUCIONAL DE TLAQUEPAQUE  </v>
          </cell>
          <cell r="C279" t="str">
            <v xml:space="preserve">ISLA MEXIANA                  </v>
          </cell>
          <cell r="D279" t="str">
            <v>SN</v>
          </cell>
          <cell r="E279" t="str">
            <v>M-2</v>
          </cell>
          <cell r="F279" t="str">
            <v>PARQUES COLON FRACC</v>
          </cell>
          <cell r="H279" t="str">
            <v xml:space="preserve">098-1-67-0530-001-00-0000                         </v>
          </cell>
          <cell r="I279">
            <v>8.0999999999999996E-4</v>
          </cell>
          <cell r="J279">
            <v>8845.98</v>
          </cell>
          <cell r="K279">
            <v>28286414</v>
          </cell>
          <cell r="L279">
            <v>907</v>
          </cell>
          <cell r="M279">
            <v>467198.13</v>
          </cell>
          <cell r="O279" t="str">
            <v>PRESIDENCIA MUNICIPAL</v>
          </cell>
        </row>
        <row r="280">
          <cell r="A280" t="str">
            <v>U061474</v>
          </cell>
          <cell r="B280" t="str">
            <v xml:space="preserve">H AYUNTAMIENTO CONSTITUCIONAL DE TLAQUEPAQUE  </v>
          </cell>
          <cell r="C280" t="str">
            <v xml:space="preserve">ISLA MEXIANA                  </v>
          </cell>
          <cell r="D280" t="str">
            <v>SN</v>
          </cell>
          <cell r="F280" t="str">
            <v>PARQUES COLON FRACC</v>
          </cell>
          <cell r="H280" t="str">
            <v xml:space="preserve">098-1-67-0999-099-00-0000                         </v>
          </cell>
          <cell r="I280">
            <v>8.0999999999999996E-4</v>
          </cell>
          <cell r="J280">
            <v>14375</v>
          </cell>
          <cell r="K280">
            <v>49602717.590000004</v>
          </cell>
          <cell r="L280">
            <v>0</v>
          </cell>
          <cell r="M280">
            <v>0</v>
          </cell>
          <cell r="O280" t="str">
            <v>PRESIDENCIA MUNICIPAL</v>
          </cell>
        </row>
        <row r="281">
          <cell r="A281" t="str">
            <v>U061550</v>
          </cell>
          <cell r="B281" t="str">
            <v xml:space="preserve">H AYUNTAMIENTO CONSTITUCIONAL DE TLAQUEPAQUE  </v>
          </cell>
          <cell r="C281" t="str">
            <v>FLORES MAGON</v>
          </cell>
          <cell r="D281" t="str">
            <v>SN</v>
          </cell>
          <cell r="F281" t="str">
            <v>SAN PEDRITO</v>
          </cell>
          <cell r="H281" t="str">
            <v xml:space="preserve">098-1-20-0253-050-00-0000                         </v>
          </cell>
          <cell r="I281">
            <v>8.0999999999999996E-4</v>
          </cell>
          <cell r="J281">
            <v>2519</v>
          </cell>
          <cell r="K281">
            <v>4519903.1399999997</v>
          </cell>
          <cell r="L281">
            <v>0</v>
          </cell>
          <cell r="M281">
            <v>0</v>
          </cell>
          <cell r="O281" t="str">
            <v>INDEPENDENCIA</v>
          </cell>
          <cell r="P281">
            <v>58</v>
          </cell>
        </row>
        <row r="282">
          <cell r="A282" t="str">
            <v>U063715</v>
          </cell>
          <cell r="B282" t="str">
            <v xml:space="preserve">H AYUNTAMIENTO CONSTITUCIONAL DE TLAQUEPAQUE  </v>
          </cell>
          <cell r="C282" t="str">
            <v>CUEVAS JOSE LUIS ARQ</v>
          </cell>
          <cell r="D282" t="str">
            <v>L-16</v>
          </cell>
          <cell r="E282" t="str">
            <v>M-26</v>
          </cell>
          <cell r="F282" t="str">
            <v>LOMAS DE TLAQUEPAQUE</v>
          </cell>
          <cell r="H282" t="str">
            <v xml:space="preserve">098-1-70-0995-001-00-0000                         </v>
          </cell>
          <cell r="I282">
            <v>8.0999999999999996E-4</v>
          </cell>
          <cell r="J282">
            <v>1225</v>
          </cell>
          <cell r="K282">
            <v>3754563.75</v>
          </cell>
          <cell r="L282">
            <v>0</v>
          </cell>
          <cell r="M282">
            <v>0</v>
          </cell>
          <cell r="O282" t="str">
            <v>INDEPENDENCIA</v>
          </cell>
          <cell r="P282">
            <v>58</v>
          </cell>
          <cell r="R282" t="str">
            <v>TLAQUEPAQU</v>
          </cell>
        </row>
        <row r="283">
          <cell r="A283" t="str">
            <v>U063968</v>
          </cell>
          <cell r="B283" t="str">
            <v xml:space="preserve">H AYUNTAMIENTO CONSTITUCIONAL DE TLAQUEPAQUE  </v>
          </cell>
          <cell r="C283" t="str">
            <v xml:space="preserve">BARRERA JUAN DE LA            </v>
          </cell>
          <cell r="D283">
            <v>5280</v>
          </cell>
          <cell r="E283" t="str">
            <v>A</v>
          </cell>
          <cell r="F283" t="str">
            <v>JUNTAS LAS</v>
          </cell>
          <cell r="H283" t="str">
            <v xml:space="preserve">098-1-22-0447-009-00-0000                         </v>
          </cell>
          <cell r="I283">
            <v>2.3000000000000001E-4</v>
          </cell>
          <cell r="J283">
            <v>154</v>
          </cell>
          <cell r="K283">
            <v>317740.5</v>
          </cell>
          <cell r="L283">
            <v>291.56</v>
          </cell>
          <cell r="M283">
            <v>357726.65</v>
          </cell>
          <cell r="O283" t="str">
            <v>INDEPENDENCIA</v>
          </cell>
          <cell r="P283">
            <v>58</v>
          </cell>
          <cell r="R283" t="str">
            <v>BARRIO DE SAN JUAN</v>
          </cell>
        </row>
        <row r="284">
          <cell r="A284" t="str">
            <v>U066521</v>
          </cell>
          <cell r="B284" t="str">
            <v xml:space="preserve">H AYUNTAMIENTO CONSTITUCIONAL DE TLAQUEPAQUE  </v>
          </cell>
          <cell r="C284" t="str">
            <v xml:space="preserve">PLAN DE GUADALUPE             </v>
          </cell>
          <cell r="D284" t="str">
            <v>SN</v>
          </cell>
          <cell r="F284" t="str">
            <v>REVOLUCION  FRACC</v>
          </cell>
          <cell r="H284" t="str">
            <v xml:space="preserve">098-1-20-0982-021-00-0000                         </v>
          </cell>
          <cell r="I284">
            <v>8.0999999999999996E-4</v>
          </cell>
          <cell r="J284">
            <v>794</v>
          </cell>
          <cell r="K284">
            <v>2673242.7799999998</v>
          </cell>
          <cell r="L284">
            <v>0</v>
          </cell>
          <cell r="M284">
            <v>0</v>
          </cell>
          <cell r="O284" t="str">
            <v>INDEPENDENCIA</v>
          </cell>
          <cell r="P284">
            <v>58</v>
          </cell>
          <cell r="R284" t="str">
            <v>BARRIO DE SAN JUAN</v>
          </cell>
        </row>
        <row r="285">
          <cell r="A285" t="str">
            <v>U066522</v>
          </cell>
          <cell r="B285" t="str">
            <v xml:space="preserve">H AYUNTAMIENTO CONSTITUCIONAL DE TLAQUEPAQUE  </v>
          </cell>
          <cell r="C285" t="str">
            <v>PLAN DE AYALA</v>
          </cell>
          <cell r="D285" t="str">
            <v>SN</v>
          </cell>
          <cell r="F285" t="str">
            <v>REVOLUCION JARDIN FRACC</v>
          </cell>
          <cell r="H285" t="str">
            <v xml:space="preserve">098-1-20-0943-090-00-0000                         </v>
          </cell>
          <cell r="I285">
            <v>8.0999999999999996E-4</v>
          </cell>
          <cell r="J285">
            <v>14061</v>
          </cell>
          <cell r="K285">
            <v>44808891.75</v>
          </cell>
          <cell r="L285">
            <v>0</v>
          </cell>
          <cell r="M285">
            <v>0</v>
          </cell>
          <cell r="O285" t="str">
            <v>INDEPENDENCIA</v>
          </cell>
          <cell r="P285">
            <v>58</v>
          </cell>
          <cell r="R285" t="str">
            <v>BARRIO DE SAN JUAN</v>
          </cell>
        </row>
        <row r="286">
          <cell r="A286" t="str">
            <v>U066647</v>
          </cell>
          <cell r="B286" t="str">
            <v xml:space="preserve">H AYUNTAMIENTO CONSTITUCIONAL DE TLAQUEPAQUE  </v>
          </cell>
          <cell r="C286" t="str">
            <v xml:space="preserve">REAL CAMICHINES               </v>
          </cell>
          <cell r="D286" t="str">
            <v>SN</v>
          </cell>
          <cell r="F286" t="str">
            <v>CAMICHINES ALBORADA FRACC</v>
          </cell>
          <cell r="H286" t="str">
            <v xml:space="preserve">098-1-81-0602-101-00-0000                         </v>
          </cell>
          <cell r="I286">
            <v>8.0999999999999996E-4</v>
          </cell>
          <cell r="J286">
            <v>27457</v>
          </cell>
          <cell r="K286">
            <v>115031101.5</v>
          </cell>
          <cell r="L286">
            <v>0</v>
          </cell>
          <cell r="M286">
            <v>0</v>
          </cell>
          <cell r="O286" t="str">
            <v>INDEPENDENCIA</v>
          </cell>
          <cell r="P286">
            <v>58</v>
          </cell>
          <cell r="R286" t="str">
            <v>BARRIO DE SAN JUAN</v>
          </cell>
        </row>
        <row r="287">
          <cell r="A287" t="str">
            <v>U067274</v>
          </cell>
          <cell r="B287" t="str">
            <v xml:space="preserve">H AYUNTAMIENTO CONSTITUCIONAL DE TLAQUEPAQUE  </v>
          </cell>
          <cell r="C287" t="str">
            <v xml:space="preserve">PLAN DE GUADALUPE             </v>
          </cell>
          <cell r="D287" t="str">
            <v>SN</v>
          </cell>
          <cell r="F287" t="str">
            <v>REVOLUCION  FRACC</v>
          </cell>
          <cell r="H287" t="str">
            <v xml:space="preserve">098-1-20-0995-098-00-0000                         </v>
          </cell>
          <cell r="I287">
            <v>8.0999999999999996E-4</v>
          </cell>
          <cell r="J287">
            <v>1420</v>
          </cell>
          <cell r="K287">
            <v>5095881.28</v>
          </cell>
          <cell r="L287">
            <v>0</v>
          </cell>
          <cell r="M287">
            <v>0</v>
          </cell>
          <cell r="O287" t="str">
            <v>INDEPENDENCIA</v>
          </cell>
          <cell r="P287">
            <v>58</v>
          </cell>
        </row>
        <row r="288">
          <cell r="A288" t="str">
            <v>U067275</v>
          </cell>
          <cell r="B288" t="str">
            <v xml:space="preserve">H AYUNTAMIENTO CONSTITUCIONAL DE TLAQUEPAQUE  </v>
          </cell>
          <cell r="C288" t="str">
            <v xml:space="preserve">PLAN DE SAN LUIS              </v>
          </cell>
          <cell r="D288" t="str">
            <v>SN</v>
          </cell>
          <cell r="F288" t="str">
            <v>REVOLUCION  FRACC</v>
          </cell>
          <cell r="H288" t="str">
            <v xml:space="preserve">098-1-20-0995-097-00-0000                         </v>
          </cell>
          <cell r="I288">
            <v>8.0999999999999996E-4</v>
          </cell>
          <cell r="J288">
            <v>471</v>
          </cell>
          <cell r="K288">
            <v>1690253.58</v>
          </cell>
          <cell r="L288">
            <v>0</v>
          </cell>
          <cell r="M288">
            <v>0</v>
          </cell>
          <cell r="O288" t="str">
            <v>INDEPENDENCIA</v>
          </cell>
          <cell r="P288">
            <v>58</v>
          </cell>
        </row>
        <row r="289">
          <cell r="A289" t="str">
            <v>U067276</v>
          </cell>
          <cell r="B289" t="str">
            <v xml:space="preserve">H AYUNTAMIENTO CONSTITUCIONAL DE TLAQUEPAQUE  </v>
          </cell>
          <cell r="C289" t="str">
            <v xml:space="preserve">PLAN DE GUADALUPE             </v>
          </cell>
          <cell r="D289" t="str">
            <v>SN</v>
          </cell>
          <cell r="F289" t="str">
            <v>REVOLUCION  FRACC</v>
          </cell>
          <cell r="H289" t="str">
            <v xml:space="preserve">098-1-20-0995-096-00-0000                         </v>
          </cell>
          <cell r="I289">
            <v>8.0999999999999996E-4</v>
          </cell>
          <cell r="J289">
            <v>1531</v>
          </cell>
          <cell r="K289">
            <v>5282905.09</v>
          </cell>
          <cell r="L289">
            <v>0</v>
          </cell>
          <cell r="M289">
            <v>0</v>
          </cell>
          <cell r="O289" t="str">
            <v>INDEPENDENCIA</v>
          </cell>
          <cell r="P289">
            <v>58</v>
          </cell>
        </row>
        <row r="290">
          <cell r="A290" t="str">
            <v>U067277</v>
          </cell>
          <cell r="B290" t="str">
            <v xml:space="preserve">H AYUNTAMIENTO CONSTITUCIONAL DE TLAQUEPAQUE  </v>
          </cell>
          <cell r="C290" t="str">
            <v xml:space="preserve">PLAN DE SAN LUIS              </v>
          </cell>
          <cell r="D290" t="str">
            <v>SN</v>
          </cell>
          <cell r="F290" t="str">
            <v>REVOLUCION  FRACC</v>
          </cell>
          <cell r="H290" t="str">
            <v xml:space="preserve">098-1-20-0995-095-00-0000                         </v>
          </cell>
          <cell r="I290">
            <v>8.0999999999999996E-4</v>
          </cell>
          <cell r="J290">
            <v>963</v>
          </cell>
          <cell r="K290">
            <v>3455868.78</v>
          </cell>
          <cell r="L290">
            <v>0</v>
          </cell>
          <cell r="M290">
            <v>0</v>
          </cell>
          <cell r="O290" t="str">
            <v>INDEPENDENCIA</v>
          </cell>
          <cell r="P290">
            <v>58</v>
          </cell>
        </row>
        <row r="291">
          <cell r="A291" t="str">
            <v>U068304</v>
          </cell>
          <cell r="B291" t="str">
            <v xml:space="preserve">H AYUNTAMIENTO CONSTITUCIONAL DE TLAQUEPAQUE  </v>
          </cell>
          <cell r="C291" t="str">
            <v xml:space="preserve">SAN CARLOS                    </v>
          </cell>
          <cell r="D291" t="str">
            <v>SN</v>
          </cell>
          <cell r="F291" t="str">
            <v>NINGUNO</v>
          </cell>
          <cell r="H291" t="str">
            <v xml:space="preserve">                                                  </v>
          </cell>
          <cell r="I291">
            <v>8.0999999999999996E-4</v>
          </cell>
          <cell r="J291">
            <v>2121</v>
          </cell>
          <cell r="K291">
            <v>7318773.1500000004</v>
          </cell>
          <cell r="L291">
            <v>0</v>
          </cell>
          <cell r="M291">
            <v>0</v>
          </cell>
          <cell r="O291" t="str">
            <v>PRESIDENCIA MUNICIPAL</v>
          </cell>
          <cell r="P291" t="str">
            <v>SN</v>
          </cell>
        </row>
        <row r="292">
          <cell r="A292" t="str">
            <v>U073968</v>
          </cell>
          <cell r="B292" t="str">
            <v xml:space="preserve">H AYUNTAMIENTO CONSTITUCIONAL DE TLAQUEPAQUE  </v>
          </cell>
          <cell r="C292" t="str">
            <v>CABO SAN LUCAS</v>
          </cell>
          <cell r="D292" t="str">
            <v>SN</v>
          </cell>
          <cell r="F292" t="str">
            <v>LOMAS DE SAN PEDRITO</v>
          </cell>
          <cell r="H292" t="str">
            <v xml:space="preserve">098-1-20-0516-099-00-0000                         </v>
          </cell>
          <cell r="I292">
            <v>8.0999999999999996E-4</v>
          </cell>
          <cell r="J292">
            <v>22041</v>
          </cell>
          <cell r="K292">
            <v>42814642.5</v>
          </cell>
          <cell r="L292">
            <v>0</v>
          </cell>
          <cell r="M292">
            <v>0</v>
          </cell>
          <cell r="O292" t="str">
            <v>INDEPENDENCIA</v>
          </cell>
          <cell r="P292">
            <v>58</v>
          </cell>
          <cell r="R292" t="str">
            <v>BARRIO DE SAN JUAN</v>
          </cell>
        </row>
        <row r="293">
          <cell r="A293" t="str">
            <v>U077265</v>
          </cell>
          <cell r="B293" t="str">
            <v xml:space="preserve">H AYUNTAMIENTO CONSTITUCIONAL DE TLAQUEPAQUE  </v>
          </cell>
          <cell r="C293" t="str">
            <v xml:space="preserve">MATA REDONDA                  </v>
          </cell>
          <cell r="D293" t="str">
            <v>SN</v>
          </cell>
          <cell r="F293" t="str">
            <v>SAN PEDRITO</v>
          </cell>
          <cell r="H293" t="str">
            <v xml:space="preserve">                                                  </v>
          </cell>
          <cell r="I293">
            <v>8.0999999999999996E-4</v>
          </cell>
          <cell r="J293">
            <v>2178</v>
          </cell>
          <cell r="K293">
            <v>547130.91</v>
          </cell>
          <cell r="L293">
            <v>0</v>
          </cell>
          <cell r="M293">
            <v>0</v>
          </cell>
          <cell r="O293" t="str">
            <v>INDEPENDENCIA</v>
          </cell>
          <cell r="P293">
            <v>58</v>
          </cell>
        </row>
        <row r="294">
          <cell r="A294" t="str">
            <v>U078063</v>
          </cell>
          <cell r="B294" t="str">
            <v xml:space="preserve">H AYUNTAMIENTO CONSTITUCIONAL DE TLAQUEPAQUE  </v>
          </cell>
          <cell r="C294" t="str">
            <v xml:space="preserve">SANTA ROSALIA                 </v>
          </cell>
          <cell r="D294" t="str">
            <v>SN</v>
          </cell>
          <cell r="F294" t="str">
            <v>PARQUES DE TLAQUEPAQUE RESIDEN</v>
          </cell>
          <cell r="H294" t="str">
            <v xml:space="preserve">098-1-81-0787-004-00-0000                         </v>
          </cell>
          <cell r="I294">
            <v>2.3000000000000001E-4</v>
          </cell>
          <cell r="J294">
            <v>9664</v>
          </cell>
          <cell r="K294">
            <v>3493513.8</v>
          </cell>
          <cell r="L294">
            <v>967</v>
          </cell>
          <cell r="M294">
            <v>7253863.4699999997</v>
          </cell>
          <cell r="O294" t="str">
            <v>INDEPENDECIA</v>
          </cell>
          <cell r="P294">
            <v>58</v>
          </cell>
        </row>
        <row r="295">
          <cell r="A295" t="str">
            <v>U078078</v>
          </cell>
          <cell r="B295" t="str">
            <v xml:space="preserve">H AYUNTAMIENTO CONSTITUCIONAL DE TLAQUEPAQUE  </v>
          </cell>
          <cell r="C295" t="str">
            <v>CERAMICA</v>
          </cell>
          <cell r="D295" t="str">
            <v>M-I</v>
          </cell>
          <cell r="E295" t="str">
            <v>DM9</v>
          </cell>
          <cell r="F295" t="str">
            <v>NINGUNO</v>
          </cell>
          <cell r="H295" t="str">
            <v xml:space="preserve">098-1-81-0798-002-00-0001                         </v>
          </cell>
          <cell r="I295">
            <v>2.3000000000000001E-4</v>
          </cell>
          <cell r="J295">
            <v>338</v>
          </cell>
          <cell r="K295">
            <v>1398306</v>
          </cell>
          <cell r="L295">
            <v>79</v>
          </cell>
          <cell r="M295">
            <v>454566</v>
          </cell>
          <cell r="O295" t="str">
            <v>INDEPENDENCIA</v>
          </cell>
          <cell r="P295">
            <v>58</v>
          </cell>
        </row>
        <row r="296">
          <cell r="A296" t="str">
            <v>U078080</v>
          </cell>
          <cell r="B296" t="str">
            <v xml:space="preserve">H AYUNTAMIENTO CONSTITUCIONAL DE TLAQUEPAQUE  </v>
          </cell>
          <cell r="C296" t="str">
            <v>CERAMICA</v>
          </cell>
          <cell r="D296" t="str">
            <v>M-I</v>
          </cell>
          <cell r="E296" t="str">
            <v>DM8</v>
          </cell>
          <cell r="F296" t="str">
            <v>NINGUNO</v>
          </cell>
          <cell r="H296" t="str">
            <v xml:space="preserve">098-1-81-0798-004-00-0001                         </v>
          </cell>
          <cell r="I296">
            <v>8.0999999999999996E-4</v>
          </cell>
          <cell r="J296">
            <v>332</v>
          </cell>
          <cell r="K296">
            <v>2405352.9700000002</v>
          </cell>
          <cell r="L296">
            <v>79</v>
          </cell>
          <cell r="M296">
            <v>843290.75</v>
          </cell>
          <cell r="O296" t="str">
            <v>INDEPENDENCIA</v>
          </cell>
          <cell r="P296">
            <v>58</v>
          </cell>
        </row>
        <row r="297">
          <cell r="A297" t="str">
            <v>U078082</v>
          </cell>
          <cell r="B297" t="str">
            <v xml:space="preserve">H AYUNTAMIENTO CONSTITUCIONAL DE TLAQUEPAQUE  </v>
          </cell>
          <cell r="C297" t="str">
            <v>CERAMICA</v>
          </cell>
          <cell r="D297" t="str">
            <v>M-I</v>
          </cell>
          <cell r="E297" t="str">
            <v>DM7</v>
          </cell>
          <cell r="F297" t="str">
            <v>NINGUNO</v>
          </cell>
          <cell r="H297" t="str">
            <v xml:space="preserve">098-1-81-0798-006-00-0001                         </v>
          </cell>
          <cell r="I297">
            <v>2.3000000000000001E-4</v>
          </cell>
          <cell r="J297">
            <v>315</v>
          </cell>
          <cell r="K297">
            <v>1303155</v>
          </cell>
          <cell r="L297">
            <v>79</v>
          </cell>
          <cell r="M297">
            <v>454566</v>
          </cell>
          <cell r="O297" t="str">
            <v>INDEPENDNCIA</v>
          </cell>
          <cell r="P297">
            <v>58</v>
          </cell>
        </row>
        <row r="298">
          <cell r="A298" t="str">
            <v>U078087</v>
          </cell>
          <cell r="B298" t="str">
            <v xml:space="preserve">H AYUNTAMIENTO CONSTITUCIONAL DE TLAQUEPAQUE  </v>
          </cell>
          <cell r="C298" t="str">
            <v>CERAMICA</v>
          </cell>
          <cell r="D298" t="str">
            <v>SN</v>
          </cell>
          <cell r="E298" t="str">
            <v>DM6</v>
          </cell>
          <cell r="F298" t="str">
            <v>PARQUES DE TLAQUEPAQUE RESIDEN</v>
          </cell>
          <cell r="H298" t="str">
            <v xml:space="preserve">098-1-81-0784-001-00-0000                         </v>
          </cell>
          <cell r="I298">
            <v>8.0999999999999996E-4</v>
          </cell>
          <cell r="J298">
            <v>685</v>
          </cell>
          <cell r="K298">
            <v>3636701.91</v>
          </cell>
          <cell r="L298">
            <v>0</v>
          </cell>
          <cell r="M298">
            <v>0</v>
          </cell>
          <cell r="O298" t="str">
            <v>INDEPENDENCIA</v>
          </cell>
          <cell r="P298">
            <v>58</v>
          </cell>
        </row>
        <row r="299">
          <cell r="A299" t="str">
            <v>U078088</v>
          </cell>
          <cell r="B299" t="str">
            <v xml:space="preserve">H AYUNTAMIENTO CONSTITUCIONAL DE TLAQUEPAQUE  </v>
          </cell>
          <cell r="C299" t="str">
            <v>CERAMICA</v>
          </cell>
          <cell r="D299" t="str">
            <v>M-II</v>
          </cell>
          <cell r="E299" t="str">
            <v>DM1</v>
          </cell>
          <cell r="F299" t="str">
            <v>PARQUES DE TLAQUEPAQUE RESIDEN</v>
          </cell>
          <cell r="H299" t="str">
            <v xml:space="preserve">098-1-81-0785-001-00-0000                         </v>
          </cell>
          <cell r="I299">
            <v>8.0999999999999996E-4</v>
          </cell>
          <cell r="J299">
            <v>1271</v>
          </cell>
          <cell r="K299">
            <v>8025384.2199999997</v>
          </cell>
          <cell r="L299">
            <v>0</v>
          </cell>
          <cell r="M299">
            <v>0</v>
          </cell>
          <cell r="O299" t="str">
            <v>INDEPENDENCIA</v>
          </cell>
          <cell r="P299">
            <v>58</v>
          </cell>
        </row>
        <row r="300">
          <cell r="A300" t="str">
            <v>U078092</v>
          </cell>
          <cell r="B300" t="str">
            <v xml:space="preserve">H AYUNTAMIENTO CONSTITUCIONAL DE TLAQUEPAQUE  </v>
          </cell>
          <cell r="C300" t="str">
            <v>VIDRIO SOPLADO</v>
          </cell>
          <cell r="D300" t="str">
            <v>SN</v>
          </cell>
          <cell r="E300" t="str">
            <v>DM2</v>
          </cell>
          <cell r="F300" t="str">
            <v>PARQUES DE TLAQUEPAQUE RESIDEN</v>
          </cell>
          <cell r="H300" t="str">
            <v xml:space="preserve">098-1-81-0786-001-00-0000                         </v>
          </cell>
          <cell r="I300">
            <v>8.0999999999999996E-4</v>
          </cell>
          <cell r="J300">
            <v>559.53</v>
          </cell>
          <cell r="K300">
            <v>2123456.33</v>
          </cell>
          <cell r="L300">
            <v>0</v>
          </cell>
          <cell r="M300">
            <v>0</v>
          </cell>
          <cell r="O300" t="str">
            <v>INDEPENDENCIA</v>
          </cell>
          <cell r="P300">
            <v>58</v>
          </cell>
        </row>
        <row r="301">
          <cell r="A301" t="str">
            <v>U078097</v>
          </cell>
          <cell r="B301" t="str">
            <v xml:space="preserve">H AYUNTAMIENTO CONSTITUCIONAL DE TLAQUEPAQUE  </v>
          </cell>
          <cell r="C301" t="str">
            <v xml:space="preserve">HIDALGO                       </v>
          </cell>
          <cell r="D301" t="str">
            <v>M-III</v>
          </cell>
          <cell r="E301" t="str">
            <v>DM5</v>
          </cell>
          <cell r="F301" t="str">
            <v>PARQUES DE TLAQUEPAQUE RESIDEN</v>
          </cell>
          <cell r="H301" t="str">
            <v xml:space="preserve">098-1-81-0786-006-00-0000                         </v>
          </cell>
          <cell r="I301">
            <v>8.0999999999999996E-4</v>
          </cell>
          <cell r="J301">
            <v>798.05</v>
          </cell>
          <cell r="K301">
            <v>3104297.72</v>
          </cell>
          <cell r="L301">
            <v>0</v>
          </cell>
          <cell r="M301">
            <v>0</v>
          </cell>
          <cell r="O301" t="str">
            <v>INDEPENDENCIA</v>
          </cell>
          <cell r="P301">
            <v>58</v>
          </cell>
        </row>
        <row r="302">
          <cell r="A302" t="str">
            <v>U078098</v>
          </cell>
          <cell r="B302" t="str">
            <v xml:space="preserve">H AYUNTAMIENTO CONSTITUCIONAL DE TLAQUEPAQUE  </v>
          </cell>
          <cell r="C302" t="str">
            <v>VIDRIO SOPLADO</v>
          </cell>
          <cell r="D302" t="str">
            <v>M-III</v>
          </cell>
          <cell r="E302" t="str">
            <v>DM4</v>
          </cell>
          <cell r="F302" t="str">
            <v>PARQUES DE TLAQUEPAQUE RESIDEN</v>
          </cell>
          <cell r="H302" t="str">
            <v xml:space="preserve">098-1-81-0786-007-00-0000                         </v>
          </cell>
          <cell r="I302">
            <v>8.0999999999999996E-4</v>
          </cell>
          <cell r="J302">
            <v>382.27</v>
          </cell>
          <cell r="K302">
            <v>1502813.47</v>
          </cell>
          <cell r="L302">
            <v>6</v>
          </cell>
          <cell r="M302">
            <v>3584.49</v>
          </cell>
          <cell r="O302" t="str">
            <v>INDEPENDENCIA</v>
          </cell>
          <cell r="P302">
            <v>58</v>
          </cell>
        </row>
        <row r="303">
          <cell r="A303" t="str">
            <v>U078099</v>
          </cell>
          <cell r="B303" t="str">
            <v xml:space="preserve">H AYUNTAMIENTO CONSTITUCIONAL DE TLAQUEPAQUE  </v>
          </cell>
          <cell r="C303" t="str">
            <v>VIDRIO SOPLADO</v>
          </cell>
          <cell r="D303" t="str">
            <v>M-III</v>
          </cell>
          <cell r="E303" t="str">
            <v>DM3</v>
          </cell>
          <cell r="F303" t="str">
            <v>PARQUES DE TLAQUEPAQUE RESIDEN</v>
          </cell>
          <cell r="H303" t="str">
            <v xml:space="preserve">098-1-81-0786-008-00-0000                         </v>
          </cell>
          <cell r="I303">
            <v>8.0999999999999996E-4</v>
          </cell>
          <cell r="J303">
            <v>305</v>
          </cell>
          <cell r="K303">
            <v>1113028.8799999999</v>
          </cell>
          <cell r="L303">
            <v>0</v>
          </cell>
          <cell r="M303">
            <v>0</v>
          </cell>
          <cell r="O303" t="str">
            <v>INDEPENDENCIA</v>
          </cell>
          <cell r="P303">
            <v>58</v>
          </cell>
        </row>
        <row r="304">
          <cell r="A304" t="str">
            <v>U079253</v>
          </cell>
          <cell r="B304" t="str">
            <v xml:space="preserve">H AYUNTAMIENTO CONSTITUCIONAL DE TLAQUEPAQUE  </v>
          </cell>
          <cell r="C304" t="str">
            <v>CARDENAL</v>
          </cell>
          <cell r="D304">
            <v>5185</v>
          </cell>
          <cell r="F304" t="str">
            <v>JUNTAS LAS</v>
          </cell>
          <cell r="H304" t="str">
            <v xml:space="preserve">098-1-30-0118-015-00-0000                         </v>
          </cell>
          <cell r="I304">
            <v>2.3000000000000001E-4</v>
          </cell>
          <cell r="J304">
            <v>102</v>
          </cell>
          <cell r="K304">
            <v>231472.08</v>
          </cell>
          <cell r="L304">
            <v>86</v>
          </cell>
          <cell r="M304">
            <v>356352.7</v>
          </cell>
          <cell r="O304" t="str">
            <v>INDPENDENCIA</v>
          </cell>
          <cell r="P304">
            <v>58</v>
          </cell>
          <cell r="R304" t="str">
            <v>BARRIO DE SAN JUAN</v>
          </cell>
        </row>
        <row r="305">
          <cell r="A305" t="str">
            <v>U079335</v>
          </cell>
          <cell r="B305" t="str">
            <v xml:space="preserve">H AYUNTAMIENTO CONSTITUCIONAL DE TLAQUEPAQUE  </v>
          </cell>
          <cell r="C305" t="str">
            <v>NIÃ‘OS HEROES</v>
          </cell>
          <cell r="D305" t="str">
            <v>SN</v>
          </cell>
          <cell r="F305" t="str">
            <v>NINGUNO</v>
          </cell>
          <cell r="H305" t="str">
            <v xml:space="preserve">                                                  </v>
          </cell>
          <cell r="I305">
            <v>8.0999999999999996E-4</v>
          </cell>
          <cell r="J305">
            <v>9195</v>
          </cell>
          <cell r="K305">
            <v>6038591.71</v>
          </cell>
          <cell r="L305">
            <v>0</v>
          </cell>
          <cell r="M305">
            <v>0</v>
          </cell>
          <cell r="O305" t="str">
            <v>INDEPENDENCIA</v>
          </cell>
          <cell r="P305">
            <v>58</v>
          </cell>
        </row>
        <row r="306">
          <cell r="A306" t="str">
            <v>U081158</v>
          </cell>
          <cell r="B306" t="str">
            <v xml:space="preserve">H AYUNTAMIENTO CONSTITUCIONAL DE SAN PEDRO TLAQUEP  </v>
          </cell>
          <cell r="C306" t="str">
            <v>BRISAS LAS</v>
          </cell>
          <cell r="D306" t="str">
            <v>SN</v>
          </cell>
          <cell r="F306" t="str">
            <v>VILLAS SANTA MARIA</v>
          </cell>
          <cell r="H306" t="str">
            <v xml:space="preserve">098-1-32-0030-090-00-0000                         </v>
          </cell>
          <cell r="I306">
            <v>8.0999999999999996E-4</v>
          </cell>
          <cell r="J306">
            <v>501</v>
          </cell>
          <cell r="K306">
            <v>972140.4</v>
          </cell>
          <cell r="L306">
            <v>0</v>
          </cell>
          <cell r="M306">
            <v>0</v>
          </cell>
          <cell r="O306" t="str">
            <v>INDEPENDENCIA</v>
          </cell>
          <cell r="P306">
            <v>58</v>
          </cell>
          <cell r="R306" t="str">
            <v>BARRIO DE SAN JUAN</v>
          </cell>
        </row>
        <row r="307">
          <cell r="A307" t="str">
            <v>U081159</v>
          </cell>
          <cell r="B307" t="str">
            <v xml:space="preserve">H AYUNTAMIENTO CONSTITUCIONAL DE SAN PEDRO TLAQUEP  </v>
          </cell>
          <cell r="C307" t="str">
            <v>LLUVIA LA</v>
          </cell>
          <cell r="D307" t="str">
            <v>SN</v>
          </cell>
          <cell r="F307" t="str">
            <v>SANTA MARIA TEQUEPEXPAN</v>
          </cell>
          <cell r="H307" t="str">
            <v xml:space="preserve">098-1-32-0030-091-00-0000                         </v>
          </cell>
          <cell r="I307">
            <v>8.0999999999999996E-4</v>
          </cell>
          <cell r="J307">
            <v>981</v>
          </cell>
          <cell r="K307">
            <v>1903532.4</v>
          </cell>
          <cell r="L307">
            <v>0</v>
          </cell>
          <cell r="M307">
            <v>0</v>
          </cell>
          <cell r="O307" t="str">
            <v>INDEPENDENCIA</v>
          </cell>
          <cell r="P307">
            <v>58</v>
          </cell>
          <cell r="R307" t="str">
            <v>BARRIO DE SAN JUAN</v>
          </cell>
        </row>
        <row r="308">
          <cell r="A308" t="str">
            <v>U081320</v>
          </cell>
          <cell r="B308" t="str">
            <v xml:space="preserve">H AYUNTAMIENTO CONSTITUCIONAL DE TLAQUEPAQUE  </v>
          </cell>
          <cell r="C308" t="str">
            <v>REPUBLICA</v>
          </cell>
          <cell r="D308" t="str">
            <v>SN</v>
          </cell>
          <cell r="F308" t="str">
            <v>NUEVA LAZARO CARDENAS</v>
          </cell>
          <cell r="H308" t="str">
            <v xml:space="preserve">098-1-22-0463-012-00-0000                         </v>
          </cell>
          <cell r="I308">
            <v>8.0999999999999996E-4</v>
          </cell>
          <cell r="J308">
            <v>266</v>
          </cell>
          <cell r="K308">
            <v>465313.8</v>
          </cell>
          <cell r="L308">
            <v>0</v>
          </cell>
          <cell r="M308">
            <v>0</v>
          </cell>
          <cell r="O308" t="str">
            <v>INDEPENDENCIA</v>
          </cell>
          <cell r="P308">
            <v>98</v>
          </cell>
          <cell r="R308" t="str">
            <v>CENTRO TLAQ</v>
          </cell>
        </row>
        <row r="309">
          <cell r="A309" t="str">
            <v>U081496</v>
          </cell>
          <cell r="B309" t="str">
            <v xml:space="preserve">H AYUNTAMIENTO CONSTITUCIONAL DE TLAQUEPAQUE  </v>
          </cell>
          <cell r="C309" t="str">
            <v>LLUVIA LA</v>
          </cell>
          <cell r="D309" t="str">
            <v>SN</v>
          </cell>
          <cell r="F309" t="str">
            <v>SANTA MARIA TEQUEPEXPAN</v>
          </cell>
          <cell r="H309" t="str">
            <v xml:space="preserve">098-1-32-0030-016-00-0000                         </v>
          </cell>
          <cell r="I309">
            <v>8.0999999999999996E-4</v>
          </cell>
          <cell r="J309">
            <v>173</v>
          </cell>
          <cell r="K309">
            <v>379348.2</v>
          </cell>
          <cell r="L309">
            <v>0</v>
          </cell>
          <cell r="M309">
            <v>0</v>
          </cell>
          <cell r="O309" t="str">
            <v>INDEPENDENCIA</v>
          </cell>
          <cell r="P309">
            <v>58</v>
          </cell>
          <cell r="R309" t="str">
            <v>CENTRO</v>
          </cell>
        </row>
        <row r="310">
          <cell r="A310" t="str">
            <v>U081497</v>
          </cell>
          <cell r="B310" t="str">
            <v xml:space="preserve">H AYUNTAMIENTO CONSTITUCIONAL DE TLAQUEPAQUE  </v>
          </cell>
          <cell r="C310" t="str">
            <v>BRISAS LAS</v>
          </cell>
          <cell r="D310" t="str">
            <v>SN</v>
          </cell>
          <cell r="F310" t="str">
            <v>SANTA MARIA TEQUEPEXPAN</v>
          </cell>
          <cell r="H310" t="str">
            <v xml:space="preserve">098-1-32-0030-017-00-0000                         </v>
          </cell>
          <cell r="I310">
            <v>8.0999999999999996E-4</v>
          </cell>
          <cell r="J310">
            <v>197</v>
          </cell>
          <cell r="K310">
            <v>425917.8</v>
          </cell>
          <cell r="L310">
            <v>0</v>
          </cell>
          <cell r="M310">
            <v>0</v>
          </cell>
          <cell r="O310" t="str">
            <v>INDEPENDENCIA</v>
          </cell>
        </row>
        <row r="311">
          <cell r="A311" t="str">
            <v>U081498</v>
          </cell>
          <cell r="B311" t="str">
            <v xml:space="preserve">H AYUNTAMIENTO CONSTITUCIONAL DE TLAQUEPAQUE  </v>
          </cell>
          <cell r="C311" t="str">
            <v>BRISAS LAS</v>
          </cell>
          <cell r="D311" t="str">
            <v>SN</v>
          </cell>
          <cell r="F311" t="str">
            <v>SANTA MARIA TEQUEPEXPAN</v>
          </cell>
          <cell r="H311" t="str">
            <v xml:space="preserve">098-1-32-0030-018-00-0000                         </v>
          </cell>
          <cell r="I311">
            <v>8.0999999999999996E-4</v>
          </cell>
          <cell r="J311">
            <v>193</v>
          </cell>
          <cell r="K311">
            <v>418156.2</v>
          </cell>
          <cell r="L311">
            <v>0</v>
          </cell>
          <cell r="M311">
            <v>0</v>
          </cell>
          <cell r="O311" t="str">
            <v>INDEPENDENCIA</v>
          </cell>
        </row>
        <row r="312">
          <cell r="A312" t="str">
            <v>U081527</v>
          </cell>
          <cell r="B312" t="str">
            <v xml:space="preserve">H AYUNTAMIENTO CONSTITUCIONAL DE TLAQUEPAQUE  </v>
          </cell>
          <cell r="C312" t="str">
            <v>LUNA LA</v>
          </cell>
          <cell r="D312" t="str">
            <v>SN</v>
          </cell>
          <cell r="F312" t="str">
            <v>SANTA MARIA TEQUEPEXPAN</v>
          </cell>
          <cell r="H312" t="str">
            <v xml:space="preserve">098-1-32-0068-010-00-0000                         </v>
          </cell>
          <cell r="I312">
            <v>8.0999999999999996E-4</v>
          </cell>
          <cell r="J312">
            <v>179</v>
          </cell>
          <cell r="K312">
            <v>388080</v>
          </cell>
          <cell r="L312">
            <v>0</v>
          </cell>
          <cell r="M312">
            <v>0</v>
          </cell>
          <cell r="O312" t="str">
            <v>INDEPENDENCIA</v>
          </cell>
        </row>
        <row r="313">
          <cell r="A313" t="str">
            <v>U081528</v>
          </cell>
          <cell r="B313" t="str">
            <v xml:space="preserve">H AYUNTAMIENTO CONSTITUCIONAL DE TLAQUEPAQUE  </v>
          </cell>
          <cell r="C313" t="str">
            <v>LUNA LA</v>
          </cell>
          <cell r="D313" t="str">
            <v>SN</v>
          </cell>
          <cell r="F313" t="str">
            <v>SANTA MARIA TEQUEPEXPAN</v>
          </cell>
          <cell r="H313" t="str">
            <v xml:space="preserve">098-1-32-0068-011-00-0000                         </v>
          </cell>
          <cell r="I313">
            <v>8.0999999999999996E-4</v>
          </cell>
          <cell r="J313">
            <v>156</v>
          </cell>
          <cell r="K313">
            <v>317255.40000000002</v>
          </cell>
          <cell r="L313">
            <v>0</v>
          </cell>
          <cell r="M313">
            <v>0</v>
          </cell>
          <cell r="O313" t="str">
            <v>INDEPENDENCIA</v>
          </cell>
        </row>
        <row r="314">
          <cell r="A314" t="str">
            <v>U083489</v>
          </cell>
          <cell r="B314" t="str">
            <v xml:space="preserve">H AYUNTAMIENTO CONSTITUCIONAL DE TLAQUEPAQUE  </v>
          </cell>
          <cell r="C314" t="str">
            <v>CURIEL GONZALO</v>
          </cell>
          <cell r="D314">
            <v>6</v>
          </cell>
          <cell r="F314" t="str">
            <v>NINGUNO</v>
          </cell>
          <cell r="H314" t="str">
            <v xml:space="preserve">098-1-20-0334-099-00-0000                         </v>
          </cell>
          <cell r="I314">
            <v>8.0999999999999996E-4</v>
          </cell>
          <cell r="J314">
            <v>40</v>
          </cell>
          <cell r="K314">
            <v>107659.47</v>
          </cell>
          <cell r="L314">
            <v>0</v>
          </cell>
          <cell r="M314">
            <v>0</v>
          </cell>
          <cell r="O314" t="str">
            <v>CONOCIDO</v>
          </cell>
          <cell r="P314" t="str">
            <v>SN</v>
          </cell>
        </row>
        <row r="315">
          <cell r="A315" t="str">
            <v>U083507</v>
          </cell>
          <cell r="B315" t="str">
            <v xml:space="preserve">H AYUNTAMIENTO CONSTITUCIONAL DE SAN PEDRO TLAQUEP  </v>
          </cell>
          <cell r="C315" t="str">
            <v>CRUZ DE LA</v>
          </cell>
          <cell r="D315" t="str">
            <v>SN</v>
          </cell>
          <cell r="F315" t="str">
            <v>COLONIAL TLAQUEPAQUE</v>
          </cell>
          <cell r="H315" t="str">
            <v xml:space="preserve">098-1-70-0789-002-00-0000                         </v>
          </cell>
          <cell r="I315">
            <v>2.3000000000000001E-4</v>
          </cell>
          <cell r="J315">
            <v>1795</v>
          </cell>
          <cell r="K315">
            <v>6672015</v>
          </cell>
          <cell r="L315">
            <v>217</v>
          </cell>
          <cell r="M315">
            <v>596792.69999999995</v>
          </cell>
          <cell r="O315" t="str">
            <v>INDEPENDENCIA</v>
          </cell>
          <cell r="P315">
            <v>58</v>
          </cell>
          <cell r="R315" t="str">
            <v>BARRIO DE SAN JUAN</v>
          </cell>
        </row>
        <row r="316">
          <cell r="A316" t="str">
            <v>U083508</v>
          </cell>
          <cell r="B316" t="str">
            <v xml:space="preserve">H AYUNTAMIENTO CONSTITUCIONAL DE SAN PEDRO TLAQUEP  </v>
          </cell>
          <cell r="C316" t="str">
            <v>CRUZ LA</v>
          </cell>
          <cell r="D316" t="str">
            <v>SN</v>
          </cell>
          <cell r="F316" t="str">
            <v>COLONIAL TLAQUEPAQUE</v>
          </cell>
          <cell r="H316" t="str">
            <v xml:space="preserve">098-1-70-0789-011-00-0000                         </v>
          </cell>
          <cell r="I316">
            <v>8.0999999999999996E-4</v>
          </cell>
          <cell r="J316">
            <v>1527</v>
          </cell>
          <cell r="K316">
            <v>5675859</v>
          </cell>
          <cell r="L316">
            <v>0</v>
          </cell>
          <cell r="M316">
            <v>0</v>
          </cell>
          <cell r="O316" t="str">
            <v>INDEPENDENCIA</v>
          </cell>
          <cell r="P316">
            <v>58</v>
          </cell>
          <cell r="R316" t="str">
            <v>BARRIO DE SAN JUAN</v>
          </cell>
        </row>
        <row r="317">
          <cell r="A317" t="str">
            <v>U085675</v>
          </cell>
          <cell r="B317" t="str">
            <v xml:space="preserve">H AYUNTAMIENTO CONSTITUCIONAL DE TLAQUEPAQUE  </v>
          </cell>
          <cell r="C317" t="str">
            <v>CENTRAL</v>
          </cell>
          <cell r="D317" t="str">
            <v>SN</v>
          </cell>
          <cell r="E317" t="str">
            <v>L-1</v>
          </cell>
          <cell r="F317" t="str">
            <v>MEZQUITERA LA</v>
          </cell>
          <cell r="H317" t="str">
            <v xml:space="preserve">098-1-21-0422-001-00-0001                         </v>
          </cell>
          <cell r="I317">
            <v>8.0999999999999996E-4</v>
          </cell>
          <cell r="J317">
            <v>603</v>
          </cell>
          <cell r="K317">
            <v>1284307.8400000001</v>
          </cell>
          <cell r="L317">
            <v>0</v>
          </cell>
          <cell r="M317">
            <v>0</v>
          </cell>
          <cell r="O317" t="str">
            <v>INDEPENDENCIA</v>
          </cell>
          <cell r="P317">
            <v>58</v>
          </cell>
          <cell r="R317" t="str">
            <v>PALACIO DE GOBIERNO</v>
          </cell>
        </row>
        <row r="318">
          <cell r="A318" t="str">
            <v>U085987</v>
          </cell>
          <cell r="B318" t="str">
            <v xml:space="preserve">H AYUNTAMIENTO CONSTITUCIONAL DE TLAQUEPAQUE  </v>
          </cell>
          <cell r="C318" t="str">
            <v>ANTIGUA CARRETERA A CHAPALA</v>
          </cell>
          <cell r="D318" t="str">
            <v>SN</v>
          </cell>
          <cell r="E318" t="str">
            <v>F*B</v>
          </cell>
          <cell r="F318" t="str">
            <v>HACIENDAS DE VISTA HERMOSA FRA</v>
          </cell>
          <cell r="H318" t="str">
            <v xml:space="preserve">098-1-49-0260-050-00-0000                         </v>
          </cell>
          <cell r="I318">
            <v>8.0999999999999996E-4</v>
          </cell>
          <cell r="J318">
            <v>19106</v>
          </cell>
          <cell r="K318">
            <v>50554476</v>
          </cell>
          <cell r="L318">
            <v>0</v>
          </cell>
          <cell r="M318">
            <v>0</v>
          </cell>
          <cell r="O318" t="str">
            <v>INDEPENDENCIA</v>
          </cell>
          <cell r="P318">
            <v>58</v>
          </cell>
        </row>
        <row r="319">
          <cell r="A319" t="str">
            <v>U087182</v>
          </cell>
          <cell r="B319" t="str">
            <v xml:space="preserve">H AYUNTAMIENTO CONSTITUCIONAL DE TLAQUEPAQUE  </v>
          </cell>
          <cell r="C319" t="str">
            <v xml:space="preserve">PASEO DE LA SERENATA          </v>
          </cell>
          <cell r="D319" t="str">
            <v>SN</v>
          </cell>
          <cell r="F319" t="str">
            <v>BALCONES DE SANTA MARIA FRACC</v>
          </cell>
          <cell r="H319" t="str">
            <v xml:space="preserve">098-1-68-0536-007-00-0000                         </v>
          </cell>
          <cell r="I319">
            <v>8.0999999999999996E-4</v>
          </cell>
          <cell r="J319">
            <v>1302</v>
          </cell>
          <cell r="K319">
            <v>2958185.66</v>
          </cell>
          <cell r="L319">
            <v>0</v>
          </cell>
          <cell r="M319">
            <v>0</v>
          </cell>
          <cell r="O319" t="str">
            <v>INDEPENDENCIA</v>
          </cell>
          <cell r="P319">
            <v>58</v>
          </cell>
          <cell r="R319" t="str">
            <v>BARRIO DE SAN JUAN</v>
          </cell>
        </row>
        <row r="320">
          <cell r="A320" t="str">
            <v>U087183</v>
          </cell>
          <cell r="B320" t="str">
            <v xml:space="preserve">H AYUNTAMIENTO CONSTITUCIONAL DE TLAQUEPAQUE  </v>
          </cell>
          <cell r="C320" t="str">
            <v>XILOCAN</v>
          </cell>
          <cell r="D320" t="str">
            <v>SN</v>
          </cell>
          <cell r="F320" t="str">
            <v>BALCONES DE SANTA MARIA FRACC</v>
          </cell>
          <cell r="H320" t="str">
            <v xml:space="preserve">098-1-68-0536-096-00-0000                         </v>
          </cell>
          <cell r="I320">
            <v>8.0999999999999996E-4</v>
          </cell>
          <cell r="J320">
            <v>300</v>
          </cell>
          <cell r="K320">
            <v>740880</v>
          </cell>
          <cell r="L320">
            <v>0</v>
          </cell>
          <cell r="M320">
            <v>0</v>
          </cell>
          <cell r="O320" t="str">
            <v>INDEPENDENCIA</v>
          </cell>
          <cell r="P320">
            <v>58</v>
          </cell>
          <cell r="R320" t="str">
            <v>BARRIO DE SAN JUAN</v>
          </cell>
        </row>
        <row r="321">
          <cell r="A321" t="str">
            <v>U087185</v>
          </cell>
          <cell r="B321" t="str">
            <v xml:space="preserve">H AYUNTAMIENTO CONSTITUCIONAL DE TLAQUEPAQUE  </v>
          </cell>
          <cell r="C321" t="str">
            <v xml:space="preserve">PASEO DE LA SERENATA          </v>
          </cell>
          <cell r="D321" t="str">
            <v>SN</v>
          </cell>
          <cell r="F321" t="str">
            <v>BALCONES DE SANTA MARIA FRACC</v>
          </cell>
          <cell r="H321" t="str">
            <v xml:space="preserve">098-1-68-0536-097-00-0000                         </v>
          </cell>
          <cell r="I321">
            <v>8.0999999999999996E-4</v>
          </cell>
          <cell r="J321">
            <v>13379</v>
          </cell>
          <cell r="K321">
            <v>33040778.399999999</v>
          </cell>
          <cell r="L321">
            <v>0</v>
          </cell>
          <cell r="M321">
            <v>0</v>
          </cell>
          <cell r="O321" t="str">
            <v>INDEPENDENCIA</v>
          </cell>
          <cell r="P321">
            <v>58</v>
          </cell>
          <cell r="R321" t="str">
            <v>BARRIO DE SAN JUAN</v>
          </cell>
        </row>
        <row r="322">
          <cell r="A322" t="str">
            <v>U087186</v>
          </cell>
          <cell r="B322" t="str">
            <v xml:space="preserve">H AYUNTAMIENTO CONSTITUCIONAL DE TLAQUEPAQUE  </v>
          </cell>
          <cell r="C322" t="str">
            <v xml:space="preserve">PASEO DEL PORTON              </v>
          </cell>
          <cell r="D322" t="str">
            <v>SN</v>
          </cell>
          <cell r="F322" t="str">
            <v>BALCONES DE SANTA MARIA FRACC</v>
          </cell>
          <cell r="H322" t="str">
            <v xml:space="preserve">098-1-68-0537-001-00-0000                         </v>
          </cell>
          <cell r="I322">
            <v>8.0999999999999996E-4</v>
          </cell>
          <cell r="J322">
            <v>4700</v>
          </cell>
          <cell r="K322">
            <v>12436200</v>
          </cell>
          <cell r="L322">
            <v>0</v>
          </cell>
          <cell r="M322">
            <v>0</v>
          </cell>
          <cell r="O322" t="str">
            <v>INDEPENDENCIA</v>
          </cell>
          <cell r="P322">
            <v>58</v>
          </cell>
          <cell r="R322" t="str">
            <v>BARRIO DE SAN JUAN</v>
          </cell>
        </row>
        <row r="323">
          <cell r="A323" t="str">
            <v>U087187</v>
          </cell>
          <cell r="B323" t="str">
            <v xml:space="preserve">H AYUNTAMIENTO CONSTITUCIONAL DE TLAQUEPAQUE  </v>
          </cell>
          <cell r="C323" t="str">
            <v xml:space="preserve">PASEO DE LA SERENATA          </v>
          </cell>
          <cell r="D323" t="str">
            <v>SN</v>
          </cell>
          <cell r="F323" t="str">
            <v>BALCONES DE SANTA MARIA FRACC</v>
          </cell>
          <cell r="H323" t="str">
            <v xml:space="preserve">098-1-68-0540-016-00-0000                         </v>
          </cell>
          <cell r="I323">
            <v>8.0999999999999996E-4</v>
          </cell>
          <cell r="J323">
            <v>5450</v>
          </cell>
          <cell r="K323">
            <v>10094490</v>
          </cell>
          <cell r="L323">
            <v>0</v>
          </cell>
          <cell r="M323">
            <v>0</v>
          </cell>
          <cell r="O323" t="str">
            <v>INDEPENDENCIA</v>
          </cell>
          <cell r="P323">
            <v>58</v>
          </cell>
          <cell r="R323" t="str">
            <v>BARRIO DE SAN JUAN</v>
          </cell>
        </row>
        <row r="324">
          <cell r="A324" t="str">
            <v>U087188</v>
          </cell>
          <cell r="B324" t="str">
            <v xml:space="preserve">H AYUNTAMIENTO CONSTITUCIONAL DE TLAQUEPAQUE  </v>
          </cell>
          <cell r="C324" t="str">
            <v xml:space="preserve">PASEO DE LA SERENATA          </v>
          </cell>
          <cell r="D324" t="str">
            <v>SN</v>
          </cell>
          <cell r="F324" t="str">
            <v>BALCONES DE SANTA MARIA FRACC</v>
          </cell>
          <cell r="H324" t="str">
            <v xml:space="preserve">098-1-68-0540-021-00-0000                         </v>
          </cell>
          <cell r="I324">
            <v>8.0999999999999996E-4</v>
          </cell>
          <cell r="J324">
            <v>1300</v>
          </cell>
          <cell r="K324">
            <v>2953641.6</v>
          </cell>
          <cell r="L324">
            <v>0</v>
          </cell>
          <cell r="M324">
            <v>0</v>
          </cell>
          <cell r="O324" t="str">
            <v>INDEPENDENCIA</v>
          </cell>
          <cell r="P324">
            <v>58</v>
          </cell>
          <cell r="R324" t="str">
            <v>BARRIO DE SAN JUAN</v>
          </cell>
        </row>
        <row r="325">
          <cell r="A325" t="str">
            <v>U087189</v>
          </cell>
          <cell r="B325" t="str">
            <v xml:space="preserve">H AYUNTAMIENTO CONSTITUCIONAL DE TLAQUEPAQUE  </v>
          </cell>
          <cell r="C325" t="str">
            <v>CHALCO</v>
          </cell>
          <cell r="D325" t="str">
            <v>SN</v>
          </cell>
          <cell r="F325" t="str">
            <v>BALCONES DE SANTA MARIA FRACC</v>
          </cell>
          <cell r="H325" t="str">
            <v xml:space="preserve">098-1-68-0540-029-00-0000                         </v>
          </cell>
          <cell r="I325">
            <v>8.0999999999999996E-4</v>
          </cell>
          <cell r="J325">
            <v>23559</v>
          </cell>
          <cell r="K325">
            <v>56905272.82</v>
          </cell>
          <cell r="L325">
            <v>0</v>
          </cell>
          <cell r="M325">
            <v>0</v>
          </cell>
          <cell r="O325" t="str">
            <v>INDEPENDENCIA</v>
          </cell>
          <cell r="P325">
            <v>58</v>
          </cell>
          <cell r="R325" t="str">
            <v>BARRIO DE SAN JUAN</v>
          </cell>
        </row>
        <row r="326">
          <cell r="A326" t="str">
            <v>U088671</v>
          </cell>
          <cell r="B326" t="str">
            <v xml:space="preserve">H AYUNTAMIENTO CONSTITUCIONAL DE TLAQUEPAQUE  </v>
          </cell>
          <cell r="C326" t="str">
            <v>CAMINO REAL A COLIMA</v>
          </cell>
          <cell r="D326" t="str">
            <v>SN</v>
          </cell>
          <cell r="F326" t="str">
            <v>BALCONES DE SANTA MARIA FRACC</v>
          </cell>
          <cell r="H326" t="str">
            <v xml:space="preserve">098-1-68-0537-096-00-0000                         </v>
          </cell>
          <cell r="I326">
            <v>8.0999999999999996E-4</v>
          </cell>
          <cell r="J326">
            <v>1864</v>
          </cell>
          <cell r="K326">
            <v>4932144</v>
          </cell>
          <cell r="L326">
            <v>0</v>
          </cell>
          <cell r="M326">
            <v>0</v>
          </cell>
          <cell r="O326" t="str">
            <v>INDEPENDENCIA</v>
          </cell>
          <cell r="P326">
            <v>58</v>
          </cell>
          <cell r="R326" t="str">
            <v>BARRIO DE SAN JUAN</v>
          </cell>
        </row>
        <row r="327">
          <cell r="A327" t="str">
            <v>U088673</v>
          </cell>
          <cell r="B327" t="str">
            <v xml:space="preserve">H AYUNTAMIENTO CONSTITUCIONAL DE TLAQUEPAQUE  </v>
          </cell>
          <cell r="C327" t="str">
            <v xml:space="preserve">PASEO DEL PORTON              </v>
          </cell>
          <cell r="D327" t="str">
            <v>SN</v>
          </cell>
          <cell r="F327" t="str">
            <v>BALCONES DE SANTA MARIA FRACC</v>
          </cell>
          <cell r="H327" t="str">
            <v xml:space="preserve">098-1-68-0538-098-00-0000                         </v>
          </cell>
          <cell r="I327">
            <v>8.0999999999999996E-4</v>
          </cell>
          <cell r="J327">
            <v>6940</v>
          </cell>
          <cell r="K327">
            <v>17139024</v>
          </cell>
          <cell r="L327">
            <v>0</v>
          </cell>
          <cell r="M327">
            <v>0</v>
          </cell>
          <cell r="O327" t="str">
            <v>INDEPENDENCIA</v>
          </cell>
          <cell r="P327">
            <v>58</v>
          </cell>
          <cell r="R327" t="str">
            <v>BARRIO DE SAN JUAN</v>
          </cell>
        </row>
        <row r="328">
          <cell r="A328" t="str">
            <v>U088675</v>
          </cell>
          <cell r="B328" t="str">
            <v xml:space="preserve">H AYUNTAMIENTO CONSTITUCIONAL DE TLAQUEPAQUE  </v>
          </cell>
          <cell r="C328" t="str">
            <v>PASEO DE LOS PATIOS</v>
          </cell>
          <cell r="D328" t="str">
            <v>SN</v>
          </cell>
          <cell r="F328" t="str">
            <v>BALCONES DE SANTA MARIA FRACC</v>
          </cell>
          <cell r="H328" t="str">
            <v xml:space="preserve">098-1-68-0539-098-00-0000                         </v>
          </cell>
          <cell r="I328">
            <v>8.0999999999999996E-4</v>
          </cell>
          <cell r="J328">
            <v>2082</v>
          </cell>
          <cell r="K328">
            <v>5141707.2</v>
          </cell>
          <cell r="L328">
            <v>0</v>
          </cell>
          <cell r="M328">
            <v>0</v>
          </cell>
          <cell r="O328" t="str">
            <v>INDEPENDENCIA</v>
          </cell>
          <cell r="P328">
            <v>58</v>
          </cell>
          <cell r="R328" t="str">
            <v>BARRIO DE SAN JUAN</v>
          </cell>
        </row>
        <row r="329">
          <cell r="A329" t="str">
            <v>U088677</v>
          </cell>
          <cell r="B329" t="str">
            <v xml:space="preserve">H AYUNTAMIENTO CONSTITUCIONAL DE TLAQUEPAQUE  </v>
          </cell>
          <cell r="C329" t="str">
            <v xml:space="preserve">PASEO DE LA SERENATA          </v>
          </cell>
          <cell r="D329" t="str">
            <v>SN</v>
          </cell>
          <cell r="F329" t="str">
            <v>BALCONES DE SANTA MARIA FRACC</v>
          </cell>
          <cell r="H329" t="str">
            <v xml:space="preserve">098-1-68-0540-098-00-0000                         </v>
          </cell>
          <cell r="I329">
            <v>8.0999999999999996E-4</v>
          </cell>
          <cell r="J329">
            <v>10740</v>
          </cell>
          <cell r="K329">
            <v>26523504</v>
          </cell>
          <cell r="L329">
            <v>0</v>
          </cell>
          <cell r="M329">
            <v>0</v>
          </cell>
          <cell r="O329" t="str">
            <v>INDEPENDENCIA</v>
          </cell>
          <cell r="P329">
            <v>58</v>
          </cell>
          <cell r="R329" t="str">
            <v>BARRIO DE SAN JUAN</v>
          </cell>
        </row>
        <row r="330">
          <cell r="A330" t="str">
            <v>U088714</v>
          </cell>
          <cell r="B330" t="str">
            <v xml:space="preserve">H AYUNTAMIENTO CONSTITUCIONAL DE TLAQUEPAQUE  </v>
          </cell>
          <cell r="C330" t="str">
            <v xml:space="preserve">PASEO DE LA SERENATA          </v>
          </cell>
          <cell r="D330" t="str">
            <v>SN</v>
          </cell>
          <cell r="F330" t="str">
            <v>BALCONES DE SANTA MARIA FRACC</v>
          </cell>
          <cell r="H330" t="str">
            <v xml:space="preserve">098-1-68-0540-030-00-0000                         </v>
          </cell>
          <cell r="I330">
            <v>8.0999999999999996E-4</v>
          </cell>
          <cell r="J330">
            <v>7960</v>
          </cell>
          <cell r="K330">
            <v>19655546.399999999</v>
          </cell>
          <cell r="L330">
            <v>0</v>
          </cell>
          <cell r="M330">
            <v>0</v>
          </cell>
          <cell r="O330" t="str">
            <v>INDEPENDENCIA</v>
          </cell>
          <cell r="P330">
            <v>58</v>
          </cell>
          <cell r="R330" t="str">
            <v>BARRIO DE SAN JUAN</v>
          </cell>
        </row>
        <row r="331">
          <cell r="A331" t="str">
            <v>U090333</v>
          </cell>
          <cell r="B331" t="str">
            <v xml:space="preserve">H AYUNTAMIENTO CONSTITUCIONAL DE TLAQUEPAQUE  </v>
          </cell>
          <cell r="C331" t="str">
            <v xml:space="preserve">RIO TUITO                     </v>
          </cell>
          <cell r="D331" t="str">
            <v>SN</v>
          </cell>
          <cell r="E331" t="str">
            <v>F-1</v>
          </cell>
          <cell r="F331" t="str">
            <v>SAN PEDRITO</v>
          </cell>
          <cell r="H331" t="str">
            <v xml:space="preserve">098-1-20-0129-006-00-0001                         </v>
          </cell>
          <cell r="I331">
            <v>8.0999999999999996E-4</v>
          </cell>
          <cell r="J331">
            <v>768</v>
          </cell>
          <cell r="K331">
            <v>3801115.62</v>
          </cell>
          <cell r="L331">
            <v>0</v>
          </cell>
          <cell r="M331">
            <v>0</v>
          </cell>
          <cell r="O331" t="str">
            <v>INDEPENDENCIA</v>
          </cell>
          <cell r="P331" t="str">
            <v>SN</v>
          </cell>
        </row>
        <row r="332">
          <cell r="A332" t="str">
            <v>U090335</v>
          </cell>
          <cell r="B332" t="str">
            <v xml:space="preserve">H AYUNTAMIENTO CONSTITUCIONAL DE TLAQUEPAQUE  </v>
          </cell>
          <cell r="C332" t="str">
            <v xml:space="preserve">RIO TUITO                     </v>
          </cell>
          <cell r="D332" t="str">
            <v>SN</v>
          </cell>
          <cell r="E332" t="str">
            <v>F-2</v>
          </cell>
          <cell r="F332" t="str">
            <v>SAN PEDRITO</v>
          </cell>
          <cell r="H332" t="str">
            <v xml:space="preserve">098-1-20-0129-007-00-0001                         </v>
          </cell>
          <cell r="I332">
            <v>8.0999999999999996E-4</v>
          </cell>
          <cell r="J332">
            <v>2586</v>
          </cell>
          <cell r="K332">
            <v>12599878.24</v>
          </cell>
          <cell r="L332">
            <v>0</v>
          </cell>
          <cell r="M332">
            <v>0</v>
          </cell>
          <cell r="O332" t="str">
            <v>INDEPENDENCIA</v>
          </cell>
          <cell r="P332" t="str">
            <v>SN</v>
          </cell>
        </row>
        <row r="333">
          <cell r="A333" t="str">
            <v>U090336</v>
          </cell>
          <cell r="B333" t="str">
            <v xml:space="preserve">H AYUNTAMIENTO CONSTITUCIONAL DE TLAQUEPAQUE  </v>
          </cell>
          <cell r="C333" t="str">
            <v>NINGUNO</v>
          </cell>
          <cell r="D333" t="str">
            <v>SN</v>
          </cell>
          <cell r="E333" t="str">
            <v>F-3</v>
          </cell>
          <cell r="F333" t="str">
            <v>SAN PEDRITO</v>
          </cell>
          <cell r="H333" t="str">
            <v xml:space="preserve">098-1-20-0129-008-00-0001                         </v>
          </cell>
          <cell r="I333">
            <v>8.0999999999999996E-4</v>
          </cell>
          <cell r="J333">
            <v>461</v>
          </cell>
          <cell r="K333">
            <v>787791.38</v>
          </cell>
          <cell r="L333">
            <v>0</v>
          </cell>
          <cell r="M333">
            <v>0</v>
          </cell>
          <cell r="O333" t="str">
            <v>INDEPENDENCIA</v>
          </cell>
          <cell r="P333" t="str">
            <v>SN</v>
          </cell>
        </row>
        <row r="334">
          <cell r="A334" t="str">
            <v>U091923</v>
          </cell>
          <cell r="B334" t="str">
            <v xml:space="preserve">H AYUNTAMIENTO CONSTITUCIONAL DE TLAQUEPAQUE  </v>
          </cell>
          <cell r="C334" t="str">
            <v xml:space="preserve">REPUBLICA DE PANAMA           </v>
          </cell>
          <cell r="D334" t="str">
            <v>SN</v>
          </cell>
          <cell r="F334" t="str">
            <v>PRADOS TLAQUEPAQUE FRACC</v>
          </cell>
          <cell r="H334" t="str">
            <v xml:space="preserve">098-1-70-0960-010-00-0000                         </v>
          </cell>
          <cell r="I334">
            <v>8.0999999999999996E-4</v>
          </cell>
          <cell r="J334">
            <v>267</v>
          </cell>
          <cell r="K334">
            <v>1112709.1499999999</v>
          </cell>
          <cell r="L334">
            <v>0</v>
          </cell>
          <cell r="M334">
            <v>0</v>
          </cell>
          <cell r="O334" t="str">
            <v>INDEPENDENCIA</v>
          </cell>
          <cell r="P334">
            <v>58</v>
          </cell>
          <cell r="R334" t="str">
            <v>BARRIO DE SAN JUAN</v>
          </cell>
        </row>
        <row r="335">
          <cell r="A335" t="str">
            <v>U091924</v>
          </cell>
          <cell r="B335" t="str">
            <v xml:space="preserve">H AYUNTAMIENTO CONSTITUCIONAL DE TLAQUEPAQUE  </v>
          </cell>
          <cell r="C335" t="str">
            <v>REPUBLICA DE BOLIVIA</v>
          </cell>
          <cell r="D335" t="str">
            <v>SN</v>
          </cell>
          <cell r="F335" t="str">
            <v>PRADOS TLAQUEPAQUE FRACC</v>
          </cell>
          <cell r="H335" t="str">
            <v xml:space="preserve">098-1-70-0920-005-00-0000                         </v>
          </cell>
          <cell r="I335">
            <v>8.0999999999999996E-4</v>
          </cell>
          <cell r="J335">
            <v>160</v>
          </cell>
          <cell r="K335">
            <v>708925.7</v>
          </cell>
          <cell r="L335">
            <v>0</v>
          </cell>
          <cell r="M335">
            <v>0</v>
          </cell>
          <cell r="O335" t="str">
            <v>INDEPENDENCIA</v>
          </cell>
          <cell r="P335">
            <v>58</v>
          </cell>
          <cell r="R335" t="str">
            <v>BARRIO DE SAN JUAN</v>
          </cell>
        </row>
        <row r="336">
          <cell r="A336" t="str">
            <v>U091929</v>
          </cell>
          <cell r="B336" t="str">
            <v xml:space="preserve">H AYUNTAMIENTO CONSTITUCIONAL DE TLAQUEPAQUE  </v>
          </cell>
          <cell r="C336" t="str">
            <v xml:space="preserve">REPUBLICA DE PANAMA           </v>
          </cell>
          <cell r="D336" t="str">
            <v>SN</v>
          </cell>
          <cell r="F336" t="str">
            <v>PRADOS TLAQUEPAQUE FRACC</v>
          </cell>
          <cell r="H336" t="str">
            <v xml:space="preserve">098-1-70-0960-011-00-0000                         </v>
          </cell>
          <cell r="I336">
            <v>2.3000000000000001E-4</v>
          </cell>
          <cell r="J336">
            <v>4148</v>
          </cell>
          <cell r="K336">
            <v>11754876.17</v>
          </cell>
          <cell r="L336">
            <v>475</v>
          </cell>
          <cell r="M336">
            <v>158363.1</v>
          </cell>
          <cell r="O336" t="str">
            <v>INDEPENDENCIA</v>
          </cell>
          <cell r="P336">
            <v>58</v>
          </cell>
          <cell r="R336" t="str">
            <v>BARRIO DE SAN JUAN</v>
          </cell>
        </row>
        <row r="337">
          <cell r="A337" t="str">
            <v>U091930</v>
          </cell>
          <cell r="B337" t="str">
            <v xml:space="preserve">H AYUNTAMIENTO CONSTITUCIONAL DE TLAQUEPAQUE  </v>
          </cell>
          <cell r="C337" t="str">
            <v>TELLO ING</v>
          </cell>
          <cell r="D337" t="str">
            <v>SN</v>
          </cell>
          <cell r="F337" t="str">
            <v>PRADOS TLAQUEPAQUE FRACC</v>
          </cell>
          <cell r="H337" t="str">
            <v xml:space="preserve">098-1-70-0576-008-00-0000                         </v>
          </cell>
          <cell r="I337">
            <v>2.3000000000000001E-4</v>
          </cell>
          <cell r="J337">
            <v>1218</v>
          </cell>
          <cell r="K337">
            <v>5028954.53</v>
          </cell>
          <cell r="L337">
            <v>316</v>
          </cell>
          <cell r="M337">
            <v>1783724.25</v>
          </cell>
          <cell r="O337" t="str">
            <v>INDEPENDENCIA</v>
          </cell>
          <cell r="P337">
            <v>58</v>
          </cell>
          <cell r="R337" t="str">
            <v>BARRIO DE SAN JUAN</v>
          </cell>
        </row>
        <row r="338">
          <cell r="A338" t="str">
            <v>U092095</v>
          </cell>
          <cell r="B338" t="str">
            <v xml:space="preserve">H AYUNTAMIENTO CONSTITUCIONAL DE TLAQUEPAQUE  </v>
          </cell>
          <cell r="C338" t="str">
            <v>PERON</v>
          </cell>
          <cell r="D338" t="str">
            <v>SN</v>
          </cell>
          <cell r="F338" t="str">
            <v>HUERTAS LAS</v>
          </cell>
          <cell r="H338" t="str">
            <v xml:space="preserve">098-1-20-0526-095-00-0000                         </v>
          </cell>
          <cell r="I338">
            <v>8.0999999999999996E-4</v>
          </cell>
          <cell r="J338">
            <v>1562</v>
          </cell>
          <cell r="K338">
            <v>2361744</v>
          </cell>
          <cell r="L338">
            <v>0</v>
          </cell>
          <cell r="M338">
            <v>0</v>
          </cell>
          <cell r="O338" t="str">
            <v>PRECIDENCIA MUNICIPAL</v>
          </cell>
          <cell r="P338" t="str">
            <v>SN</v>
          </cell>
          <cell r="R338" t="str">
            <v>TLAQUEPAQU</v>
          </cell>
        </row>
        <row r="339">
          <cell r="A339" t="str">
            <v>U092196</v>
          </cell>
          <cell r="B339" t="str">
            <v xml:space="preserve">H AYUNTAMIENTO CONSTITUCIONAL DE TLAQUEPAQUE  </v>
          </cell>
          <cell r="C339" t="str">
            <v xml:space="preserve">DELICIAS                      </v>
          </cell>
          <cell r="D339">
            <v>436</v>
          </cell>
          <cell r="F339" t="str">
            <v>JUNTAS LAS</v>
          </cell>
          <cell r="H339" t="str">
            <v xml:space="preserve">098-1-22-0960-001-00-0001                         </v>
          </cell>
          <cell r="I339">
            <v>2.3000000000000001E-4</v>
          </cell>
          <cell r="J339">
            <v>93</v>
          </cell>
          <cell r="K339">
            <v>1127891.21</v>
          </cell>
          <cell r="L339">
            <v>108</v>
          </cell>
          <cell r="M339">
            <v>792164.38</v>
          </cell>
          <cell r="O339" t="str">
            <v>INDEPENDENCIA</v>
          </cell>
          <cell r="P339">
            <v>58</v>
          </cell>
        </row>
        <row r="340">
          <cell r="A340" t="str">
            <v>U092731</v>
          </cell>
          <cell r="B340" t="str">
            <v xml:space="preserve">H AYUNTAMIENTO CONSTITUCIONAL DE TLAQUEPAQUE  </v>
          </cell>
          <cell r="C340" t="str">
            <v xml:space="preserve">DELICIAS                      </v>
          </cell>
          <cell r="D340">
            <v>440</v>
          </cell>
          <cell r="F340" t="str">
            <v>JUNTAS LAS</v>
          </cell>
          <cell r="H340" t="str">
            <v xml:space="preserve">098-1-22-0960-004-00-0001                         </v>
          </cell>
          <cell r="I340">
            <v>2.3000000000000001E-4</v>
          </cell>
          <cell r="J340">
            <v>79</v>
          </cell>
          <cell r="K340">
            <v>1846043.16</v>
          </cell>
          <cell r="L340">
            <v>106</v>
          </cell>
          <cell r="M340">
            <v>1296552.05</v>
          </cell>
          <cell r="O340" t="str">
            <v>INDEPENDENCIA</v>
          </cell>
          <cell r="P340">
            <v>58</v>
          </cell>
        </row>
        <row r="341">
          <cell r="A341" t="str">
            <v>U095497</v>
          </cell>
          <cell r="B341" t="str">
            <v xml:space="preserve">H AYUNTAMIENTO CONSTITUCIONAL DE TLAQUEPAQUE  </v>
          </cell>
          <cell r="C341" t="str">
            <v>MORELOS</v>
          </cell>
          <cell r="D341">
            <v>227</v>
          </cell>
          <cell r="F341" t="str">
            <v>BARRIO DE SAN JUAN</v>
          </cell>
          <cell r="H341" t="str">
            <v xml:space="preserve">098-1-70-0424-011-00-0000                         </v>
          </cell>
          <cell r="I341">
            <v>2.3000000000000001E-4</v>
          </cell>
          <cell r="J341">
            <v>299</v>
          </cell>
          <cell r="K341">
            <v>2419279.31</v>
          </cell>
          <cell r="L341">
            <v>575</v>
          </cell>
          <cell r="M341">
            <v>6591417.5300000003</v>
          </cell>
          <cell r="O341" t="str">
            <v>INDEPENDENCIA</v>
          </cell>
          <cell r="P341">
            <v>58</v>
          </cell>
          <cell r="R341" t="str">
            <v>TLAQUEPAQUE</v>
          </cell>
        </row>
        <row r="342">
          <cell r="A342" t="str">
            <v>U096978</v>
          </cell>
          <cell r="B342" t="str">
            <v xml:space="preserve">H AYUNTAMIENTO CONSTITUCIONAL DE TLAQUEPAQUE  </v>
          </cell>
          <cell r="C342" t="str">
            <v>RINCON DE MIRAMONTES</v>
          </cell>
          <cell r="D342" t="str">
            <v>SN</v>
          </cell>
          <cell r="F342" t="str">
            <v>JARDINES DE LA PAZ FRACC</v>
          </cell>
          <cell r="H342" t="str">
            <v xml:space="preserve">098-1-81-0813-008-00-0000                         </v>
          </cell>
          <cell r="I342">
            <v>8.0999999999999996E-4</v>
          </cell>
          <cell r="J342">
            <v>592</v>
          </cell>
          <cell r="K342">
            <v>1827504</v>
          </cell>
          <cell r="L342">
            <v>0</v>
          </cell>
          <cell r="M342">
            <v>0</v>
          </cell>
          <cell r="O342" t="str">
            <v>INDEPENDENCIA</v>
          </cell>
          <cell r="P342">
            <v>58</v>
          </cell>
          <cell r="R342" t="str">
            <v>BARRIO DE SAN JUAN</v>
          </cell>
        </row>
        <row r="343">
          <cell r="A343" t="str">
            <v>U096979</v>
          </cell>
          <cell r="B343" t="str">
            <v xml:space="preserve">H AYUNTAMIENTO CONSTITUCIONAL DE TLAQUEPAQUE  </v>
          </cell>
          <cell r="C343" t="str">
            <v>RINCON DE HORNOS</v>
          </cell>
          <cell r="D343" t="str">
            <v>SN</v>
          </cell>
          <cell r="F343" t="str">
            <v>JARDINES DE LA PAZ FRACC</v>
          </cell>
          <cell r="H343" t="str">
            <v xml:space="preserve">098-1-81-0813-009-00-0000                         </v>
          </cell>
          <cell r="I343">
            <v>8.0999999999999996E-4</v>
          </cell>
          <cell r="J343">
            <v>306</v>
          </cell>
          <cell r="K343">
            <v>944622</v>
          </cell>
          <cell r="L343">
            <v>0</v>
          </cell>
          <cell r="M343">
            <v>0</v>
          </cell>
          <cell r="O343" t="str">
            <v>INDEPENDENCIA</v>
          </cell>
          <cell r="P343">
            <v>58</v>
          </cell>
          <cell r="R343" t="str">
            <v>BARRIO DE SAN JUAN</v>
          </cell>
        </row>
        <row r="344">
          <cell r="A344" t="str">
            <v>U096980</v>
          </cell>
          <cell r="B344" t="str">
            <v xml:space="preserve">H AYUNTAMIENTO CONSTITUCIONAL DE TLAQUEPAQUE  </v>
          </cell>
          <cell r="C344" t="str">
            <v>CAMPOS ALATORRE CIPRIANO</v>
          </cell>
          <cell r="D344" t="str">
            <v>SN</v>
          </cell>
          <cell r="F344" t="str">
            <v>JARDINES DE LA PAZ FRACC</v>
          </cell>
          <cell r="H344" t="str">
            <v xml:space="preserve">098-1-81-0813-010-00-0000                         </v>
          </cell>
          <cell r="I344">
            <v>8.0999999999999996E-4</v>
          </cell>
          <cell r="J344">
            <v>290</v>
          </cell>
          <cell r="K344">
            <v>895230</v>
          </cell>
          <cell r="L344">
            <v>0</v>
          </cell>
          <cell r="M344">
            <v>0</v>
          </cell>
          <cell r="O344" t="str">
            <v>INDEPENDENCIA</v>
          </cell>
          <cell r="P344">
            <v>58</v>
          </cell>
          <cell r="R344" t="str">
            <v>BARRIO DE SAN JUAN</v>
          </cell>
        </row>
        <row r="345">
          <cell r="A345" t="str">
            <v>U097189</v>
          </cell>
          <cell r="B345" t="str">
            <v xml:space="preserve">H AYUNTAMIENTO CONSTITUCIONAL DE TLAQUEPAQUE  </v>
          </cell>
          <cell r="C345" t="str">
            <v xml:space="preserve">PASEO DE LA SERENATA          </v>
          </cell>
          <cell r="D345" t="str">
            <v>L-20</v>
          </cell>
          <cell r="F345" t="str">
            <v>BALCONES DE SANTA MARIA FRACC</v>
          </cell>
          <cell r="H345" t="str">
            <v xml:space="preserve">098-1-68-0540-007-00-0000                         </v>
          </cell>
          <cell r="I345">
            <v>8.0999999999999996E-4</v>
          </cell>
          <cell r="J345">
            <v>3160</v>
          </cell>
          <cell r="K345">
            <v>6789424.3200000003</v>
          </cell>
          <cell r="L345">
            <v>0</v>
          </cell>
          <cell r="M345">
            <v>0</v>
          </cell>
          <cell r="O345" t="str">
            <v>INDEPENDENCIA</v>
          </cell>
          <cell r="P345">
            <v>58</v>
          </cell>
          <cell r="R345" t="str">
            <v>BARRIO DE SAN JUAN</v>
          </cell>
        </row>
        <row r="346">
          <cell r="A346" t="str">
            <v>U097195</v>
          </cell>
          <cell r="B346" t="str">
            <v xml:space="preserve">H AYUNTAMIENTO CONSTITUCIONAL DE TLAQUEPAQUE  </v>
          </cell>
          <cell r="C346" t="str">
            <v xml:space="preserve">PASEO DE LA SERENATA          </v>
          </cell>
          <cell r="D346" t="str">
            <v>DONA</v>
          </cell>
          <cell r="F346" t="str">
            <v>BALCONES DE SANTA MARIA FRACC</v>
          </cell>
          <cell r="H346" t="str">
            <v xml:space="preserve">098-1-68-0540-032-00-0000                         </v>
          </cell>
          <cell r="I346">
            <v>8.0999999999999996E-4</v>
          </cell>
          <cell r="J346">
            <v>60635</v>
          </cell>
          <cell r="K346">
            <v>149744196</v>
          </cell>
          <cell r="L346">
            <v>0</v>
          </cell>
          <cell r="M346">
            <v>0</v>
          </cell>
          <cell r="O346" t="str">
            <v>INDEPENDENCIA</v>
          </cell>
          <cell r="P346">
            <v>58</v>
          </cell>
          <cell r="R346" t="str">
            <v>BARRIO DE SAN JUAN</v>
          </cell>
        </row>
        <row r="347">
          <cell r="A347" t="str">
            <v>U097197</v>
          </cell>
          <cell r="B347" t="str">
            <v xml:space="preserve">H AYUNTAMIENTO CONSTITUCIONAL DE TLAQUEPAQUE  </v>
          </cell>
          <cell r="C347" t="str">
            <v xml:space="preserve">PASEO DE LA SERENATA          </v>
          </cell>
          <cell r="D347" t="str">
            <v>SN</v>
          </cell>
          <cell r="F347" t="str">
            <v>BALCONES DE SANTA MARIA FRACC</v>
          </cell>
          <cell r="H347" t="str">
            <v xml:space="preserve">098-1-68-0540-095-00-0000                         </v>
          </cell>
          <cell r="I347">
            <v>8.0999999999999996E-4</v>
          </cell>
          <cell r="J347">
            <v>2158</v>
          </cell>
          <cell r="K347">
            <v>5329396.8</v>
          </cell>
          <cell r="L347">
            <v>0</v>
          </cell>
          <cell r="M347">
            <v>0</v>
          </cell>
          <cell r="O347" t="str">
            <v>INDEPENDENCIA</v>
          </cell>
          <cell r="P347">
            <v>58</v>
          </cell>
          <cell r="R347" t="str">
            <v>BARRIO DE SAN JUAN</v>
          </cell>
        </row>
        <row r="348">
          <cell r="A348" t="str">
            <v>U097198</v>
          </cell>
          <cell r="B348" t="str">
            <v xml:space="preserve">H AYUNTAMIENTO CONSTITUCIONAL DE TLAQUEPAQUE  </v>
          </cell>
          <cell r="C348" t="str">
            <v xml:space="preserve">PASEO DE LA SERENATA          </v>
          </cell>
          <cell r="D348" t="str">
            <v>SN</v>
          </cell>
          <cell r="F348" t="str">
            <v>BALCONES DE SANTA MARIA FRACC</v>
          </cell>
          <cell r="H348" t="str">
            <v xml:space="preserve">098-1-68-0540-093-00-0000                         </v>
          </cell>
          <cell r="I348">
            <v>8.0999999999999996E-4</v>
          </cell>
          <cell r="J348">
            <v>6009</v>
          </cell>
          <cell r="K348">
            <v>14839826.4</v>
          </cell>
          <cell r="L348">
            <v>0</v>
          </cell>
          <cell r="M348">
            <v>0</v>
          </cell>
          <cell r="O348" t="str">
            <v>INDEPENDENCIA</v>
          </cell>
          <cell r="P348">
            <v>58</v>
          </cell>
          <cell r="R348" t="str">
            <v>BARRIO DE SAN JUAN</v>
          </cell>
        </row>
        <row r="349">
          <cell r="A349" t="str">
            <v>U097200</v>
          </cell>
          <cell r="B349" t="str">
            <v xml:space="preserve">H AYUNTAMIENTO CONSTITUCIONAL DE TLAQUEPAQUE  </v>
          </cell>
          <cell r="C349" t="str">
            <v>OPOCHTLI</v>
          </cell>
          <cell r="D349" t="str">
            <v>SN</v>
          </cell>
          <cell r="F349" t="str">
            <v>BALCONES DE SANTA MARIA FRACC</v>
          </cell>
          <cell r="H349" t="str">
            <v xml:space="preserve">098-1-68-0536-098-00-0000                         </v>
          </cell>
          <cell r="I349">
            <v>8.0999999999999996E-4</v>
          </cell>
          <cell r="J349">
            <v>406</v>
          </cell>
          <cell r="K349">
            <v>1002657.6</v>
          </cell>
          <cell r="L349">
            <v>0</v>
          </cell>
          <cell r="M349">
            <v>0</v>
          </cell>
          <cell r="O349" t="str">
            <v>INDEPENDENCIA</v>
          </cell>
          <cell r="P349">
            <v>58</v>
          </cell>
          <cell r="R349" t="str">
            <v>BARRIO DE SAN JUAN</v>
          </cell>
        </row>
        <row r="350">
          <cell r="A350" t="str">
            <v>U097201</v>
          </cell>
          <cell r="B350" t="str">
            <v xml:space="preserve">H AYUNTAMIENTO CONSTITUCIONAL DE TLAQUEPAQUE  </v>
          </cell>
          <cell r="C350" t="str">
            <v>CHALCO</v>
          </cell>
          <cell r="D350" t="str">
            <v>SN</v>
          </cell>
          <cell r="F350" t="str">
            <v>BALCONES DE SANTA MARIA FRACC</v>
          </cell>
          <cell r="H350" t="str">
            <v xml:space="preserve">098-1-68-0536-099-00-0000                         </v>
          </cell>
          <cell r="I350">
            <v>8.0999999999999996E-4</v>
          </cell>
          <cell r="J350">
            <v>300</v>
          </cell>
          <cell r="K350">
            <v>740880</v>
          </cell>
          <cell r="L350">
            <v>0</v>
          </cell>
          <cell r="M350">
            <v>0</v>
          </cell>
          <cell r="O350" t="str">
            <v>INDEPENDENCIA</v>
          </cell>
          <cell r="P350">
            <v>58</v>
          </cell>
          <cell r="R350" t="str">
            <v>BARRIO DE SAN JUAN</v>
          </cell>
        </row>
        <row r="351">
          <cell r="A351" t="str">
            <v>U097202</v>
          </cell>
          <cell r="B351" t="str">
            <v xml:space="preserve">H AYUNTAMIENTO CONSTITUCIONAL DE TLAQUEPAQUE  </v>
          </cell>
          <cell r="C351" t="str">
            <v xml:space="preserve">PASEO DE LA SERENATA          </v>
          </cell>
          <cell r="D351" t="str">
            <v>SN</v>
          </cell>
          <cell r="F351" t="str">
            <v>BALCONES DE SANTA MARIA FRACC</v>
          </cell>
          <cell r="H351" t="str">
            <v xml:space="preserve">098-1-68-0540-094-00-0000                         </v>
          </cell>
          <cell r="I351">
            <v>8.0999999999999996E-4</v>
          </cell>
          <cell r="J351">
            <v>160</v>
          </cell>
          <cell r="K351">
            <v>395136</v>
          </cell>
          <cell r="L351">
            <v>0</v>
          </cell>
          <cell r="M351">
            <v>0</v>
          </cell>
          <cell r="O351" t="str">
            <v>INDEPENDENCIA</v>
          </cell>
          <cell r="P351">
            <v>58</v>
          </cell>
          <cell r="R351" t="str">
            <v>BARRIO DE SAN JUAN</v>
          </cell>
        </row>
        <row r="352">
          <cell r="A352" t="str">
            <v>U097203</v>
          </cell>
          <cell r="B352" t="str">
            <v xml:space="preserve">H AYUNTAMIENTO CONSTITUCIONAL DE TLAQUEPAQUE  </v>
          </cell>
          <cell r="C352" t="str">
            <v>CHALCO</v>
          </cell>
          <cell r="D352" t="str">
            <v>SN</v>
          </cell>
          <cell r="F352" t="str">
            <v>BALCONES DE SANTA MARIA FRACC</v>
          </cell>
          <cell r="H352" t="str">
            <v xml:space="preserve">098-1-68-0540-096-00-0000                         </v>
          </cell>
          <cell r="I352">
            <v>8.0999999999999996E-4</v>
          </cell>
          <cell r="J352">
            <v>1138</v>
          </cell>
          <cell r="K352">
            <v>2810404.8</v>
          </cell>
          <cell r="L352">
            <v>0</v>
          </cell>
          <cell r="M352">
            <v>0</v>
          </cell>
          <cell r="O352" t="str">
            <v>INDEPENDENCIA</v>
          </cell>
          <cell r="P352">
            <v>58</v>
          </cell>
          <cell r="R352" t="str">
            <v>BARRIO DE SAN JUAN</v>
          </cell>
        </row>
        <row r="353">
          <cell r="A353" t="str">
            <v>U097204</v>
          </cell>
          <cell r="B353" t="str">
            <v xml:space="preserve">H AYUNTAMIENTO CONSTITUCIONAL DE TLAQUEPAQUE  </v>
          </cell>
          <cell r="C353" t="str">
            <v>CHALCO</v>
          </cell>
          <cell r="D353" t="str">
            <v>SN</v>
          </cell>
          <cell r="F353" t="str">
            <v>BALCONES DE SANTA MARIA FRACC</v>
          </cell>
          <cell r="H353" t="str">
            <v xml:space="preserve">098-1-68-0540-097-00-0000                         </v>
          </cell>
          <cell r="I353">
            <v>8.0999999999999996E-4</v>
          </cell>
          <cell r="J353">
            <v>623</v>
          </cell>
          <cell r="K353">
            <v>1538560.8</v>
          </cell>
          <cell r="L353">
            <v>0</v>
          </cell>
          <cell r="M353">
            <v>0</v>
          </cell>
          <cell r="O353" t="str">
            <v>INDEPENDENCIA</v>
          </cell>
          <cell r="P353">
            <v>58</v>
          </cell>
          <cell r="R353" t="str">
            <v>BARRIO DE SAN JUAN</v>
          </cell>
        </row>
        <row r="354">
          <cell r="A354" t="str">
            <v>U097206</v>
          </cell>
          <cell r="B354" t="str">
            <v xml:space="preserve">H AYUNTAMIENTO CONSTITUCIONAL DE TLAQUEPAQUE  </v>
          </cell>
          <cell r="C354" t="str">
            <v xml:space="preserve">PASEO DE LA SERENATA          </v>
          </cell>
          <cell r="D354" t="str">
            <v>SN</v>
          </cell>
          <cell r="F354" t="str">
            <v>BALCONES DE SANTA MARIA FRACC</v>
          </cell>
          <cell r="H354" t="str">
            <v xml:space="preserve">098-1-68-0540-092-00-0000                         </v>
          </cell>
          <cell r="I354">
            <v>8.0999999999999996E-4</v>
          </cell>
          <cell r="J354">
            <v>1657</v>
          </cell>
          <cell r="K354">
            <v>4092127.2</v>
          </cell>
          <cell r="L354">
            <v>0</v>
          </cell>
          <cell r="M354">
            <v>0</v>
          </cell>
          <cell r="O354" t="str">
            <v>INDEPENDENCIA</v>
          </cell>
          <cell r="P354">
            <v>58</v>
          </cell>
          <cell r="R354" t="str">
            <v>BARRIO DE SAN JUAN</v>
          </cell>
        </row>
        <row r="355">
          <cell r="A355" t="str">
            <v>U097207</v>
          </cell>
          <cell r="B355" t="str">
            <v xml:space="preserve">H AYUNTAMIENTO CONSTITUCIONAL DE TLAQUEPAQUE  </v>
          </cell>
          <cell r="C355" t="str">
            <v>CHALCO</v>
          </cell>
          <cell r="D355" t="str">
            <v>SN</v>
          </cell>
          <cell r="F355" t="str">
            <v>BALCONES DE SANTA MARIA FRACC</v>
          </cell>
          <cell r="H355" t="str">
            <v xml:space="preserve">098-1-68-0540-031-00-0000                         </v>
          </cell>
          <cell r="I355">
            <v>8.0999999999999996E-4</v>
          </cell>
          <cell r="J355">
            <v>9880</v>
          </cell>
          <cell r="K355">
            <v>24399648</v>
          </cell>
          <cell r="L355">
            <v>0</v>
          </cell>
          <cell r="M355">
            <v>0</v>
          </cell>
          <cell r="O355" t="str">
            <v>INDEPENDENCIA</v>
          </cell>
          <cell r="P355">
            <v>58</v>
          </cell>
          <cell r="R355" t="str">
            <v>BARRIO DE SAN JUAN</v>
          </cell>
        </row>
        <row r="356">
          <cell r="A356" t="str">
            <v>U097208</v>
          </cell>
          <cell r="B356" t="str">
            <v xml:space="preserve">H AYUNTAMIENTO CONSTITUCIONAL DE TLAQUEPAQUE  </v>
          </cell>
          <cell r="C356" t="str">
            <v xml:space="preserve">PASEO DE LA SERENATA          </v>
          </cell>
          <cell r="D356" t="str">
            <v>SN</v>
          </cell>
          <cell r="F356" t="str">
            <v>BALCONES DE SANTA MARIA FRACC</v>
          </cell>
          <cell r="H356" t="str">
            <v xml:space="preserve">098-1-68-0540-033-00-0000                         </v>
          </cell>
          <cell r="I356">
            <v>8.0999999999999996E-4</v>
          </cell>
          <cell r="J356">
            <v>46782</v>
          </cell>
          <cell r="K356">
            <v>115532827.2</v>
          </cell>
          <cell r="L356">
            <v>0</v>
          </cell>
          <cell r="M356">
            <v>0</v>
          </cell>
          <cell r="O356" t="str">
            <v>INDEPENDENCIA</v>
          </cell>
          <cell r="P356">
            <v>58</v>
          </cell>
          <cell r="R356" t="str">
            <v>BARRIO DE SAN JUAN</v>
          </cell>
        </row>
        <row r="357">
          <cell r="A357" t="str">
            <v>U097270</v>
          </cell>
          <cell r="B357" t="str">
            <v xml:space="preserve">H AYUNTAMIENTO CONSTITUCIONAL DE TLAQUEPAQUE  </v>
          </cell>
          <cell r="C357" t="str">
            <v>PIÃ‘A</v>
          </cell>
          <cell r="D357" t="str">
            <v>SN</v>
          </cell>
          <cell r="F357" t="str">
            <v>HUERTAS LAS</v>
          </cell>
          <cell r="H357" t="str">
            <v xml:space="preserve">098-1-20-0526-096-00-0000                         </v>
          </cell>
          <cell r="I357">
            <v>8.0999999999999996E-4</v>
          </cell>
          <cell r="J357">
            <v>292</v>
          </cell>
          <cell r="K357">
            <v>441504</v>
          </cell>
          <cell r="L357">
            <v>0</v>
          </cell>
          <cell r="M357">
            <v>0</v>
          </cell>
          <cell r="O357" t="str">
            <v>PRECIDENCIA MUNICIPAL</v>
          </cell>
          <cell r="P357" t="str">
            <v>SN</v>
          </cell>
          <cell r="R357" t="str">
            <v>TLAQUEPAQU</v>
          </cell>
        </row>
        <row r="358">
          <cell r="A358" t="str">
            <v>U097397</v>
          </cell>
          <cell r="B358" t="str">
            <v xml:space="preserve">H AYUNTAMIENTO CONSTITUCIONAL DE TLAQUEPAQUE  </v>
          </cell>
          <cell r="C358" t="str">
            <v xml:space="preserve">MATA REDONDA                  </v>
          </cell>
          <cell r="D358" t="str">
            <v>SN</v>
          </cell>
          <cell r="F358" t="str">
            <v>SAN PEDRITO</v>
          </cell>
          <cell r="H358" t="str">
            <v xml:space="preserve">098-1-20-0786-002-00-0000                         </v>
          </cell>
          <cell r="I358">
            <v>8.0999999999999996E-4</v>
          </cell>
          <cell r="J358">
            <v>764</v>
          </cell>
          <cell r="K358">
            <v>1845393.63</v>
          </cell>
          <cell r="L358">
            <v>0</v>
          </cell>
          <cell r="M358">
            <v>0</v>
          </cell>
          <cell r="O358" t="str">
            <v>PRESIDENCIA MUNICIPAL</v>
          </cell>
          <cell r="P358" t="str">
            <v>SN</v>
          </cell>
        </row>
        <row r="359">
          <cell r="A359" t="str">
            <v>U101352</v>
          </cell>
          <cell r="B359" t="str">
            <v xml:space="preserve">H AYUNTAMIENTO CONSTITUCIONAL DE TLAQUEPAQUE  </v>
          </cell>
          <cell r="C359" t="str">
            <v xml:space="preserve">REPUBLICA DE PANAMA           </v>
          </cell>
          <cell r="D359" t="str">
            <v>SN</v>
          </cell>
          <cell r="F359" t="str">
            <v>PRADOS TLAQUEPAQUE FRACC</v>
          </cell>
          <cell r="H359" t="str">
            <v xml:space="preserve">098-1-70-0576-092-00-0000                         </v>
          </cell>
          <cell r="I359">
            <v>8.0999999999999996E-4</v>
          </cell>
          <cell r="J359">
            <v>4863</v>
          </cell>
          <cell r="K359">
            <v>20078658.34</v>
          </cell>
          <cell r="L359">
            <v>0</v>
          </cell>
          <cell r="M359">
            <v>0</v>
          </cell>
          <cell r="O359" t="str">
            <v>INDEPENDENCIA</v>
          </cell>
          <cell r="P359">
            <v>58</v>
          </cell>
          <cell r="R359" t="str">
            <v>BARRIO DE SAN JUAN</v>
          </cell>
        </row>
        <row r="360">
          <cell r="A360" t="str">
            <v>U101353</v>
          </cell>
          <cell r="B360" t="str">
            <v xml:space="preserve">H AYUNTAMIENTO CONSTITUCIONAL DE TLAQUEPAQUE  </v>
          </cell>
          <cell r="C360" t="str">
            <v>AMERICAS DE LAS</v>
          </cell>
          <cell r="D360" t="str">
            <v>SN</v>
          </cell>
          <cell r="F360" t="str">
            <v>PRADOS TLAQUEPAQUE FRACC</v>
          </cell>
          <cell r="H360" t="str">
            <v xml:space="preserve">098-1-70-0576-093-00-0000                         </v>
          </cell>
          <cell r="I360">
            <v>8.0999999999999996E-4</v>
          </cell>
          <cell r="J360">
            <v>97</v>
          </cell>
          <cell r="K360">
            <v>400499.66</v>
          </cell>
          <cell r="L360">
            <v>0</v>
          </cell>
          <cell r="M360">
            <v>0</v>
          </cell>
          <cell r="O360" t="str">
            <v>INDEPENDENCIA</v>
          </cell>
          <cell r="P360">
            <v>58</v>
          </cell>
          <cell r="R360" t="str">
            <v>BARRIO DE SAN JUAN</v>
          </cell>
        </row>
        <row r="361">
          <cell r="A361" t="str">
            <v>U101354</v>
          </cell>
          <cell r="B361" t="str">
            <v xml:space="preserve">H AYUNTAMIENTO CONSTITUCIONAL DE TLAQUEPAQUE  </v>
          </cell>
          <cell r="C361" t="str">
            <v>AMERICAS DE LAS</v>
          </cell>
          <cell r="D361" t="str">
            <v>SN</v>
          </cell>
          <cell r="F361" t="str">
            <v>PRADOS TLAQUEPAQUE FRACC</v>
          </cell>
          <cell r="H361" t="str">
            <v xml:space="preserve">098-1-70-0576-094-00-0000                         </v>
          </cell>
          <cell r="I361">
            <v>8.0999999999999996E-4</v>
          </cell>
          <cell r="J361">
            <v>850</v>
          </cell>
          <cell r="K361">
            <v>3509533.13</v>
          </cell>
          <cell r="L361">
            <v>0</v>
          </cell>
          <cell r="M361">
            <v>0</v>
          </cell>
          <cell r="O361" t="str">
            <v>INDPENDENCIA</v>
          </cell>
          <cell r="P361">
            <v>58</v>
          </cell>
          <cell r="R361" t="str">
            <v>BARRIO DE SAN JUAN</v>
          </cell>
        </row>
        <row r="362">
          <cell r="A362" t="str">
            <v>U101355</v>
          </cell>
          <cell r="B362" t="str">
            <v xml:space="preserve">H AYUNTAMIENTO CONSTITUCIONAL DE TLAQUEPAQUE  </v>
          </cell>
          <cell r="C362" t="str">
            <v>AMERICAS DE LAS</v>
          </cell>
          <cell r="D362" t="str">
            <v>SN</v>
          </cell>
          <cell r="F362" t="str">
            <v>PRADOS TLAQUEPAQUE FRACC</v>
          </cell>
          <cell r="H362" t="str">
            <v xml:space="preserve">098-1-70-0576-095-00-0000                         </v>
          </cell>
          <cell r="I362">
            <v>8.0999999999999996E-4</v>
          </cell>
          <cell r="J362">
            <v>1014</v>
          </cell>
          <cell r="K362">
            <v>4186666.58</v>
          </cell>
          <cell r="L362">
            <v>0</v>
          </cell>
          <cell r="M362">
            <v>0</v>
          </cell>
          <cell r="O362" t="str">
            <v>INDEPENDENCIA</v>
          </cell>
          <cell r="P362">
            <v>58</v>
          </cell>
          <cell r="R362" t="str">
            <v>BARRIO DE SAN JUAN</v>
          </cell>
        </row>
        <row r="363">
          <cell r="A363" t="str">
            <v>U101356</v>
          </cell>
          <cell r="B363" t="str">
            <v xml:space="preserve">H AYUNTAMIENTO CONSTITUCIONAL DE TLAQUEPAQUE  </v>
          </cell>
          <cell r="C363" t="str">
            <v xml:space="preserve">REPUBLICA DE NICARAGUA        </v>
          </cell>
          <cell r="D363" t="str">
            <v>SN</v>
          </cell>
          <cell r="F363" t="str">
            <v>PRADOS TLAQUEPAQUE FRACC</v>
          </cell>
          <cell r="H363" t="str">
            <v xml:space="preserve">098-1-70-0576-096-00-0000                         </v>
          </cell>
          <cell r="I363">
            <v>8.0999999999999996E-4</v>
          </cell>
          <cell r="J363">
            <v>440</v>
          </cell>
          <cell r="K363">
            <v>1816699.5</v>
          </cell>
          <cell r="L363">
            <v>0</v>
          </cell>
          <cell r="M363">
            <v>0</v>
          </cell>
          <cell r="O363" t="str">
            <v>INDEPENDENCIA</v>
          </cell>
          <cell r="P363">
            <v>58</v>
          </cell>
          <cell r="R363" t="str">
            <v>BARRIO DE SAN JUAN</v>
          </cell>
        </row>
        <row r="364">
          <cell r="A364" t="str">
            <v>U101357</v>
          </cell>
          <cell r="B364" t="str">
            <v xml:space="preserve">H AYUNTAMIENTO CONSTITUCIONAL DE TLAQUEPAQUE  </v>
          </cell>
          <cell r="C364" t="str">
            <v>REPUBLICA DE BOLIVIA</v>
          </cell>
          <cell r="D364" t="str">
            <v>SN</v>
          </cell>
          <cell r="F364" t="str">
            <v>PRADOS TLAQUEPAQUE FRACC</v>
          </cell>
          <cell r="H364" t="str">
            <v xml:space="preserve">098-1-70-0576-097-00-0000                         </v>
          </cell>
          <cell r="I364">
            <v>8.0999999999999996E-4</v>
          </cell>
          <cell r="J364">
            <v>4862</v>
          </cell>
          <cell r="K364">
            <v>20074529.48</v>
          </cell>
          <cell r="L364">
            <v>0</v>
          </cell>
          <cell r="M364">
            <v>0</v>
          </cell>
          <cell r="O364" t="str">
            <v>INDEPENDENCIA</v>
          </cell>
          <cell r="P364">
            <v>58</v>
          </cell>
          <cell r="R364" t="str">
            <v>BARRIO DE SAN JUAN</v>
          </cell>
        </row>
        <row r="365">
          <cell r="A365" t="str">
            <v>U101720</v>
          </cell>
          <cell r="B365" t="str">
            <v xml:space="preserve">H AYUNTAMIENTO CONSTITUCIONAL DE SAN PEDRO TLAQUEP  </v>
          </cell>
          <cell r="C365" t="str">
            <v xml:space="preserve">DELICIAS                      </v>
          </cell>
          <cell r="D365" t="str">
            <v>SN</v>
          </cell>
          <cell r="F365" t="str">
            <v>JUNTAS LAS</v>
          </cell>
          <cell r="H365" t="str">
            <v xml:space="preserve">098-1-22-0485-044-00-0000                         </v>
          </cell>
          <cell r="I365">
            <v>8.0999999999999996E-4</v>
          </cell>
          <cell r="J365">
            <v>61</v>
          </cell>
          <cell r="K365">
            <v>66653.960000000006</v>
          </cell>
          <cell r="L365">
            <v>0</v>
          </cell>
          <cell r="M365">
            <v>0</v>
          </cell>
          <cell r="O365" t="str">
            <v>INDEPENDENCIA</v>
          </cell>
          <cell r="P365">
            <v>58</v>
          </cell>
        </row>
        <row r="366">
          <cell r="A366" t="str">
            <v>U104815</v>
          </cell>
          <cell r="B366" t="str">
            <v xml:space="preserve">H AYUNTAMIENTO CONSTITUCIONAL DE TLAQUEPAQUE  </v>
          </cell>
          <cell r="C366" t="str">
            <v>MELON</v>
          </cell>
          <cell r="D366" t="str">
            <v>SN</v>
          </cell>
          <cell r="F366" t="str">
            <v>LOMAS DE SAN MIGUEL FRACC</v>
          </cell>
          <cell r="H366" t="str">
            <v xml:space="preserve">098-1-20-0097-001-00-0000                         </v>
          </cell>
          <cell r="I366">
            <v>2.3000000000000001E-4</v>
          </cell>
          <cell r="J366">
            <v>1876</v>
          </cell>
          <cell r="K366">
            <v>2283876</v>
          </cell>
          <cell r="L366">
            <v>921</v>
          </cell>
          <cell r="M366">
            <v>2550906.75</v>
          </cell>
          <cell r="O366" t="str">
            <v>INDEPENDENCIA</v>
          </cell>
          <cell r="P366">
            <v>58</v>
          </cell>
          <cell r="R366" t="str">
            <v>BARRIO DE SAN JUAN</v>
          </cell>
        </row>
        <row r="367">
          <cell r="A367" t="str">
            <v>U105192</v>
          </cell>
          <cell r="B367" t="str">
            <v xml:space="preserve">H AYUNTAMIENTO CONSTITUCIONAL DE TLAQUEPAQUE  </v>
          </cell>
          <cell r="C367" t="str">
            <v>BOSQUE DEL</v>
          </cell>
          <cell r="D367" t="str">
            <v>L-2</v>
          </cell>
          <cell r="E367" t="str">
            <v>F-C</v>
          </cell>
          <cell r="F367" t="str">
            <v>PARQUE INDUSTRIAL DEL BOSQUE</v>
          </cell>
          <cell r="H367" t="str">
            <v xml:space="preserve">098-1-49-0210-031-00-0000                         </v>
          </cell>
          <cell r="I367">
            <v>8.0999999999999996E-4</v>
          </cell>
          <cell r="J367">
            <v>698</v>
          </cell>
          <cell r="K367">
            <v>1315921.95</v>
          </cell>
          <cell r="L367">
            <v>0</v>
          </cell>
          <cell r="M367">
            <v>0</v>
          </cell>
          <cell r="O367" t="str">
            <v>INDEPENDENCIA</v>
          </cell>
          <cell r="P367">
            <v>58</v>
          </cell>
          <cell r="R367" t="str">
            <v>TLAQUEPAQUE</v>
          </cell>
        </row>
        <row r="368">
          <cell r="A368" t="str">
            <v>U107553</v>
          </cell>
          <cell r="B368" t="str">
            <v xml:space="preserve">H AYUNTAMIENTO CONSTITUCIONAL DE TLAQUEPAQUE  </v>
          </cell>
          <cell r="C368" t="str">
            <v xml:space="preserve">ISLA MEXIANA                  </v>
          </cell>
          <cell r="D368" t="str">
            <v>SN</v>
          </cell>
          <cell r="F368" t="str">
            <v>SAUZ EL</v>
          </cell>
          <cell r="H368" t="str">
            <v xml:space="preserve">098-1-67-0427-099-00-0000                         </v>
          </cell>
          <cell r="I368">
            <v>2.3000000000000001E-4</v>
          </cell>
          <cell r="J368">
            <v>183388</v>
          </cell>
          <cell r="K368">
            <v>475135384.5</v>
          </cell>
          <cell r="L368">
            <v>0</v>
          </cell>
          <cell r="M368">
            <v>0</v>
          </cell>
          <cell r="O368" t="str">
            <v>INDEPENDENCIA</v>
          </cell>
          <cell r="P368">
            <v>58</v>
          </cell>
          <cell r="R368" t="str">
            <v>CENTRO</v>
          </cell>
        </row>
        <row r="369">
          <cell r="A369" t="str">
            <v>U108879</v>
          </cell>
          <cell r="B369" t="str">
            <v xml:space="preserve">H AYUNTAMIENTO CONSTITUCIONAL DE TLAQUEPAQUE  </v>
          </cell>
          <cell r="C369" t="str">
            <v>SAN MARTIN</v>
          </cell>
          <cell r="D369">
            <v>10</v>
          </cell>
          <cell r="F369" t="str">
            <v>PLAN DE ORIENTE</v>
          </cell>
          <cell r="H369" t="str">
            <v xml:space="preserve">098-1-46-0253-015-00-0000                         </v>
          </cell>
          <cell r="I369">
            <v>2.3000000000000001E-4</v>
          </cell>
          <cell r="J369">
            <v>1546</v>
          </cell>
          <cell r="K369">
            <v>836341.59</v>
          </cell>
          <cell r="L369">
            <v>716</v>
          </cell>
          <cell r="M369">
            <v>3925239.41</v>
          </cell>
          <cell r="O369" t="str">
            <v>INDEPENDENCIA</v>
          </cell>
          <cell r="P369">
            <v>58</v>
          </cell>
        </row>
        <row r="370">
          <cell r="A370" t="str">
            <v>U109868</v>
          </cell>
          <cell r="B370" t="str">
            <v xml:space="preserve">H AYUNTAMIENTO CONSTITUCIONAL DE TLAQUEPAQUE  </v>
          </cell>
          <cell r="C370" t="str">
            <v xml:space="preserve">BARRERA JUAN DE LA            </v>
          </cell>
          <cell r="D370" t="str">
            <v>SN</v>
          </cell>
          <cell r="F370" t="str">
            <v>JUNTAS LAS</v>
          </cell>
          <cell r="H370" t="str">
            <v xml:space="preserve">098-1-22-0406-066-00-0000                         </v>
          </cell>
          <cell r="I370">
            <v>2.3000000000000001E-4</v>
          </cell>
          <cell r="J370">
            <v>318</v>
          </cell>
          <cell r="K370">
            <v>656113.5</v>
          </cell>
          <cell r="L370">
            <v>301</v>
          </cell>
          <cell r="M370">
            <v>818606.25</v>
          </cell>
          <cell r="O370" t="str">
            <v>INDEPENDENCIA</v>
          </cell>
          <cell r="P370">
            <v>58</v>
          </cell>
          <cell r="R370" t="str">
            <v>BARRIO DE SAN JUAN</v>
          </cell>
        </row>
        <row r="371">
          <cell r="A371" t="str">
            <v>U110523</v>
          </cell>
          <cell r="B371" t="str">
            <v xml:space="preserve">H AYUNTAMIENTO CONSTITUCIONAL DE TLAQUEPAQUE  </v>
          </cell>
          <cell r="C371" t="str">
            <v>PASEO DE LOS CISNES</v>
          </cell>
          <cell r="D371" t="str">
            <v>L-12</v>
          </cell>
          <cell r="F371" t="str">
            <v>PASEOS DEL LAGO</v>
          </cell>
          <cell r="H371" t="str">
            <v xml:space="preserve">098-1-47-0051-024-00-0000                         </v>
          </cell>
          <cell r="I371">
            <v>8.0999999999999996E-4</v>
          </cell>
          <cell r="J371">
            <v>328</v>
          </cell>
          <cell r="K371">
            <v>538887.01</v>
          </cell>
          <cell r="L371">
            <v>0</v>
          </cell>
          <cell r="M371">
            <v>0</v>
          </cell>
          <cell r="O371" t="str">
            <v>INDEPENDENCIA</v>
          </cell>
          <cell r="P371">
            <v>58</v>
          </cell>
          <cell r="R371" t="str">
            <v>TLAQUEPAQUE</v>
          </cell>
        </row>
        <row r="372">
          <cell r="A372" t="str">
            <v>U111620</v>
          </cell>
          <cell r="B372" t="str">
            <v xml:space="preserve">H AYUNTAMIENTO CONSTITUCIONAL DE TLAQUEPAQUE  </v>
          </cell>
          <cell r="C372" t="str">
            <v xml:space="preserve">ROMERO                   </v>
          </cell>
          <cell r="D372" t="str">
            <v>SN</v>
          </cell>
          <cell r="F372" t="str">
            <v>VILLAS DE LOMA GRANDE FRACC</v>
          </cell>
          <cell r="H372" t="str">
            <v xml:space="preserve">098-1-20-0749-018-00-0000                         </v>
          </cell>
          <cell r="I372">
            <v>8.0999999999999996E-4</v>
          </cell>
          <cell r="J372">
            <v>4198</v>
          </cell>
          <cell r="K372">
            <v>14116299.75</v>
          </cell>
          <cell r="L372">
            <v>0</v>
          </cell>
          <cell r="M372">
            <v>0</v>
          </cell>
          <cell r="O372" t="str">
            <v>INDEPENDENCIA</v>
          </cell>
          <cell r="P372">
            <v>58</v>
          </cell>
        </row>
        <row r="373">
          <cell r="A373" t="str">
            <v>U111621</v>
          </cell>
          <cell r="B373" t="str">
            <v xml:space="preserve">H AYUNTAMIENTO CONSTITUCIONAL DE TLAQUEPAQUE  </v>
          </cell>
          <cell r="C373" t="str">
            <v xml:space="preserve">ROMERO                   </v>
          </cell>
          <cell r="D373" t="str">
            <v>SN</v>
          </cell>
          <cell r="F373" t="str">
            <v>VILLAS DE LOMA GRANDE FRACC</v>
          </cell>
          <cell r="H373" t="str">
            <v xml:space="preserve">098-1-20-0749-017-00-0000                         </v>
          </cell>
          <cell r="I373">
            <v>8.0999999999999996E-4</v>
          </cell>
          <cell r="J373">
            <v>87</v>
          </cell>
          <cell r="K373">
            <v>292548.38</v>
          </cell>
          <cell r="L373">
            <v>0</v>
          </cell>
          <cell r="M373">
            <v>0</v>
          </cell>
          <cell r="O373" t="str">
            <v>INDEPENDENCIA</v>
          </cell>
          <cell r="P373">
            <v>58</v>
          </cell>
        </row>
        <row r="374">
          <cell r="A374" t="str">
            <v>U111622</v>
          </cell>
          <cell r="B374" t="str">
            <v xml:space="preserve">H AYUNTAMIENTO CONSTITUCIONAL DE TLAQUEPAQUE  </v>
          </cell>
          <cell r="C374" t="str">
            <v xml:space="preserve">ROMERO                   </v>
          </cell>
          <cell r="D374" t="str">
            <v>SN</v>
          </cell>
          <cell r="F374" t="str">
            <v>VILLAS DE LOMA GRANDE FRACC</v>
          </cell>
          <cell r="H374" t="str">
            <v xml:space="preserve">098-1-20-0749-016-00-0000                         </v>
          </cell>
          <cell r="I374">
            <v>8.0999999999999996E-4</v>
          </cell>
          <cell r="J374">
            <v>104</v>
          </cell>
          <cell r="K374">
            <v>349713</v>
          </cell>
          <cell r="L374">
            <v>0</v>
          </cell>
          <cell r="M374">
            <v>0</v>
          </cell>
          <cell r="O374" t="str">
            <v>INDEPENDENCIA</v>
          </cell>
          <cell r="P374">
            <v>58</v>
          </cell>
        </row>
        <row r="375">
          <cell r="A375" t="str">
            <v>U111623</v>
          </cell>
          <cell r="B375" t="str">
            <v xml:space="preserve">H AYUNTAMIENTO CONSTITUCIONAL DE TLAQUEPAQUE  </v>
          </cell>
          <cell r="C375" t="str">
            <v xml:space="preserve">ROMERO                   </v>
          </cell>
          <cell r="D375" t="str">
            <v>SN</v>
          </cell>
          <cell r="F375" t="str">
            <v>VILLAS DE LOMA GRANDE FRACC</v>
          </cell>
          <cell r="H375" t="str">
            <v xml:space="preserve">098-1-20-0749-015-00-0000                         </v>
          </cell>
          <cell r="I375">
            <v>8.0999999999999996E-4</v>
          </cell>
          <cell r="J375">
            <v>792</v>
          </cell>
          <cell r="K375">
            <v>2663199</v>
          </cell>
          <cell r="L375">
            <v>0</v>
          </cell>
          <cell r="M375">
            <v>0</v>
          </cell>
          <cell r="O375" t="str">
            <v>INDEPENDENCIA</v>
          </cell>
          <cell r="P375">
            <v>58</v>
          </cell>
        </row>
        <row r="376">
          <cell r="A376" t="str">
            <v>U111638</v>
          </cell>
          <cell r="B376" t="str">
            <v xml:space="preserve">H AYUNTAMIENTO CONSTITUCIONAL DE TLAQUEPAQUE  </v>
          </cell>
          <cell r="C376" t="str">
            <v xml:space="preserve">RIO SECO                      </v>
          </cell>
          <cell r="D376" t="str">
            <v>SN</v>
          </cell>
          <cell r="F376" t="str">
            <v>LOMAS DE TLAQUEPAQUE</v>
          </cell>
          <cell r="H376" t="str">
            <v xml:space="preserve">098-1-70-0777-028-00-0000                         </v>
          </cell>
          <cell r="I376">
            <v>8.0999999999999996E-4</v>
          </cell>
          <cell r="J376">
            <v>2057</v>
          </cell>
          <cell r="K376">
            <v>7279774.4299999997</v>
          </cell>
          <cell r="L376">
            <v>0</v>
          </cell>
          <cell r="M376">
            <v>0</v>
          </cell>
          <cell r="O376" t="str">
            <v>INDEPENDENCIA</v>
          </cell>
          <cell r="P376">
            <v>68</v>
          </cell>
          <cell r="R376" t="str">
            <v>TLAQUEPAQUE</v>
          </cell>
        </row>
        <row r="377">
          <cell r="A377" t="str">
            <v>U112353</v>
          </cell>
          <cell r="B377" t="str">
            <v xml:space="preserve">H AYUNTAMIENTO CONSTITUCIONAL DE TLAQUEPAQUE  </v>
          </cell>
          <cell r="C377" t="str">
            <v xml:space="preserve">CARACAS                       </v>
          </cell>
          <cell r="D377">
            <v>847</v>
          </cell>
          <cell r="F377" t="str">
            <v>BARRIO DE SANTA MARIA</v>
          </cell>
          <cell r="H377" t="str">
            <v xml:space="preserve">098-1-70-0351-001-00-0000                         </v>
          </cell>
          <cell r="I377">
            <v>2.3000000000000001E-4</v>
          </cell>
          <cell r="J377">
            <v>2363</v>
          </cell>
          <cell r="K377">
            <v>7319392.5</v>
          </cell>
          <cell r="L377">
            <v>251</v>
          </cell>
          <cell r="M377">
            <v>1242638.25</v>
          </cell>
          <cell r="O377" t="str">
            <v>INDEPENDENCIA</v>
          </cell>
          <cell r="P377">
            <v>58</v>
          </cell>
          <cell r="R377" t="str">
            <v>SAN PEDRO</v>
          </cell>
        </row>
        <row r="378">
          <cell r="A378" t="str">
            <v>U113004</v>
          </cell>
          <cell r="B378" t="str">
            <v xml:space="preserve">H AYUNTAMIENTO CONSTITUCIONAL DE TLAQUEPAQUE  </v>
          </cell>
          <cell r="C378" t="str">
            <v xml:space="preserve">FLORES LAS                    </v>
          </cell>
          <cell r="D378" t="str">
            <v>SN</v>
          </cell>
          <cell r="F378" t="str">
            <v>SANTA MARIA TEQUEPEXPAN</v>
          </cell>
          <cell r="H378" t="str">
            <v xml:space="preserve">098-1-32-0007-020-00-0000                         </v>
          </cell>
          <cell r="I378">
            <v>8.0999999999999996E-4</v>
          </cell>
          <cell r="J378">
            <v>4144</v>
          </cell>
          <cell r="K378">
            <v>8041017.5999999996</v>
          </cell>
          <cell r="L378">
            <v>0</v>
          </cell>
          <cell r="M378">
            <v>0</v>
          </cell>
          <cell r="O378" t="str">
            <v>INDEPENCENCIA</v>
          </cell>
          <cell r="P378">
            <v>58</v>
          </cell>
          <cell r="R378" t="str">
            <v>TLAQUEPAQUE</v>
          </cell>
        </row>
        <row r="379">
          <cell r="A379" t="str">
            <v>U113005</v>
          </cell>
          <cell r="B379" t="str">
            <v xml:space="preserve">H AYUNTAMIENTO CONSTITUCIONAL DE TLAQUEPAQUE  </v>
          </cell>
          <cell r="C379" t="str">
            <v>INDEPENDENCIA</v>
          </cell>
          <cell r="D379" t="str">
            <v>SN</v>
          </cell>
          <cell r="F379" t="str">
            <v>CERRO EL FRACC</v>
          </cell>
          <cell r="H379" t="str">
            <v xml:space="preserve">098-1-30-0021-052-00-0000                         </v>
          </cell>
          <cell r="I379">
            <v>8.0999999999999996E-4</v>
          </cell>
          <cell r="J379">
            <v>855</v>
          </cell>
          <cell r="K379">
            <v>1113210</v>
          </cell>
          <cell r="L379">
            <v>0</v>
          </cell>
          <cell r="M379">
            <v>0</v>
          </cell>
          <cell r="O379" t="str">
            <v>INDEPENDENCIA</v>
          </cell>
          <cell r="P379">
            <v>58</v>
          </cell>
          <cell r="R379" t="str">
            <v>BARRIO DE SAN JUAN</v>
          </cell>
        </row>
        <row r="380">
          <cell r="A380" t="str">
            <v>U113006</v>
          </cell>
          <cell r="B380" t="str">
            <v xml:space="preserve">H AYUNTAMIENTO CONSTITUCIONAL DE TLAQUEPAQUE  </v>
          </cell>
          <cell r="C380" t="str">
            <v xml:space="preserve">CORONA RAMON                  </v>
          </cell>
          <cell r="D380" t="str">
            <v>SN</v>
          </cell>
          <cell r="F380" t="str">
            <v>SANTA MARIA TEQUEPEXPAN</v>
          </cell>
          <cell r="H380" t="str">
            <v xml:space="preserve">098-1-32-0021-058-00-0000                         </v>
          </cell>
          <cell r="I380">
            <v>8.0999999999999996E-4</v>
          </cell>
          <cell r="J380">
            <v>5107</v>
          </cell>
          <cell r="K380">
            <v>9920347.5</v>
          </cell>
          <cell r="L380">
            <v>322</v>
          </cell>
          <cell r="M380">
            <v>1710786</v>
          </cell>
          <cell r="O380" t="str">
            <v>INDEPENDENCIA</v>
          </cell>
          <cell r="P380">
            <v>58</v>
          </cell>
          <cell r="R380" t="str">
            <v>BARRIO DE SAN JUAN</v>
          </cell>
        </row>
        <row r="381">
          <cell r="A381" t="str">
            <v>U113218</v>
          </cell>
          <cell r="B381" t="str">
            <v xml:space="preserve">H AYUNTAMIENTO CONSTITUCIONAL DE TLAQUEPAQUE  </v>
          </cell>
          <cell r="C381" t="str">
            <v>PANTEON DEL</v>
          </cell>
          <cell r="D381" t="str">
            <v>SN</v>
          </cell>
          <cell r="F381" t="str">
            <v>NINGUNO</v>
          </cell>
          <cell r="H381" t="str">
            <v xml:space="preserve">098-1-22-0886-056-00-0000                         </v>
          </cell>
          <cell r="I381">
            <v>2.3000000000000001E-4</v>
          </cell>
          <cell r="J381">
            <v>2292</v>
          </cell>
          <cell r="K381">
            <v>100063.91</v>
          </cell>
          <cell r="L381">
            <v>55</v>
          </cell>
          <cell r="M381">
            <v>442732.02</v>
          </cell>
          <cell r="O381" t="str">
            <v>COLON</v>
          </cell>
        </row>
        <row r="382">
          <cell r="A382" t="str">
            <v>U113219</v>
          </cell>
          <cell r="B382" t="str">
            <v xml:space="preserve">H AYUNTAMIENTO CONSTITUCIONAL DE TLAQUEPAQUE  </v>
          </cell>
          <cell r="C382" t="str">
            <v>NINGUNO</v>
          </cell>
          <cell r="D382" t="str">
            <v>SN</v>
          </cell>
          <cell r="F382" t="str">
            <v>NINGUNO</v>
          </cell>
          <cell r="H382" t="str">
            <v xml:space="preserve">098-1-22-0785-008-01-0000                         </v>
          </cell>
          <cell r="I382">
            <v>2.3000000000000001E-4</v>
          </cell>
          <cell r="J382">
            <v>24</v>
          </cell>
          <cell r="K382">
            <v>26762.400000000001</v>
          </cell>
          <cell r="L382">
            <v>24</v>
          </cell>
          <cell r="M382">
            <v>118818</v>
          </cell>
          <cell r="O382" t="str">
            <v>COLON</v>
          </cell>
          <cell r="P382">
            <v>79</v>
          </cell>
        </row>
        <row r="383">
          <cell r="A383" t="str">
            <v>U113220</v>
          </cell>
          <cell r="B383" t="str">
            <v xml:space="preserve">H AYUNTAMIENTO CONSTITUCIONAL DE TLAQUEPAQUE  </v>
          </cell>
          <cell r="C383" t="str">
            <v>GONZALEZ GALLO</v>
          </cell>
          <cell r="D383" t="str">
            <v>SN</v>
          </cell>
          <cell r="F383" t="str">
            <v>TOLUQUILLA</v>
          </cell>
          <cell r="H383" t="str">
            <v xml:space="preserve">098-1-31-0078-015-00-0000                         </v>
          </cell>
          <cell r="I383">
            <v>2.3000000000000001E-4</v>
          </cell>
          <cell r="J383">
            <v>4050</v>
          </cell>
          <cell r="K383">
            <v>7867125</v>
          </cell>
          <cell r="L383">
            <v>3009</v>
          </cell>
          <cell r="M383">
            <v>3338496</v>
          </cell>
          <cell r="O383" t="str">
            <v>INDEPENDENCIA</v>
          </cell>
          <cell r="P383">
            <v>58</v>
          </cell>
          <cell r="R383" t="str">
            <v>BARRIO DE SAN JUAN</v>
          </cell>
        </row>
        <row r="384">
          <cell r="A384" t="str">
            <v>U113221</v>
          </cell>
          <cell r="B384" t="str">
            <v xml:space="preserve">H AYUNTAMIENTO CONSTITUCIONAL DE TLAQUEPAQUE  </v>
          </cell>
          <cell r="C384" t="str">
            <v xml:space="preserve">PINO SUAREZ                   </v>
          </cell>
          <cell r="D384" t="str">
            <v>SN</v>
          </cell>
          <cell r="F384" t="str">
            <v>TOLUQUILLA</v>
          </cell>
          <cell r="H384" t="str">
            <v xml:space="preserve">098-1-31-0078-014-00-0000                         </v>
          </cell>
          <cell r="I384">
            <v>8.0999999999999996E-4</v>
          </cell>
          <cell r="J384">
            <v>153</v>
          </cell>
          <cell r="K384">
            <v>297202.5</v>
          </cell>
          <cell r="L384">
            <v>0</v>
          </cell>
          <cell r="M384">
            <v>0</v>
          </cell>
          <cell r="O384" t="str">
            <v>INDEPENDENCIA</v>
          </cell>
          <cell r="P384">
            <v>58</v>
          </cell>
          <cell r="R384" t="str">
            <v>CENTRO TLAQ</v>
          </cell>
        </row>
        <row r="385">
          <cell r="A385" t="str">
            <v>U113222</v>
          </cell>
          <cell r="B385" t="str">
            <v xml:space="preserve">H AYUNTAMIENTO CONSTITUCIONAL DE TLAQUEPAQUE  </v>
          </cell>
          <cell r="C385" t="str">
            <v xml:space="preserve">HIDALGO                       </v>
          </cell>
          <cell r="D385" t="str">
            <v>SN</v>
          </cell>
          <cell r="F385" t="str">
            <v>TOLUQUILLA</v>
          </cell>
          <cell r="H385" t="str">
            <v xml:space="preserve">098-1-31-0078-002-00-0000                         </v>
          </cell>
          <cell r="I385">
            <v>2.3000000000000001E-4</v>
          </cell>
          <cell r="J385">
            <v>273</v>
          </cell>
          <cell r="K385">
            <v>530302.5</v>
          </cell>
          <cell r="L385">
            <v>273</v>
          </cell>
          <cell r="M385">
            <v>1072071</v>
          </cell>
          <cell r="O385" t="str">
            <v>INDEPENDENCIA</v>
          </cell>
          <cell r="P385">
            <v>58</v>
          </cell>
          <cell r="R385" t="str">
            <v>BARRIO DE SAN JUAN</v>
          </cell>
        </row>
        <row r="386">
          <cell r="A386" t="str">
            <v>U113223</v>
          </cell>
          <cell r="B386" t="str">
            <v xml:space="preserve">H AYUNTAMIENTO CONSTITUCIONAL DE TLAQUEPAQUE  </v>
          </cell>
          <cell r="C386" t="str">
            <v>MORELOS</v>
          </cell>
          <cell r="D386" t="str">
            <v>SN</v>
          </cell>
          <cell r="F386" t="str">
            <v>SAN SEBASTIANITO</v>
          </cell>
          <cell r="H386" t="str">
            <v xml:space="preserve">098-1-31-0216-001-00-0000                         </v>
          </cell>
          <cell r="I386">
            <v>2.3000000000000001E-4</v>
          </cell>
          <cell r="J386">
            <v>4959</v>
          </cell>
          <cell r="K386">
            <v>9349078.7300000004</v>
          </cell>
          <cell r="L386">
            <v>4101</v>
          </cell>
          <cell r="M386">
            <v>1783461.75</v>
          </cell>
          <cell r="O386" t="str">
            <v>INDEPENDENCIA</v>
          </cell>
          <cell r="P386">
            <v>58</v>
          </cell>
          <cell r="R386" t="str">
            <v>CENTRO TLAQ</v>
          </cell>
        </row>
        <row r="387">
          <cell r="A387" t="str">
            <v>U113224</v>
          </cell>
          <cell r="B387" t="str">
            <v xml:space="preserve">H AYUNTAMIENTO CONSTITUCIONAL DE TLAQUEPAQUE  </v>
          </cell>
          <cell r="C387" t="str">
            <v>MORELOS</v>
          </cell>
          <cell r="D387" t="str">
            <v>SN</v>
          </cell>
          <cell r="F387" t="str">
            <v>SAN SEBASTIANITO</v>
          </cell>
          <cell r="H387" t="str">
            <v xml:space="preserve">098-1-31-0223-001-00-0000                         </v>
          </cell>
          <cell r="I387">
            <v>2.3000000000000001E-4</v>
          </cell>
          <cell r="J387">
            <v>116</v>
          </cell>
          <cell r="K387">
            <v>218691.9</v>
          </cell>
          <cell r="L387">
            <v>32</v>
          </cell>
          <cell r="M387">
            <v>125664</v>
          </cell>
          <cell r="O387" t="str">
            <v>INDEPENDENCIA</v>
          </cell>
          <cell r="P387">
            <v>58</v>
          </cell>
          <cell r="R387" t="str">
            <v>CENTRO TLAQ</v>
          </cell>
        </row>
        <row r="388">
          <cell r="A388" t="str">
            <v>U113225</v>
          </cell>
          <cell r="B388" t="str">
            <v xml:space="preserve">H AYUNTAMIENTO CONSTITUCIONAL DE TLAQUEPAQUE  </v>
          </cell>
          <cell r="C388" t="str">
            <v xml:space="preserve">CORONA RAMON                  </v>
          </cell>
          <cell r="D388" t="str">
            <v>SN</v>
          </cell>
          <cell r="F388" t="str">
            <v>SANTA MARIA TEQUEPEXPAN</v>
          </cell>
          <cell r="H388" t="str">
            <v xml:space="preserve">098-1-32-0032-001-00-0000                         </v>
          </cell>
          <cell r="I388">
            <v>2.3000000000000001E-4</v>
          </cell>
          <cell r="J388">
            <v>2150</v>
          </cell>
          <cell r="K388">
            <v>4171860</v>
          </cell>
          <cell r="L388">
            <v>2150</v>
          </cell>
          <cell r="M388">
            <v>1714125</v>
          </cell>
          <cell r="O388" t="str">
            <v>INDEPENDENCIA</v>
          </cell>
          <cell r="P388">
            <v>58</v>
          </cell>
          <cell r="R388" t="str">
            <v>BARRIO DE SAN JUAN</v>
          </cell>
        </row>
        <row r="389">
          <cell r="A389" t="str">
            <v>U113226</v>
          </cell>
          <cell r="B389" t="str">
            <v xml:space="preserve">H AYUNTAMIENTO CONSTITUCIONAL DE TLAQUEPAQUE  </v>
          </cell>
          <cell r="C389" t="str">
            <v xml:space="preserve">HIDALGO                       </v>
          </cell>
          <cell r="D389" t="str">
            <v>SN</v>
          </cell>
          <cell r="F389" t="str">
            <v>SANTA MARIA TEQUEPEXPAN</v>
          </cell>
          <cell r="H389" t="str">
            <v xml:space="preserve">098-1-32-0029-001-00-0000                         </v>
          </cell>
          <cell r="I389">
            <v>2.3000000000000001E-4</v>
          </cell>
          <cell r="J389">
            <v>110</v>
          </cell>
          <cell r="K389">
            <v>1131319.79</v>
          </cell>
          <cell r="L389">
            <v>718</v>
          </cell>
          <cell r="M389">
            <v>4308809.9000000004</v>
          </cell>
          <cell r="O389" t="str">
            <v>INDEPENDENCIA</v>
          </cell>
          <cell r="P389">
            <v>58</v>
          </cell>
          <cell r="R389" t="str">
            <v>BARRIO DE SAN JUAN</v>
          </cell>
        </row>
        <row r="390">
          <cell r="A390" t="str">
            <v>U113227</v>
          </cell>
          <cell r="B390" t="str">
            <v xml:space="preserve">H AYUNTAMIENTO CONSTITUCIONAL DE TLAQUEPAQUE  </v>
          </cell>
          <cell r="C390" t="str">
            <v xml:space="preserve">COLON                         </v>
          </cell>
          <cell r="D390" t="str">
            <v>SN</v>
          </cell>
          <cell r="F390" t="str">
            <v>SANTA ANITA</v>
          </cell>
          <cell r="H390" t="str">
            <v xml:space="preserve">098-1-53-0184-056-00-0000                         </v>
          </cell>
          <cell r="I390">
            <v>2.3000000000000001E-4</v>
          </cell>
          <cell r="J390">
            <v>287</v>
          </cell>
          <cell r="K390">
            <v>723240</v>
          </cell>
          <cell r="L390">
            <v>222</v>
          </cell>
          <cell r="M390">
            <v>675990</v>
          </cell>
          <cell r="O390" t="str">
            <v>INDEPENDENCIA</v>
          </cell>
          <cell r="P390">
            <v>58</v>
          </cell>
          <cell r="R390" t="str">
            <v>BARRIO DE SAN JUAN</v>
          </cell>
        </row>
        <row r="391">
          <cell r="A391" t="str">
            <v>U113952</v>
          </cell>
          <cell r="B391" t="str">
            <v xml:space="preserve">MUNICIPIO DE SAN PEDRO TLAQUEPAQUE  </v>
          </cell>
          <cell r="C391" t="str">
            <v>COMONFORT</v>
          </cell>
          <cell r="D391" t="str">
            <v>SN</v>
          </cell>
          <cell r="F391" t="str">
            <v>SANTA MARIA TEQUEPEXPAN</v>
          </cell>
          <cell r="H391" t="str">
            <v xml:space="preserve">098-1-32-0002-060-00-0000                         </v>
          </cell>
          <cell r="I391">
            <v>8.0999999999999996E-4</v>
          </cell>
          <cell r="J391">
            <v>2704</v>
          </cell>
          <cell r="K391">
            <v>5290500.5999999996</v>
          </cell>
          <cell r="L391">
            <v>0</v>
          </cell>
          <cell r="M391">
            <v>0</v>
          </cell>
          <cell r="O391" t="str">
            <v>INDEPENDENCIA</v>
          </cell>
          <cell r="P391">
            <v>258</v>
          </cell>
          <cell r="R391" t="str">
            <v>CENTRO</v>
          </cell>
        </row>
        <row r="392">
          <cell r="A392" t="str">
            <v>U114550</v>
          </cell>
          <cell r="B392" t="str">
            <v xml:space="preserve">H AYUNTAMIENTO CONSTITUCIONAL DE TLAQUEPAQUE  </v>
          </cell>
          <cell r="C392" t="str">
            <v>MORELOS</v>
          </cell>
          <cell r="D392">
            <v>229</v>
          </cell>
          <cell r="F392" t="str">
            <v>SANTA ANITA</v>
          </cell>
          <cell r="H392" t="str">
            <v xml:space="preserve">098-1-53-0152-064-00-0000                         </v>
          </cell>
          <cell r="I392">
            <v>2.3000000000000001E-4</v>
          </cell>
          <cell r="J392">
            <v>734</v>
          </cell>
          <cell r="K392">
            <v>1849680</v>
          </cell>
          <cell r="L392">
            <v>622</v>
          </cell>
          <cell r="M392">
            <v>1718424.75</v>
          </cell>
          <cell r="O392" t="str">
            <v>INDEPENDENCIA</v>
          </cell>
          <cell r="P392">
            <v>58</v>
          </cell>
          <cell r="R392" t="str">
            <v>CENTRO</v>
          </cell>
        </row>
        <row r="393">
          <cell r="A393" t="str">
            <v>U114583</v>
          </cell>
          <cell r="B393" t="str">
            <v xml:space="preserve">H AYUNTAMIENTO CONSTITUCIONAL DE TLAQUEPAQUE  </v>
          </cell>
          <cell r="C393" t="str">
            <v xml:space="preserve">OCAMPO MELCHOR                </v>
          </cell>
          <cell r="D393" t="str">
            <v>SN</v>
          </cell>
          <cell r="F393" t="str">
            <v>SANTA ANITA</v>
          </cell>
          <cell r="H393" t="str">
            <v xml:space="preserve">098-1-53-0152-001-00-0000                         </v>
          </cell>
          <cell r="I393">
            <v>2.3000000000000001E-4</v>
          </cell>
          <cell r="J393">
            <v>465</v>
          </cell>
          <cell r="K393">
            <v>1171800</v>
          </cell>
          <cell r="L393">
            <v>228</v>
          </cell>
          <cell r="M393">
            <v>870219</v>
          </cell>
          <cell r="O393" t="str">
            <v>PALACIO MPAL</v>
          </cell>
          <cell r="P393">
            <v>140</v>
          </cell>
        </row>
        <row r="394">
          <cell r="A394" t="str">
            <v>U116391</v>
          </cell>
          <cell r="B394" t="str">
            <v xml:space="preserve">H AYUNTAMIENTO CONSTITUCIONAL DE TLAQUEPAQUE  </v>
          </cell>
          <cell r="C394" t="str">
            <v>ARENAL</v>
          </cell>
          <cell r="D394" t="str">
            <v>SN</v>
          </cell>
          <cell r="F394" t="str">
            <v>SANTA MARIA TEQUEPEXPAN</v>
          </cell>
          <cell r="H394" t="str">
            <v xml:space="preserve">098-1-32-0021-063-00-0000                         </v>
          </cell>
          <cell r="I394">
            <v>2.3000000000000001E-4</v>
          </cell>
          <cell r="J394">
            <v>2493</v>
          </cell>
          <cell r="K394">
            <v>4842652.5</v>
          </cell>
          <cell r="L394">
            <v>648</v>
          </cell>
          <cell r="M394">
            <v>2544696</v>
          </cell>
          <cell r="O394" t="str">
            <v>INDEPENDENCIA</v>
          </cell>
          <cell r="P394">
            <v>58</v>
          </cell>
          <cell r="R394" t="str">
            <v>BARRIO DE SAN JUAN</v>
          </cell>
        </row>
        <row r="395">
          <cell r="A395" t="str">
            <v>U116989</v>
          </cell>
          <cell r="B395" t="str">
            <v xml:space="preserve">H AYUNTAMIENTO CONSTITUCIONAL DE TLAQUEPAQUE  </v>
          </cell>
          <cell r="C395" t="str">
            <v>MORENO PEDRO</v>
          </cell>
          <cell r="D395">
            <v>27</v>
          </cell>
          <cell r="F395" t="str">
            <v>SANTA ANITA</v>
          </cell>
          <cell r="H395" t="str">
            <v xml:space="preserve">098-1-53-0133-001-00-0000                         </v>
          </cell>
          <cell r="I395">
            <v>2.3000000000000001E-4</v>
          </cell>
          <cell r="J395">
            <v>1808.02</v>
          </cell>
          <cell r="K395">
            <v>5747379.0499999998</v>
          </cell>
          <cell r="L395">
            <v>1641</v>
          </cell>
          <cell r="M395">
            <v>4972998.1900000004</v>
          </cell>
          <cell r="O395" t="str">
            <v>PEDRO MORENO</v>
          </cell>
          <cell r="P395" t="str">
            <v>SN</v>
          </cell>
        </row>
        <row r="396">
          <cell r="A396" t="str">
            <v>U117693</v>
          </cell>
          <cell r="B396" t="str">
            <v xml:space="preserve">H AYUNTAMIENTO CONSTITUCIONAL DE TLAQUEPAQUE  </v>
          </cell>
          <cell r="C396" t="str">
            <v xml:space="preserve">ALLENDE                       </v>
          </cell>
          <cell r="D396" t="str">
            <v>SN</v>
          </cell>
          <cell r="F396" t="str">
            <v>SANTA ANITA</v>
          </cell>
          <cell r="H396" t="str">
            <v xml:space="preserve">098-1-53-0124-041-00-0000                         </v>
          </cell>
          <cell r="I396">
            <v>2.3000000000000001E-4</v>
          </cell>
          <cell r="J396">
            <v>2807.61</v>
          </cell>
          <cell r="K396">
            <v>6910541.8200000003</v>
          </cell>
          <cell r="L396">
            <v>1686</v>
          </cell>
          <cell r="M396">
            <v>5134570.3499999996</v>
          </cell>
          <cell r="O396" t="str">
            <v>INDEPENDENCIA</v>
          </cell>
          <cell r="P396">
            <v>58</v>
          </cell>
          <cell r="R396" t="str">
            <v>BARRIO DE SAN JUAN</v>
          </cell>
        </row>
        <row r="397">
          <cell r="A397" t="str">
            <v>U121445</v>
          </cell>
          <cell r="B397" t="str">
            <v xml:space="preserve">H AYUNTAMIENTO CONSTITUCIONAL DE TLAQUEPAQUE  </v>
          </cell>
          <cell r="C397" t="str">
            <v>ACUÃ‘A MANUEL</v>
          </cell>
          <cell r="D397">
            <v>289</v>
          </cell>
          <cell r="F397" t="str">
            <v>SANTA ANITA</v>
          </cell>
          <cell r="H397" t="str">
            <v xml:space="preserve">098-1-53-0135-015-00-0000                         </v>
          </cell>
          <cell r="I397">
            <v>8.0999999999999996E-4</v>
          </cell>
          <cell r="J397">
            <v>1829</v>
          </cell>
          <cell r="K397">
            <v>5742145.5</v>
          </cell>
          <cell r="L397">
            <v>0</v>
          </cell>
          <cell r="M397">
            <v>0</v>
          </cell>
          <cell r="O397" t="str">
            <v>MADERO</v>
          </cell>
          <cell r="P397">
            <v>37</v>
          </cell>
        </row>
        <row r="398">
          <cell r="A398" t="str">
            <v>U121692</v>
          </cell>
          <cell r="B398" t="str">
            <v xml:space="preserve">H AYUNTAMIENTO CONSTITUCIONAL DE TLAQUEPAQUE  </v>
          </cell>
          <cell r="C398" t="str">
            <v xml:space="preserve">PERIFERICO SUR                </v>
          </cell>
          <cell r="D398" t="str">
            <v>SN</v>
          </cell>
          <cell r="F398" t="str">
            <v>TOLUQUILLA</v>
          </cell>
          <cell r="H398" t="str">
            <v xml:space="preserve">098-1-31-0031-032-00-0000                         </v>
          </cell>
          <cell r="I398">
            <v>2.3000000000000001E-4</v>
          </cell>
          <cell r="J398">
            <v>790</v>
          </cell>
          <cell r="K398">
            <v>1532916</v>
          </cell>
          <cell r="L398">
            <v>121</v>
          </cell>
          <cell r="M398">
            <v>642873</v>
          </cell>
          <cell r="O398" t="str">
            <v>INDEPENDENCIA</v>
          </cell>
          <cell r="P398">
            <v>58</v>
          </cell>
          <cell r="R398" t="str">
            <v>BARRIO DE SAN JUAN</v>
          </cell>
        </row>
        <row r="399">
          <cell r="A399" t="str">
            <v>U121693</v>
          </cell>
          <cell r="B399" t="str">
            <v xml:space="preserve">H AYUNTAMIENTO CONSTITUCIONAL DE TLAQUEPAQUE  </v>
          </cell>
          <cell r="C399" t="str">
            <v>MINA FRANCISCO JAVIER OTE</v>
          </cell>
          <cell r="D399" t="str">
            <v>SN</v>
          </cell>
          <cell r="F399" t="str">
            <v>TOLUQUILLA</v>
          </cell>
          <cell r="H399" t="str">
            <v xml:space="preserve">098-1-31-0029-099-00-0000                         </v>
          </cell>
          <cell r="I399">
            <v>8.0999999999999996E-4</v>
          </cell>
          <cell r="J399">
            <v>898</v>
          </cell>
          <cell r="K399">
            <v>1742479.2</v>
          </cell>
          <cell r="L399">
            <v>0</v>
          </cell>
          <cell r="M399">
            <v>0</v>
          </cell>
          <cell r="O399" t="str">
            <v>INDEPENDENCIA</v>
          </cell>
          <cell r="P399">
            <v>58</v>
          </cell>
          <cell r="R399" t="str">
            <v>BARRIO DE SAN JUAN</v>
          </cell>
        </row>
        <row r="400">
          <cell r="A400" t="str">
            <v>U121694</v>
          </cell>
          <cell r="B400" t="str">
            <v xml:space="preserve">H AYUNTAMIENTO CONSTITUCIONAL DE TLAQUEPAQUE  </v>
          </cell>
          <cell r="C400" t="str">
            <v>JUAREZ</v>
          </cell>
          <cell r="D400" t="str">
            <v>SN</v>
          </cell>
          <cell r="F400" t="str">
            <v>TOLUQUILLA</v>
          </cell>
          <cell r="H400" t="str">
            <v xml:space="preserve">098-1-31-0033-099-00-0000                         </v>
          </cell>
          <cell r="I400">
            <v>8.0999999999999996E-4</v>
          </cell>
          <cell r="J400">
            <v>435</v>
          </cell>
          <cell r="K400">
            <v>844074</v>
          </cell>
          <cell r="L400">
            <v>0</v>
          </cell>
          <cell r="M400">
            <v>0</v>
          </cell>
          <cell r="O400" t="str">
            <v>INDEPENDENCIA</v>
          </cell>
          <cell r="P400">
            <v>58</v>
          </cell>
          <cell r="R400" t="str">
            <v>BARRIO DE SAN JUAN</v>
          </cell>
        </row>
        <row r="401">
          <cell r="A401" t="str">
            <v>U121695</v>
          </cell>
          <cell r="B401" t="str">
            <v xml:space="preserve">H AYUNTAMIENTO CONSTITUCIONAL DE TLAQUEPAQUE  </v>
          </cell>
          <cell r="C401" t="str">
            <v>16 DE SEPTIEMBRE</v>
          </cell>
          <cell r="D401" t="str">
            <v>SN</v>
          </cell>
          <cell r="F401" t="str">
            <v>TOLUQUILLA</v>
          </cell>
          <cell r="H401" t="str">
            <v xml:space="preserve">098-1-31-0031-003-00-0000                         </v>
          </cell>
          <cell r="I401">
            <v>8.0999999999999996E-4</v>
          </cell>
          <cell r="J401">
            <v>322</v>
          </cell>
          <cell r="K401">
            <v>624808.80000000005</v>
          </cell>
          <cell r="L401">
            <v>0</v>
          </cell>
          <cell r="M401">
            <v>0</v>
          </cell>
          <cell r="O401" t="str">
            <v>INDEPENDENCIA</v>
          </cell>
          <cell r="P401">
            <v>58</v>
          </cell>
          <cell r="R401" t="str">
            <v>BARRIO DE SAN JUAN</v>
          </cell>
        </row>
        <row r="402">
          <cell r="A402" t="str">
            <v>U121697</v>
          </cell>
          <cell r="B402" t="str">
            <v xml:space="preserve">H AYUNTAMIENTO CONSTITUCIONAL DE TLAQUEPAQUE  </v>
          </cell>
          <cell r="C402" t="str">
            <v>MORENO PEDRO</v>
          </cell>
          <cell r="D402" t="str">
            <v>SN</v>
          </cell>
          <cell r="F402" t="str">
            <v>TOLUQUILLA</v>
          </cell>
          <cell r="H402" t="str">
            <v xml:space="preserve">098-1-31-0029-100-00-0000                         </v>
          </cell>
          <cell r="I402">
            <v>8.0999999999999996E-4</v>
          </cell>
          <cell r="J402">
            <v>763</v>
          </cell>
          <cell r="K402">
            <v>1480525.2</v>
          </cell>
          <cell r="L402">
            <v>0</v>
          </cell>
          <cell r="M402">
            <v>0</v>
          </cell>
          <cell r="O402" t="str">
            <v>INDEPENDENCIA</v>
          </cell>
          <cell r="P402">
            <v>58</v>
          </cell>
          <cell r="R402" t="str">
            <v>BARRIO DE SAN JUAN</v>
          </cell>
        </row>
        <row r="403">
          <cell r="A403" t="str">
            <v>U125056</v>
          </cell>
          <cell r="B403" t="str">
            <v xml:space="preserve">H AYUNTAMIENTO CONSTITUCIONAL DE TLAQUEPAQUE  </v>
          </cell>
          <cell r="C403" t="str">
            <v>FUENTES LAS</v>
          </cell>
          <cell r="D403" t="str">
            <v>SN</v>
          </cell>
          <cell r="F403" t="str">
            <v>ARTESANOS</v>
          </cell>
          <cell r="H403" t="str">
            <v xml:space="preserve">098-1-30-0229-005-00-0000                         </v>
          </cell>
          <cell r="I403">
            <v>8.0999999999999996E-4</v>
          </cell>
          <cell r="J403">
            <v>13619</v>
          </cell>
          <cell r="K403">
            <v>11439960</v>
          </cell>
          <cell r="L403">
            <v>0</v>
          </cell>
          <cell r="M403">
            <v>0</v>
          </cell>
          <cell r="O403" t="str">
            <v>INDEPENDENCIA</v>
          </cell>
          <cell r="P403">
            <v>58</v>
          </cell>
          <cell r="R403" t="str">
            <v>BARRIO DE SAN JUAN</v>
          </cell>
        </row>
        <row r="404">
          <cell r="A404" t="str">
            <v>U125057</v>
          </cell>
          <cell r="B404" t="str">
            <v xml:space="preserve">H AYUNTAMIENTO CONSTITUCIONAL DE TLAQUEPAQUE  </v>
          </cell>
          <cell r="C404" t="str">
            <v xml:space="preserve">OJO DE AGUA                   </v>
          </cell>
          <cell r="D404">
            <v>550</v>
          </cell>
          <cell r="F404" t="str">
            <v>VERGEL EL</v>
          </cell>
          <cell r="H404" t="str">
            <v xml:space="preserve">                                                  </v>
          </cell>
          <cell r="I404">
            <v>8.0999999999999996E-4</v>
          </cell>
          <cell r="J404">
            <v>458</v>
          </cell>
          <cell r="K404">
            <v>1087677.23</v>
          </cell>
          <cell r="L404">
            <v>0</v>
          </cell>
          <cell r="M404">
            <v>0</v>
          </cell>
          <cell r="O404" t="str">
            <v>INDEPENDENCIA</v>
          </cell>
          <cell r="P404">
            <v>58</v>
          </cell>
        </row>
        <row r="405">
          <cell r="A405" t="str">
            <v>U125058</v>
          </cell>
          <cell r="B405" t="str">
            <v xml:space="preserve">H AYUNTAMIENTO CONSTITUCIONAL DE TLAQUEPAQUE  </v>
          </cell>
          <cell r="C405" t="str">
            <v xml:space="preserve">OJO DE AGUA                   </v>
          </cell>
          <cell r="D405">
            <v>550</v>
          </cell>
          <cell r="F405" t="str">
            <v>VERGEL EL</v>
          </cell>
          <cell r="H405" t="str">
            <v xml:space="preserve">                                                  </v>
          </cell>
          <cell r="I405">
            <v>8.0999999999999996E-4</v>
          </cell>
          <cell r="J405">
            <v>2928</v>
          </cell>
          <cell r="K405">
            <v>6686091.1200000001</v>
          </cell>
          <cell r="L405">
            <v>0</v>
          </cell>
          <cell r="M405">
            <v>0</v>
          </cell>
          <cell r="O405" t="str">
            <v>INDEPENDENCIA</v>
          </cell>
          <cell r="P405">
            <v>58</v>
          </cell>
        </row>
        <row r="406">
          <cell r="A406" t="str">
            <v>U125059</v>
          </cell>
          <cell r="B406" t="str">
            <v xml:space="preserve">H AYUNTAMIENTO CONSTITUCIONAL DE TLAQUEPAQUE  </v>
          </cell>
          <cell r="C406" t="str">
            <v xml:space="preserve">OJO DE AGUA                   </v>
          </cell>
          <cell r="D406">
            <v>550</v>
          </cell>
          <cell r="F406" t="str">
            <v>VERGEL EL</v>
          </cell>
          <cell r="H406" t="str">
            <v xml:space="preserve">                                                  </v>
          </cell>
          <cell r="I406">
            <v>8.0999999999999996E-4</v>
          </cell>
          <cell r="J406">
            <v>1466</v>
          </cell>
          <cell r="K406">
            <v>3481517.07</v>
          </cell>
          <cell r="L406">
            <v>0</v>
          </cell>
          <cell r="M406">
            <v>0</v>
          </cell>
          <cell r="O406" t="str">
            <v>INDEPENDENCIA</v>
          </cell>
          <cell r="P406">
            <v>58</v>
          </cell>
        </row>
        <row r="407">
          <cell r="A407" t="str">
            <v>U126939</v>
          </cell>
          <cell r="B407" t="str">
            <v xml:space="preserve">H AYUNTAMIENTO CONSTITUCIONAL DE TLAQUEPAQUE  </v>
          </cell>
          <cell r="C407" t="str">
            <v>SERDAN AQUILES</v>
          </cell>
          <cell r="D407">
            <v>303</v>
          </cell>
          <cell r="E407">
            <v>0</v>
          </cell>
          <cell r="F407" t="str">
            <v>ESPAÃ‘A FRACC</v>
          </cell>
          <cell r="H407" t="str">
            <v xml:space="preserve">098-1-53-0186-099-00-0000                         </v>
          </cell>
          <cell r="I407">
            <v>8.0999999999999996E-4</v>
          </cell>
          <cell r="J407">
            <v>1970</v>
          </cell>
          <cell r="K407">
            <v>2616652.5</v>
          </cell>
          <cell r="L407">
            <v>0</v>
          </cell>
          <cell r="M407">
            <v>0</v>
          </cell>
          <cell r="O407" t="str">
            <v>INDEPENDENCIA</v>
          </cell>
          <cell r="P407">
            <v>58</v>
          </cell>
          <cell r="R407" t="str">
            <v>BARRIO DE SAN JUAN</v>
          </cell>
        </row>
        <row r="408">
          <cell r="A408" t="str">
            <v>U127543</v>
          </cell>
          <cell r="B408" t="str">
            <v xml:space="preserve">H AYUNTAMIENTO CONSTITUCIONAL DE SAN PEDRO TLAQUEPAQUE  </v>
          </cell>
          <cell r="C408" t="str">
            <v>GOBERNADOR CURIEL</v>
          </cell>
          <cell r="D408">
            <v>6197</v>
          </cell>
          <cell r="F408" t="str">
            <v>ARTESANOS</v>
          </cell>
          <cell r="H408" t="str">
            <v xml:space="preserve">098-1-30-0432-001-00-0000                         </v>
          </cell>
          <cell r="I408">
            <v>8.0999999999999996E-4</v>
          </cell>
          <cell r="J408">
            <v>1095</v>
          </cell>
          <cell r="K408">
            <v>1135381.9099999999</v>
          </cell>
          <cell r="L408">
            <v>0</v>
          </cell>
          <cell r="M408">
            <v>0</v>
          </cell>
          <cell r="O408" t="str">
            <v xml:space="preserve">INDEPENDENCIA </v>
          </cell>
          <cell r="P408">
            <v>58</v>
          </cell>
          <cell r="R408" t="str">
            <v xml:space="preserve">CENTRO </v>
          </cell>
        </row>
        <row r="409">
          <cell r="A409" t="str">
            <v>U127920</v>
          </cell>
          <cell r="B409" t="str">
            <v xml:space="preserve">H AYUNTAMIENTO CONSTITUCIONAL DE TLAQUEPAQUE  </v>
          </cell>
          <cell r="C409" t="str">
            <v>SERDAN AQUILES</v>
          </cell>
          <cell r="D409" t="str">
            <v>SN</v>
          </cell>
          <cell r="F409" t="str">
            <v>ESPAÃ‘A FRACC</v>
          </cell>
          <cell r="H409" t="str">
            <v xml:space="preserve">098-1-53-0201-099-00-0000                         </v>
          </cell>
          <cell r="I409">
            <v>8.0999999999999996E-4</v>
          </cell>
          <cell r="J409">
            <v>20227</v>
          </cell>
          <cell r="K409">
            <v>27609855</v>
          </cell>
          <cell r="L409">
            <v>0</v>
          </cell>
          <cell r="M409">
            <v>0</v>
          </cell>
          <cell r="O409" t="str">
            <v>INDEPENDENCIA</v>
          </cell>
          <cell r="P409">
            <v>58</v>
          </cell>
          <cell r="R409" t="str">
            <v>BARRIO DE SAN JUAN</v>
          </cell>
        </row>
        <row r="410">
          <cell r="A410" t="str">
            <v>U128262</v>
          </cell>
          <cell r="B410" t="str">
            <v xml:space="preserve">H AYUNTAMIENTO CONSTITUCIONAL DE TLAQUEPAQUE  </v>
          </cell>
          <cell r="C410" t="str">
            <v xml:space="preserve">REFORMA                       </v>
          </cell>
          <cell r="D410" t="str">
            <v>SN</v>
          </cell>
          <cell r="F410" t="str">
            <v>SANTA ANITA</v>
          </cell>
          <cell r="H410" t="str">
            <v xml:space="preserve">098-1-53-0171-018-00-0000                         </v>
          </cell>
          <cell r="I410">
            <v>8.0999999999999996E-4</v>
          </cell>
          <cell r="J410">
            <v>572</v>
          </cell>
          <cell r="K410">
            <v>1412611.2</v>
          </cell>
          <cell r="L410">
            <v>0</v>
          </cell>
          <cell r="M410">
            <v>0</v>
          </cell>
          <cell r="O410" t="str">
            <v>INDEPENDENCIA</v>
          </cell>
          <cell r="P410">
            <v>58</v>
          </cell>
          <cell r="R410" t="str">
            <v>BARRIO DE SAN JUAN</v>
          </cell>
        </row>
        <row r="411">
          <cell r="A411" t="str">
            <v>U128299</v>
          </cell>
          <cell r="B411" t="str">
            <v xml:space="preserve">H AYUNTAMIENTO CONSTITUCIONAL DE TLAQUEPAQUE  </v>
          </cell>
          <cell r="C411" t="str">
            <v>ARROYO NORTE</v>
          </cell>
          <cell r="D411" t="str">
            <v>SN</v>
          </cell>
          <cell r="F411" t="str">
            <v>OJO DE AGUA FRACC</v>
          </cell>
          <cell r="H411" t="str">
            <v xml:space="preserve">098-1-53-0340-099-00-0000                         </v>
          </cell>
          <cell r="I411">
            <v>8.0999999999999996E-4</v>
          </cell>
          <cell r="J411">
            <v>42244</v>
          </cell>
          <cell r="K411">
            <v>78477206.849999994</v>
          </cell>
          <cell r="L411">
            <v>0</v>
          </cell>
          <cell r="M411">
            <v>0</v>
          </cell>
          <cell r="O411" t="str">
            <v>INDEPENDENCIA</v>
          </cell>
          <cell r="P411">
            <v>58</v>
          </cell>
          <cell r="R411" t="str">
            <v>BARRIO DE SAN JUAN</v>
          </cell>
        </row>
        <row r="412">
          <cell r="A412" t="str">
            <v>U128449</v>
          </cell>
          <cell r="B412" t="str">
            <v xml:space="preserve">H AYUNTAMIENTO CONSTITUCIONAL DE TLAQUEPAQUE  </v>
          </cell>
          <cell r="C412" t="str">
            <v>ARROYO NORTE</v>
          </cell>
          <cell r="D412" t="str">
            <v>SN</v>
          </cell>
          <cell r="F412" t="str">
            <v>OJO DE AGUA FRACC</v>
          </cell>
          <cell r="H412" t="str">
            <v xml:space="preserve">098-1-53-0229-001-00-0000                         </v>
          </cell>
          <cell r="I412">
            <v>8.0999999999999996E-4</v>
          </cell>
          <cell r="J412">
            <v>13461</v>
          </cell>
          <cell r="K412">
            <v>18402533.100000001</v>
          </cell>
          <cell r="L412">
            <v>0</v>
          </cell>
          <cell r="M412">
            <v>0</v>
          </cell>
          <cell r="O412" t="str">
            <v>INDEPENDENCIA</v>
          </cell>
          <cell r="P412">
            <v>58</v>
          </cell>
          <cell r="R412" t="str">
            <v>BARRIO DE SAN JUAN</v>
          </cell>
        </row>
        <row r="413">
          <cell r="A413" t="str">
            <v>U129009</v>
          </cell>
          <cell r="B413" t="str">
            <v xml:space="preserve">H AYUNTAMIENTO CONSTITUCIONAL DE TLAQUEPAQUE  </v>
          </cell>
          <cell r="C413" t="str">
            <v xml:space="preserve">ROBLE                         </v>
          </cell>
          <cell r="D413" t="str">
            <v>SN</v>
          </cell>
          <cell r="F413" t="str">
            <v>INFONAVIT SANTA ANITA FRACC</v>
          </cell>
          <cell r="H413" t="str">
            <v xml:space="preserve">098-1-53-0180-020-00-0000                         </v>
          </cell>
          <cell r="I413">
            <v>2.3000000000000001E-4</v>
          </cell>
          <cell r="J413">
            <v>1520</v>
          </cell>
          <cell r="K413">
            <v>2781828</v>
          </cell>
          <cell r="L413">
            <v>768</v>
          </cell>
          <cell r="M413">
            <v>5056128</v>
          </cell>
          <cell r="O413" t="str">
            <v>INDEPENDENCIA</v>
          </cell>
          <cell r="P413">
            <v>58</v>
          </cell>
          <cell r="R413" t="str">
            <v>BARRIO DE SAN JUAN</v>
          </cell>
        </row>
        <row r="414">
          <cell r="A414" t="str">
            <v>U129369</v>
          </cell>
          <cell r="B414" t="str">
            <v xml:space="preserve">H AYUNTAMIENTO CONSTITUCIONAL DE TLAQUEPAQUE  </v>
          </cell>
          <cell r="C414" t="str">
            <v>ARROYO SUR</v>
          </cell>
          <cell r="D414" t="str">
            <v>SN</v>
          </cell>
          <cell r="F414" t="str">
            <v>OJO DE AGUA FRACC</v>
          </cell>
          <cell r="H414" t="str">
            <v xml:space="preserve">098-1-53-0272-001-00-0000                         </v>
          </cell>
          <cell r="I414">
            <v>8.0999999999999996E-4</v>
          </cell>
          <cell r="J414">
            <v>2530</v>
          </cell>
          <cell r="K414">
            <v>1366769.25</v>
          </cell>
          <cell r="L414">
            <v>0</v>
          </cell>
          <cell r="M414">
            <v>0</v>
          </cell>
          <cell r="O414" t="str">
            <v>INDEPENDENCIA</v>
          </cell>
          <cell r="P414">
            <v>58</v>
          </cell>
          <cell r="R414" t="str">
            <v>BARRIO DE SAN JUAN</v>
          </cell>
        </row>
        <row r="415">
          <cell r="A415" t="str">
            <v>U129805</v>
          </cell>
          <cell r="B415" t="str">
            <v xml:space="preserve">H AYUNTAMIENTO CONSTITUCIONAL DE TLAQUEPAQUE  </v>
          </cell>
          <cell r="C415" t="str">
            <v>GRANADA</v>
          </cell>
          <cell r="D415" t="str">
            <v>SN</v>
          </cell>
          <cell r="F415" t="str">
            <v>ESPAÃ‘A FRACC</v>
          </cell>
          <cell r="H415" t="str">
            <v xml:space="preserve">098-1-53-0065-001-00-0000                         </v>
          </cell>
          <cell r="I415">
            <v>8.0999999999999996E-4</v>
          </cell>
          <cell r="J415">
            <v>5054</v>
          </cell>
          <cell r="K415">
            <v>13638219</v>
          </cell>
          <cell r="L415">
            <v>0</v>
          </cell>
          <cell r="M415">
            <v>0</v>
          </cell>
          <cell r="O415" t="str">
            <v>INDEPENDENCIA</v>
          </cell>
          <cell r="P415">
            <v>58</v>
          </cell>
          <cell r="R415" t="str">
            <v>BARRIO DE SAN JUAN</v>
          </cell>
        </row>
        <row r="416">
          <cell r="A416" t="str">
            <v>U129884</v>
          </cell>
          <cell r="B416" t="str">
            <v xml:space="preserve">H AYUNTAMIENTO CONSTITUCIONAL DE TLAQUEPAQUE  </v>
          </cell>
          <cell r="C416" t="str">
            <v>AZUCENA</v>
          </cell>
          <cell r="D416" t="str">
            <v>L-12</v>
          </cell>
          <cell r="E416" t="str">
            <v>MZA-7</v>
          </cell>
          <cell r="F416" t="str">
            <v>ESPAÃ‘A FRACC</v>
          </cell>
          <cell r="H416" t="str">
            <v xml:space="preserve">098-1-53-0066-017-00-0000                         </v>
          </cell>
          <cell r="I416">
            <v>2.3000000000000001E-4</v>
          </cell>
          <cell r="J416">
            <v>1956</v>
          </cell>
          <cell r="K416">
            <v>5278266</v>
          </cell>
          <cell r="L416">
            <v>694</v>
          </cell>
          <cell r="M416">
            <v>4568949</v>
          </cell>
          <cell r="O416" t="str">
            <v>INDEPENDENCIA</v>
          </cell>
          <cell r="P416">
            <v>58</v>
          </cell>
          <cell r="R416" t="str">
            <v>BARRIO DE SAN JUAN</v>
          </cell>
        </row>
        <row r="417">
          <cell r="A417" t="str">
            <v>U129973</v>
          </cell>
          <cell r="B417" t="str">
            <v xml:space="preserve">H AYUNTAMIENTO CONSTITUCIONAL DE TLAQUEPAQUE  </v>
          </cell>
          <cell r="C417" t="str">
            <v>GUADALUPE VICTORIA</v>
          </cell>
          <cell r="D417" t="str">
            <v>SN</v>
          </cell>
          <cell r="F417" t="str">
            <v>TOLUQUILLA</v>
          </cell>
          <cell r="H417" t="str">
            <v xml:space="preserve">098-1-31-0086-001-00-0000                         </v>
          </cell>
          <cell r="I417">
            <v>8.0999999999999996E-4</v>
          </cell>
          <cell r="J417">
            <v>144</v>
          </cell>
          <cell r="K417">
            <v>311434.2</v>
          </cell>
          <cell r="L417">
            <v>0</v>
          </cell>
          <cell r="M417">
            <v>0</v>
          </cell>
          <cell r="O417" t="str">
            <v>INDEPENDENCIA</v>
          </cell>
          <cell r="P417">
            <v>58</v>
          </cell>
          <cell r="R417" t="str">
            <v>BARRIO DE SAN JUAN</v>
          </cell>
        </row>
        <row r="418">
          <cell r="A418" t="str">
            <v>U130383</v>
          </cell>
          <cell r="B418" t="str">
            <v xml:space="preserve">H AYUNTAMIENTO CONSTITUCIONAL DE TLAQUEPAQUE  </v>
          </cell>
          <cell r="C418" t="str">
            <v>AZALEAS</v>
          </cell>
          <cell r="D418" t="str">
            <v>SN</v>
          </cell>
          <cell r="F418" t="str">
            <v>SANTA MARIA TEQUEPEXPAN</v>
          </cell>
          <cell r="H418" t="str">
            <v xml:space="preserve">098-1-32-0060-091-00-0000                         </v>
          </cell>
          <cell r="I418">
            <v>8.0999999999999996E-4</v>
          </cell>
          <cell r="J418">
            <v>392</v>
          </cell>
          <cell r="K418">
            <v>761460</v>
          </cell>
          <cell r="L418">
            <v>0</v>
          </cell>
          <cell r="M418">
            <v>0</v>
          </cell>
          <cell r="O418" t="str">
            <v>INDEPENDENCIA</v>
          </cell>
          <cell r="P418">
            <v>58</v>
          </cell>
          <cell r="R418" t="str">
            <v>BARRIO DE SAN JUAN</v>
          </cell>
        </row>
        <row r="419">
          <cell r="A419" t="str">
            <v>U130384</v>
          </cell>
          <cell r="B419" t="str">
            <v xml:space="preserve">H AYUNTAMIENTO CONSTITUCIONAL DE TLAQUEPAQUE  </v>
          </cell>
          <cell r="C419" t="str">
            <v xml:space="preserve">HIDALGO                       </v>
          </cell>
          <cell r="D419" t="str">
            <v>SN</v>
          </cell>
          <cell r="F419" t="str">
            <v>SANTA MARIA TEQUEPEXPAN</v>
          </cell>
          <cell r="H419" t="str">
            <v xml:space="preserve">098-1-32-0061-090-00-0000                         </v>
          </cell>
          <cell r="I419">
            <v>8.0999999999999996E-4</v>
          </cell>
          <cell r="J419">
            <v>1817</v>
          </cell>
          <cell r="K419">
            <v>3529522.5</v>
          </cell>
          <cell r="L419">
            <v>0</v>
          </cell>
          <cell r="M419">
            <v>0</v>
          </cell>
          <cell r="O419" t="str">
            <v>INDEPENDENCIA</v>
          </cell>
          <cell r="P419">
            <v>58</v>
          </cell>
          <cell r="R419" t="str">
            <v>BARRIO DE SAN JUAN</v>
          </cell>
        </row>
        <row r="420">
          <cell r="A420" t="str">
            <v>U130385</v>
          </cell>
          <cell r="B420" t="str">
            <v xml:space="preserve">H AYUNTAMIENTO CONSTITUCIONAL DE TLAQUEPAQUE  </v>
          </cell>
          <cell r="C420" t="str">
            <v>BUGAMBILIAS</v>
          </cell>
          <cell r="D420" t="str">
            <v>SN</v>
          </cell>
          <cell r="F420" t="str">
            <v>SANTA MARIA TEQUEPEXPAN</v>
          </cell>
          <cell r="H420" t="str">
            <v xml:space="preserve">098-1-32-0062-090-00-0000                         </v>
          </cell>
          <cell r="I420">
            <v>8.0999999999999996E-4</v>
          </cell>
          <cell r="J420">
            <v>400</v>
          </cell>
          <cell r="K420">
            <v>777000</v>
          </cell>
          <cell r="L420">
            <v>0</v>
          </cell>
          <cell r="M420">
            <v>0</v>
          </cell>
          <cell r="O420" t="str">
            <v>INDEPENDENCIA</v>
          </cell>
          <cell r="P420">
            <v>58</v>
          </cell>
          <cell r="R420" t="str">
            <v>BARRIOD E SAN JUAN</v>
          </cell>
        </row>
        <row r="421">
          <cell r="A421" t="str">
            <v>U130403</v>
          </cell>
          <cell r="B421" t="str">
            <v xml:space="preserve">H AYUNTAMIENTO CONSTITUCIONAL DE TLAQUEPAQUE  </v>
          </cell>
          <cell r="C421" t="str">
            <v xml:space="preserve">HIDALGO                       </v>
          </cell>
          <cell r="D421" t="str">
            <v>SN</v>
          </cell>
          <cell r="F421" t="str">
            <v>SANTA MARIA TEQUEPEXPAN</v>
          </cell>
          <cell r="H421" t="str">
            <v xml:space="preserve">098-1-32-0062-004-00-0000                         </v>
          </cell>
          <cell r="I421">
            <v>8.0999999999999996E-4</v>
          </cell>
          <cell r="J421">
            <v>963</v>
          </cell>
          <cell r="K421">
            <v>1870627.5</v>
          </cell>
          <cell r="L421">
            <v>0</v>
          </cell>
          <cell r="M421">
            <v>0</v>
          </cell>
          <cell r="O421" t="str">
            <v>INDEPENDENCIA</v>
          </cell>
          <cell r="P421">
            <v>58</v>
          </cell>
          <cell r="R421" t="str">
            <v>BARRIO DE SAN JUAN</v>
          </cell>
        </row>
        <row r="422">
          <cell r="A422" t="str">
            <v>U132349</v>
          </cell>
          <cell r="B422" t="str">
            <v xml:space="preserve">H AYUNTAMIENTO CONSTITUCIONAL DE TLAQUEPAQUE  </v>
          </cell>
          <cell r="C422" t="str">
            <v>PRADOS DE SANTA MARIA</v>
          </cell>
          <cell r="D422" t="str">
            <v>SN</v>
          </cell>
          <cell r="F422" t="str">
            <v>PRADOS DE SANTA MARIA</v>
          </cell>
          <cell r="H422" t="str">
            <v xml:space="preserve">098-1-32-0040-010-00-0000                         </v>
          </cell>
          <cell r="I422">
            <v>8.0999999999999996E-4</v>
          </cell>
          <cell r="J422">
            <v>4552</v>
          </cell>
          <cell r="K422">
            <v>13382880</v>
          </cell>
          <cell r="L422">
            <v>0</v>
          </cell>
          <cell r="M422">
            <v>0</v>
          </cell>
          <cell r="O422" t="str">
            <v>INDEPENDENCIA</v>
          </cell>
          <cell r="P422">
            <v>58</v>
          </cell>
          <cell r="R422" t="str">
            <v>BARRIO DE SAN JUAN</v>
          </cell>
        </row>
        <row r="423">
          <cell r="A423" t="str">
            <v>U132350</v>
          </cell>
          <cell r="B423" t="str">
            <v xml:space="preserve">H AYUNTAMIENTO CONSTITUCIONAL DE TLAQUEPAQUE  </v>
          </cell>
          <cell r="C423" t="str">
            <v>AMAPAS LAS</v>
          </cell>
          <cell r="D423" t="str">
            <v>L-1</v>
          </cell>
          <cell r="E423" t="str">
            <v>M-8</v>
          </cell>
          <cell r="F423" t="str">
            <v>PRADOS DE SANTA MARIA</v>
          </cell>
          <cell r="H423" t="str">
            <v xml:space="preserve">098-1-32-0040-001-00-0000                         </v>
          </cell>
          <cell r="I423">
            <v>8.0999999999999996E-4</v>
          </cell>
          <cell r="J423">
            <v>3001</v>
          </cell>
          <cell r="K423">
            <v>8822940</v>
          </cell>
          <cell r="L423">
            <v>0</v>
          </cell>
          <cell r="M423">
            <v>0</v>
          </cell>
          <cell r="O423" t="str">
            <v>INDEPENDENCIA</v>
          </cell>
          <cell r="P423">
            <v>58</v>
          </cell>
          <cell r="R423" t="str">
            <v>BARRIO DE SAN JUAN</v>
          </cell>
        </row>
        <row r="424">
          <cell r="A424" t="str">
            <v>U132578</v>
          </cell>
          <cell r="B424" t="str">
            <v xml:space="preserve">H AYUNTAMIENTO CONSTITUCIONAL DE TLAQUEPAQUE  </v>
          </cell>
          <cell r="C424" t="str">
            <v>GALEANAS LAS</v>
          </cell>
          <cell r="D424" t="str">
            <v>L-1</v>
          </cell>
          <cell r="F424" t="str">
            <v>PRADOS DE SANTA MARIA</v>
          </cell>
          <cell r="H424" t="str">
            <v xml:space="preserve">098-1-32-0049-001-00-0000                         </v>
          </cell>
          <cell r="I424">
            <v>8.0999999999999996E-4</v>
          </cell>
          <cell r="J424">
            <v>1390</v>
          </cell>
          <cell r="K424">
            <v>4183656.75</v>
          </cell>
          <cell r="L424">
            <v>0</v>
          </cell>
          <cell r="M424">
            <v>0</v>
          </cell>
          <cell r="O424" t="str">
            <v>INDEPENDENCIA</v>
          </cell>
          <cell r="P424">
            <v>58</v>
          </cell>
          <cell r="R424" t="str">
            <v>BARRIO DE SAN JUAN</v>
          </cell>
        </row>
        <row r="425">
          <cell r="A425" t="str">
            <v>U132594</v>
          </cell>
          <cell r="B425" t="str">
            <v xml:space="preserve">H AYUNTAMIENTO CONSTITUCIONAL DE TLAQUEPAQUE  </v>
          </cell>
          <cell r="C425" t="str">
            <v>PINOS LOS</v>
          </cell>
          <cell r="D425" t="str">
            <v>L16</v>
          </cell>
          <cell r="E425" t="str">
            <v>M9</v>
          </cell>
          <cell r="F425" t="str">
            <v>PRADOS DE SANTA MARIA</v>
          </cell>
          <cell r="H425" t="str">
            <v xml:space="preserve">098-1-32-0050-016-00-0000                         </v>
          </cell>
          <cell r="I425">
            <v>8.0999999999999996E-4</v>
          </cell>
          <cell r="J425">
            <v>1788</v>
          </cell>
          <cell r="K425">
            <v>5256720</v>
          </cell>
          <cell r="L425">
            <v>0</v>
          </cell>
          <cell r="M425">
            <v>0</v>
          </cell>
          <cell r="O425" t="str">
            <v>INDEPENDENCIA</v>
          </cell>
          <cell r="P425">
            <v>58</v>
          </cell>
          <cell r="R425" t="str">
            <v>BARRIO DE SAN JUAN</v>
          </cell>
        </row>
        <row r="426">
          <cell r="A426" t="str">
            <v>U132618</v>
          </cell>
          <cell r="B426" t="str">
            <v xml:space="preserve">H AYUNTAMIENTO CONSTITUCIONAL DE TLAQUEPAQUE  </v>
          </cell>
          <cell r="C426" t="str">
            <v>PINOS LOS</v>
          </cell>
          <cell r="D426" t="str">
            <v>L24</v>
          </cell>
          <cell r="E426" t="str">
            <v>M10</v>
          </cell>
          <cell r="F426" t="str">
            <v>PRADOS DE SANTA MARIA</v>
          </cell>
          <cell r="H426" t="str">
            <v xml:space="preserve">098-1-32-0051-024-00-0000                         </v>
          </cell>
          <cell r="I426">
            <v>8.0999999999999996E-4</v>
          </cell>
          <cell r="J426">
            <v>1908</v>
          </cell>
          <cell r="K426">
            <v>5809226.7000000002</v>
          </cell>
          <cell r="L426">
            <v>0</v>
          </cell>
          <cell r="M426">
            <v>0</v>
          </cell>
          <cell r="O426" t="str">
            <v>INDEPENDENCIA</v>
          </cell>
          <cell r="P426">
            <v>58</v>
          </cell>
          <cell r="R426" t="str">
            <v>BARRIO DE SAN JUAN</v>
          </cell>
        </row>
        <row r="427">
          <cell r="A427" t="str">
            <v>U135946</v>
          </cell>
          <cell r="B427" t="str">
            <v xml:space="preserve">H AYUNTAMIENTO CONSTITUCIONAL DE TLAQUEPAQUE  </v>
          </cell>
          <cell r="C427" t="str">
            <v>5 DE MAYO</v>
          </cell>
          <cell r="D427" t="str">
            <v>SN</v>
          </cell>
          <cell r="F427" t="str">
            <v>SANTA ANITA</v>
          </cell>
          <cell r="H427" t="str">
            <v xml:space="preserve">098-1-53-0171-021-00-0000                         </v>
          </cell>
          <cell r="I427">
            <v>8.0999999999999996E-4</v>
          </cell>
          <cell r="J427">
            <v>3249</v>
          </cell>
          <cell r="K427">
            <v>8023730.4000000004</v>
          </cell>
          <cell r="L427">
            <v>0</v>
          </cell>
          <cell r="M427">
            <v>0</v>
          </cell>
          <cell r="O427" t="str">
            <v>INDEPENDENCIA</v>
          </cell>
          <cell r="P427">
            <v>58</v>
          </cell>
          <cell r="R427" t="str">
            <v>BARRIO DE SAN JUAN</v>
          </cell>
        </row>
        <row r="428">
          <cell r="A428" t="str">
            <v>U135947</v>
          </cell>
          <cell r="B428" t="str">
            <v xml:space="preserve">H AYUNTAMIENTO CONSTITUCIONAL DE TLAQUEPAQUE  </v>
          </cell>
          <cell r="C428" t="str">
            <v>5 DE MAYO</v>
          </cell>
          <cell r="D428" t="str">
            <v>L-2</v>
          </cell>
          <cell r="F428" t="str">
            <v>SANTA ANITA</v>
          </cell>
          <cell r="H428" t="str">
            <v xml:space="preserve">098-1-53-0171-020-00-0000                         </v>
          </cell>
          <cell r="I428">
            <v>8.0999999999999996E-4</v>
          </cell>
          <cell r="J428">
            <v>317</v>
          </cell>
          <cell r="K428">
            <v>782863.2</v>
          </cell>
          <cell r="L428">
            <v>0</v>
          </cell>
          <cell r="M428">
            <v>0</v>
          </cell>
          <cell r="O428" t="str">
            <v>INDEPENDENCIA</v>
          </cell>
          <cell r="P428">
            <v>58</v>
          </cell>
          <cell r="R428" t="str">
            <v>BARRIO DE SAN JUAN</v>
          </cell>
        </row>
        <row r="429">
          <cell r="A429" t="str">
            <v>U136031</v>
          </cell>
          <cell r="B429" t="str">
            <v xml:space="preserve">H AYUNTAMIENTO CONSTITUCIONAL DE TLAQUEPAQUE  </v>
          </cell>
          <cell r="C429" t="str">
            <v>ZARAGOZA</v>
          </cell>
          <cell r="D429" t="str">
            <v>SN</v>
          </cell>
          <cell r="F429" t="str">
            <v>SANTA MARIA TEQUEPEXPAN</v>
          </cell>
          <cell r="H429" t="str">
            <v xml:space="preserve">098-1-32-0010-006-00-0000                         </v>
          </cell>
          <cell r="I429">
            <v>8.0999999999999996E-4</v>
          </cell>
          <cell r="J429">
            <v>1005</v>
          </cell>
          <cell r="K429">
            <v>3029298.61</v>
          </cell>
          <cell r="L429">
            <v>0</v>
          </cell>
          <cell r="M429">
            <v>0</v>
          </cell>
          <cell r="O429" t="str">
            <v>INDEPENDENCIA</v>
          </cell>
          <cell r="P429">
            <v>58</v>
          </cell>
          <cell r="R429" t="str">
            <v>BARRIO DE SAN JUAN</v>
          </cell>
        </row>
        <row r="430">
          <cell r="A430" t="str">
            <v>U136545</v>
          </cell>
          <cell r="B430" t="str">
            <v xml:space="preserve">H AYUNTAMIENTO CONSTITUCIONAL DE TLAQUEPAQUE  </v>
          </cell>
          <cell r="C430" t="str">
            <v>COLON</v>
          </cell>
          <cell r="D430" t="str">
            <v>SN</v>
          </cell>
          <cell r="F430" t="str">
            <v>PARQUES DE SANTA MARIA FRACC</v>
          </cell>
          <cell r="H430" t="str">
            <v xml:space="preserve">098-1-33-0553-095-00-0000                         </v>
          </cell>
          <cell r="I430">
            <v>8.0999999999999996E-4</v>
          </cell>
          <cell r="J430">
            <v>3122</v>
          </cell>
          <cell r="K430">
            <v>9190153.3499999996</v>
          </cell>
          <cell r="L430">
            <v>0</v>
          </cell>
          <cell r="M430">
            <v>0</v>
          </cell>
          <cell r="O430" t="str">
            <v>INDEPENDENCIA</v>
          </cell>
          <cell r="P430">
            <v>58</v>
          </cell>
          <cell r="R430" t="str">
            <v>BARRIO DE SAN JUAN</v>
          </cell>
        </row>
        <row r="431">
          <cell r="A431" t="str">
            <v>U136546</v>
          </cell>
          <cell r="B431" t="str">
            <v xml:space="preserve">H AYUNTAMIENTO CONSTITUCIONAL DE TLAQUEPAQUE  </v>
          </cell>
          <cell r="C431" t="str">
            <v>BAHIA DE TODOS LOS SANTOS</v>
          </cell>
          <cell r="D431" t="str">
            <v>SN</v>
          </cell>
          <cell r="E431" t="str">
            <v>M-1</v>
          </cell>
          <cell r="F431" t="str">
            <v>PARQUES DE SANTA MARIA FRACC</v>
          </cell>
          <cell r="H431" t="str">
            <v xml:space="preserve">098-1-33-0470-009-00-0000                         </v>
          </cell>
          <cell r="I431">
            <v>8.0999999999999996E-4</v>
          </cell>
          <cell r="J431">
            <v>1083</v>
          </cell>
          <cell r="K431">
            <v>3188000.03</v>
          </cell>
          <cell r="L431">
            <v>0</v>
          </cell>
          <cell r="M431">
            <v>0</v>
          </cell>
          <cell r="O431" t="str">
            <v>INDEPENDENCIA</v>
          </cell>
          <cell r="P431">
            <v>58</v>
          </cell>
          <cell r="R431" t="str">
            <v>BARRIO DE SAN JUAN</v>
          </cell>
        </row>
        <row r="432">
          <cell r="A432" t="str">
            <v>U136547</v>
          </cell>
          <cell r="B432" t="str">
            <v xml:space="preserve">H AYUNTAMIENTO CONSTITUCIONAL DE TLAQUEPAQUE  </v>
          </cell>
          <cell r="C432" t="str">
            <v xml:space="preserve">BAHIA DE PICHILINGUE          </v>
          </cell>
          <cell r="D432" t="str">
            <v>SN</v>
          </cell>
          <cell r="F432" t="str">
            <v>PARQUES DE SANTA MARIA FRACC</v>
          </cell>
          <cell r="H432" t="str">
            <v xml:space="preserve">098-1-33-0448-014-00-0000                         </v>
          </cell>
          <cell r="I432">
            <v>8.0999999999999996E-4</v>
          </cell>
          <cell r="J432">
            <v>2990</v>
          </cell>
          <cell r="K432">
            <v>8801588.25</v>
          </cell>
          <cell r="L432">
            <v>0</v>
          </cell>
          <cell r="M432">
            <v>0</v>
          </cell>
          <cell r="O432" t="str">
            <v>INDEPENDENCIA</v>
          </cell>
          <cell r="P432">
            <v>58</v>
          </cell>
          <cell r="R432" t="str">
            <v>BARRIO DE SAN JUAN</v>
          </cell>
        </row>
        <row r="433">
          <cell r="A433" t="str">
            <v>U136548</v>
          </cell>
          <cell r="B433" t="str">
            <v xml:space="preserve">H AYUNTAMIENTO CONSTITUCIONAL DE TLAQUEPAQUE  </v>
          </cell>
          <cell r="C433" t="str">
            <v>BAHIA DE LA CONCEPCION</v>
          </cell>
          <cell r="D433" t="str">
            <v>SN</v>
          </cell>
          <cell r="E433" t="str">
            <v>M-1</v>
          </cell>
          <cell r="F433" t="str">
            <v>PARQUES DE SANTA MARIA FRACC</v>
          </cell>
          <cell r="H433" t="str">
            <v xml:space="preserve">098-1-33-0470-012-00-0000                         </v>
          </cell>
          <cell r="I433">
            <v>8.0999999999999996E-4</v>
          </cell>
          <cell r="J433">
            <v>1055</v>
          </cell>
          <cell r="K433">
            <v>3105577.13</v>
          </cell>
          <cell r="L433">
            <v>0</v>
          </cell>
          <cell r="M433">
            <v>0</v>
          </cell>
          <cell r="O433" t="str">
            <v>INDEPENDENCIA</v>
          </cell>
          <cell r="P433">
            <v>58</v>
          </cell>
          <cell r="R433" t="str">
            <v>BARRIO DE SAN JUAN</v>
          </cell>
        </row>
        <row r="434">
          <cell r="A434" t="str">
            <v>U136549</v>
          </cell>
          <cell r="B434" t="str">
            <v xml:space="preserve">H AYUNTAMIENTO CONSTITUCIONAL DE TLAQUEPAQUE  </v>
          </cell>
          <cell r="C434" t="str">
            <v>BAHIA DE TODOS LOS SANTOS</v>
          </cell>
          <cell r="D434" t="str">
            <v>SN</v>
          </cell>
          <cell r="E434" t="str">
            <v>M-1</v>
          </cell>
          <cell r="F434" t="str">
            <v>PARQUES DE SANTA MARIA FRACC</v>
          </cell>
          <cell r="H434" t="str">
            <v xml:space="preserve">098-1-33-0470-006-00-0000                         </v>
          </cell>
          <cell r="I434">
            <v>8.0999999999999996E-4</v>
          </cell>
          <cell r="J434">
            <v>906.63</v>
          </cell>
          <cell r="K434">
            <v>3030362.84</v>
          </cell>
          <cell r="L434">
            <v>0</v>
          </cell>
          <cell r="M434">
            <v>0</v>
          </cell>
          <cell r="O434" t="str">
            <v>INDEPENDENCIA</v>
          </cell>
          <cell r="P434">
            <v>58</v>
          </cell>
          <cell r="R434" t="str">
            <v>BARRIO DE SAN JUAN</v>
          </cell>
        </row>
        <row r="435">
          <cell r="A435" t="str">
            <v>U136550</v>
          </cell>
          <cell r="B435" t="str">
            <v xml:space="preserve">H AYUNTAMIENTO CONSTITUCIONAL DE TLAQUEPAQUE  </v>
          </cell>
          <cell r="C435" t="str">
            <v>BAHIA DE TODOS LOS SANTOS</v>
          </cell>
          <cell r="D435" t="str">
            <v>SN</v>
          </cell>
          <cell r="E435" t="str">
            <v>M-1</v>
          </cell>
          <cell r="F435" t="str">
            <v>PARQUES DE SANTA MARIA FRACC</v>
          </cell>
          <cell r="H435" t="str">
            <v xml:space="preserve">098-1-33-0470-003-00-0000                         </v>
          </cell>
          <cell r="I435">
            <v>8.0999999999999996E-4</v>
          </cell>
          <cell r="J435">
            <v>172</v>
          </cell>
          <cell r="K435">
            <v>506312.1</v>
          </cell>
          <cell r="L435">
            <v>0</v>
          </cell>
          <cell r="M435">
            <v>0</v>
          </cell>
          <cell r="O435" t="str">
            <v>INDEPENDENCIA</v>
          </cell>
          <cell r="P435">
            <v>58</v>
          </cell>
          <cell r="R435" t="str">
            <v>BARRIO DE SAN JUAN</v>
          </cell>
        </row>
        <row r="436">
          <cell r="A436" t="str">
            <v>U136551</v>
          </cell>
          <cell r="B436" t="str">
            <v xml:space="preserve">H AYUNTAMIENTO CONSTITUCIONAL DE TLAQUEPAQUE  </v>
          </cell>
          <cell r="C436" t="str">
            <v>BAHIA DE TODOS LOS SANTOS</v>
          </cell>
          <cell r="D436" t="str">
            <v>SN</v>
          </cell>
          <cell r="E436" t="str">
            <v>M-II</v>
          </cell>
          <cell r="F436" t="str">
            <v>PARQUES DE SANTA MARIA FRACC</v>
          </cell>
          <cell r="H436" t="str">
            <v xml:space="preserve">098-1-33-0443-009-00-0000                         </v>
          </cell>
          <cell r="I436">
            <v>8.0999999999999996E-4</v>
          </cell>
          <cell r="J436">
            <v>860</v>
          </cell>
          <cell r="K436">
            <v>2531560.5</v>
          </cell>
          <cell r="L436">
            <v>0</v>
          </cell>
          <cell r="M436">
            <v>0</v>
          </cell>
          <cell r="O436" t="str">
            <v>INDEPENDENCIA</v>
          </cell>
          <cell r="P436">
            <v>58</v>
          </cell>
          <cell r="R436" t="str">
            <v>BARRIO DE SAN JUAN</v>
          </cell>
        </row>
        <row r="437">
          <cell r="A437" t="str">
            <v>U136552</v>
          </cell>
          <cell r="B437" t="str">
            <v xml:space="preserve">H AYUNTAMIENTO CONSTITUCIONAL DE TLAQUEPAQUE  </v>
          </cell>
          <cell r="C437" t="str">
            <v>BAHIA DE LOS LOBOS</v>
          </cell>
          <cell r="D437" t="str">
            <v>L-4,6</v>
          </cell>
          <cell r="E437" t="str">
            <v>M-II</v>
          </cell>
          <cell r="F437" t="str">
            <v>PARQUES DE SANTA MARIA FRACC</v>
          </cell>
          <cell r="H437" t="str">
            <v xml:space="preserve">098-1-33-0443-005-00-0000                         </v>
          </cell>
          <cell r="I437">
            <v>8.0999999999999996E-4</v>
          </cell>
          <cell r="J437">
            <v>933</v>
          </cell>
          <cell r="K437">
            <v>2746448.78</v>
          </cell>
          <cell r="L437">
            <v>0</v>
          </cell>
          <cell r="M437">
            <v>0</v>
          </cell>
          <cell r="O437" t="str">
            <v>INDEPENDENCIA</v>
          </cell>
          <cell r="P437">
            <v>58</v>
          </cell>
          <cell r="R437" t="str">
            <v>BARRIO DE SAN JUAN</v>
          </cell>
        </row>
        <row r="438">
          <cell r="A438" t="str">
            <v>U136553</v>
          </cell>
          <cell r="B438" t="str">
            <v xml:space="preserve">H AYUNTAMIENTO CONSTITUCIONAL DE TLAQUEPAQUE  </v>
          </cell>
          <cell r="C438" t="str">
            <v>BAHIA DE TODOS LOS SANTOS</v>
          </cell>
          <cell r="D438" t="str">
            <v>SN</v>
          </cell>
          <cell r="F438" t="str">
            <v>PARQUES DE SANTA MARIA FRACC</v>
          </cell>
          <cell r="H438" t="str">
            <v xml:space="preserve">098-1-33-0443-001-00-0000                         </v>
          </cell>
          <cell r="I438">
            <v>8.0999999999999996E-4</v>
          </cell>
          <cell r="J438">
            <v>5136</v>
          </cell>
          <cell r="K438">
            <v>15118714.800000001</v>
          </cell>
          <cell r="L438">
            <v>0</v>
          </cell>
          <cell r="M438">
            <v>0</v>
          </cell>
          <cell r="O438" t="str">
            <v>INDEPENDENCIA</v>
          </cell>
          <cell r="P438">
            <v>58</v>
          </cell>
          <cell r="R438" t="str">
            <v>BARRIO DE SAN JUAN</v>
          </cell>
        </row>
        <row r="439">
          <cell r="A439" t="str">
            <v>U136554</v>
          </cell>
          <cell r="B439" t="str">
            <v xml:space="preserve">H AYUNTAMIENTO CONSTITUCIONAL DE TLAQUEPAQUE  </v>
          </cell>
          <cell r="C439" t="str">
            <v xml:space="preserve">BAHIA DE PICHILINGUE          </v>
          </cell>
          <cell r="D439" t="str">
            <v>SN</v>
          </cell>
          <cell r="F439" t="str">
            <v>PARQUES DE SANTA MARIA FRACC</v>
          </cell>
          <cell r="H439" t="str">
            <v xml:space="preserve">098-1-33-0553-099-00-0000                         </v>
          </cell>
          <cell r="I439">
            <v>8.0999999999999996E-4</v>
          </cell>
          <cell r="J439">
            <v>630</v>
          </cell>
          <cell r="K439">
            <v>1854515.25</v>
          </cell>
          <cell r="L439">
            <v>0</v>
          </cell>
          <cell r="M439">
            <v>0</v>
          </cell>
          <cell r="O439" t="str">
            <v>INDEPENDENCIA</v>
          </cell>
          <cell r="P439">
            <v>58</v>
          </cell>
          <cell r="R439" t="str">
            <v>BARRIO DE SAN JUAN</v>
          </cell>
        </row>
        <row r="440">
          <cell r="A440" t="str">
            <v>U136555</v>
          </cell>
          <cell r="B440" t="str">
            <v xml:space="preserve">H AYUNTAMIENTO CONSTITUCIONAL DE TLAQUEPAQUE  </v>
          </cell>
          <cell r="C440" t="str">
            <v>BAHIA DE LA CONCEPCION</v>
          </cell>
          <cell r="D440" t="str">
            <v>SN</v>
          </cell>
          <cell r="F440" t="str">
            <v>PARQUES DE SANTA MARIA FRACC</v>
          </cell>
          <cell r="H440" t="str">
            <v xml:space="preserve">098-1-33-0553-098-00-0000                         </v>
          </cell>
          <cell r="I440">
            <v>8.0999999999999996E-4</v>
          </cell>
          <cell r="J440">
            <v>2493</v>
          </cell>
          <cell r="K440">
            <v>7338581.7800000003</v>
          </cell>
          <cell r="L440">
            <v>0</v>
          </cell>
          <cell r="M440">
            <v>0</v>
          </cell>
          <cell r="O440" t="str">
            <v>INDEPENDENCIA</v>
          </cell>
          <cell r="P440">
            <v>58</v>
          </cell>
          <cell r="R440" t="str">
            <v>BARRIO DE SAN JUAN</v>
          </cell>
        </row>
        <row r="441">
          <cell r="A441" t="str">
            <v>U136556</v>
          </cell>
          <cell r="B441" t="str">
            <v xml:space="preserve">H AYUNTAMIENTO CONSTITUCIONAL DE TLAQUEPAQUE  </v>
          </cell>
          <cell r="C441" t="str">
            <v>BAHIA DE LA CONCEPCION</v>
          </cell>
          <cell r="D441" t="str">
            <v>SN</v>
          </cell>
          <cell r="F441" t="str">
            <v>PARQUES DE SANTA MARIA FRACC</v>
          </cell>
          <cell r="H441" t="str">
            <v xml:space="preserve">098-1-33-0553-097-00-0000                         </v>
          </cell>
          <cell r="I441">
            <v>8.0999999999999996E-4</v>
          </cell>
          <cell r="J441">
            <v>1769</v>
          </cell>
          <cell r="K441">
            <v>5207361.08</v>
          </cell>
          <cell r="L441">
            <v>0</v>
          </cell>
          <cell r="M441">
            <v>0</v>
          </cell>
          <cell r="O441" t="str">
            <v>INDEPENDENCIA</v>
          </cell>
          <cell r="P441">
            <v>58</v>
          </cell>
          <cell r="R441" t="str">
            <v>BARRIO DE SAN JUAN</v>
          </cell>
        </row>
        <row r="442">
          <cell r="A442" t="str">
            <v>U136557</v>
          </cell>
          <cell r="B442" t="str">
            <v xml:space="preserve">H AYUNTAMIENTO CONSTITUCIONAL DE TLAQUEPAQUE  </v>
          </cell>
          <cell r="C442" t="str">
            <v>BAHIA DE LOS LOBOS</v>
          </cell>
          <cell r="D442" t="str">
            <v>SN</v>
          </cell>
          <cell r="F442" t="str">
            <v>PARQUES DE SANTA MARIA FRACC</v>
          </cell>
          <cell r="H442" t="str">
            <v xml:space="preserve">098-1-33-0443-096-00-0000                         </v>
          </cell>
          <cell r="I442">
            <v>8.0999999999999996E-4</v>
          </cell>
          <cell r="J442">
            <v>2631</v>
          </cell>
          <cell r="K442">
            <v>7744808.9299999997</v>
          </cell>
          <cell r="L442">
            <v>0</v>
          </cell>
          <cell r="M442">
            <v>0</v>
          </cell>
          <cell r="O442" t="str">
            <v>INDEPENDENCIA</v>
          </cell>
          <cell r="P442">
            <v>58</v>
          </cell>
          <cell r="R442" t="str">
            <v>BARRIO DE SAN JUAN</v>
          </cell>
        </row>
        <row r="443">
          <cell r="A443" t="str">
            <v>U136558</v>
          </cell>
          <cell r="B443" t="str">
            <v xml:space="preserve">H AYUNTAMIENTO CONSTITUCIONAL DE TLAQUEPAQUE  </v>
          </cell>
          <cell r="C443" t="str">
            <v>BAHIA DE TODOS LOS SANTOS</v>
          </cell>
          <cell r="D443" t="str">
            <v>SN</v>
          </cell>
          <cell r="F443" t="str">
            <v>PARQUES DE SANTA MARIA FRACC</v>
          </cell>
          <cell r="H443" t="str">
            <v xml:space="preserve">098-1-33-0470-013-00-0000                         </v>
          </cell>
          <cell r="I443">
            <v>8.0999999999999996E-4</v>
          </cell>
          <cell r="J443">
            <v>7058</v>
          </cell>
          <cell r="K443">
            <v>20776458.149999999</v>
          </cell>
          <cell r="L443">
            <v>0</v>
          </cell>
          <cell r="M443">
            <v>0</v>
          </cell>
          <cell r="O443" t="str">
            <v>PRESIDENCIA MUNICIPAL</v>
          </cell>
          <cell r="P443" t="str">
            <v>SN</v>
          </cell>
          <cell r="R443" t="str">
            <v>TLAQUEPAQU</v>
          </cell>
        </row>
        <row r="444">
          <cell r="A444" t="str">
            <v>U136999</v>
          </cell>
          <cell r="B444" t="str">
            <v xml:space="preserve">H AYUNTAMIENTO CONSTITUCIONAL DE TLAQUEPAQUE  </v>
          </cell>
          <cell r="C444" t="str">
            <v>PUERTA DEL SOL</v>
          </cell>
          <cell r="D444">
            <v>27</v>
          </cell>
          <cell r="E444" t="str">
            <v>M-C</v>
          </cell>
          <cell r="F444" t="str">
            <v>RIVERAS DE SAN SEBASTIANITO</v>
          </cell>
          <cell r="H444" t="str">
            <v xml:space="preserve">098-1-31-0212-002-00-0062                         </v>
          </cell>
          <cell r="I444">
            <v>8.0999999999999996E-4</v>
          </cell>
          <cell r="J444">
            <v>2348</v>
          </cell>
          <cell r="K444">
            <v>7610689.7999999998</v>
          </cell>
          <cell r="L444">
            <v>0</v>
          </cell>
          <cell r="M444">
            <v>0</v>
          </cell>
          <cell r="O444" t="str">
            <v>INDPEENDENCIA</v>
          </cell>
          <cell r="P444">
            <v>58</v>
          </cell>
          <cell r="R444" t="str">
            <v>BARRIO DE SAN JUAN</v>
          </cell>
        </row>
        <row r="445">
          <cell r="A445" t="str">
            <v>U137078</v>
          </cell>
          <cell r="B445" t="str">
            <v xml:space="preserve">H AYUNTAMIENTO CONSTITUCIONAL DE TLAQUEPAQUE  </v>
          </cell>
          <cell r="C445" t="str">
            <v>5 DE MAYO</v>
          </cell>
          <cell r="D445" t="str">
            <v>L-10</v>
          </cell>
          <cell r="F445" t="str">
            <v>SANTA ANITA</v>
          </cell>
          <cell r="H445" t="str">
            <v xml:space="preserve">098-1-53-0301-020-00-0000                         </v>
          </cell>
          <cell r="I445">
            <v>8.0999999999999996E-4</v>
          </cell>
          <cell r="J445">
            <v>1206</v>
          </cell>
          <cell r="K445">
            <v>3191076</v>
          </cell>
          <cell r="L445">
            <v>0</v>
          </cell>
          <cell r="M445">
            <v>0</v>
          </cell>
          <cell r="O445" t="str">
            <v>INDEPENDENCIA</v>
          </cell>
          <cell r="P445">
            <v>58</v>
          </cell>
          <cell r="R445" t="str">
            <v>BARRIO DE SAN JUAN</v>
          </cell>
        </row>
        <row r="446">
          <cell r="A446" t="str">
            <v>U137710</v>
          </cell>
          <cell r="B446" t="str">
            <v xml:space="preserve">H AYUNTAMIENTO CONSTITUCIONAL DE TLAQUEPAQUE  </v>
          </cell>
          <cell r="C446" t="str">
            <v>INDEPENDENCIA</v>
          </cell>
          <cell r="D446" t="str">
            <v>SN</v>
          </cell>
          <cell r="F446" t="str">
            <v>SANTA MARIA TEQUEPEXPAN</v>
          </cell>
          <cell r="H446" t="str">
            <v xml:space="preserve">098-1-33-0456-025-00-0000                         </v>
          </cell>
          <cell r="I446">
            <v>8.0999999999999996E-4</v>
          </cell>
          <cell r="J446">
            <v>348</v>
          </cell>
          <cell r="K446">
            <v>781956</v>
          </cell>
          <cell r="L446">
            <v>0</v>
          </cell>
          <cell r="M446">
            <v>0</v>
          </cell>
          <cell r="O446" t="str">
            <v>INDEPENDENCIA</v>
          </cell>
          <cell r="P446">
            <v>58</v>
          </cell>
        </row>
        <row r="447">
          <cell r="A447" t="str">
            <v>U138262</v>
          </cell>
          <cell r="B447" t="str">
            <v xml:space="preserve">H AYUNTAMIENTO CONSTITUCIONAL DE TLAQUEPAQUE  </v>
          </cell>
          <cell r="C447" t="str">
            <v xml:space="preserve">BAHIA DE PICHILINGUE          </v>
          </cell>
          <cell r="D447" t="str">
            <v>SN</v>
          </cell>
          <cell r="F447" t="str">
            <v>PARQUES DE SANTA MARIA FRACC</v>
          </cell>
          <cell r="H447" t="str">
            <v xml:space="preserve">098-1-33-0470-099-00-0000                         </v>
          </cell>
          <cell r="I447">
            <v>8.0999999999999996E-4</v>
          </cell>
          <cell r="J447">
            <v>21309</v>
          </cell>
          <cell r="K447">
            <v>62726770.579999998</v>
          </cell>
          <cell r="L447">
            <v>0</v>
          </cell>
          <cell r="M447">
            <v>0</v>
          </cell>
          <cell r="O447" t="str">
            <v>INDEPENDENCIA</v>
          </cell>
          <cell r="P447">
            <v>58</v>
          </cell>
          <cell r="R447" t="str">
            <v>BARRIO DE SAN JUAN</v>
          </cell>
        </row>
        <row r="448">
          <cell r="A448" t="str">
            <v>U138273</v>
          </cell>
          <cell r="B448" t="str">
            <v xml:space="preserve">H AYUNTAMIENTO CONSTITUCIONAL DE TLAQUEPAQUE  </v>
          </cell>
          <cell r="C448" t="str">
            <v xml:space="preserve">BAHIA DE PELICANOS            </v>
          </cell>
          <cell r="D448" t="str">
            <v>SN</v>
          </cell>
          <cell r="F448" t="str">
            <v>PARQUES DE SANTA MARIA FRACC</v>
          </cell>
          <cell r="H448" t="str">
            <v xml:space="preserve">098-1-33-0555-010-00-0000                         </v>
          </cell>
          <cell r="I448">
            <v>8.0999999999999996E-4</v>
          </cell>
          <cell r="J448">
            <v>757.32</v>
          </cell>
          <cell r="K448">
            <v>2552749.7000000002</v>
          </cell>
          <cell r="L448">
            <v>0</v>
          </cell>
          <cell r="M448">
            <v>0</v>
          </cell>
          <cell r="O448" t="str">
            <v>INDEPENDENCIA</v>
          </cell>
          <cell r="P448">
            <v>58</v>
          </cell>
          <cell r="R448" t="str">
            <v>BARRIO DE SAN JUAN</v>
          </cell>
        </row>
        <row r="449">
          <cell r="A449" t="str">
            <v>U138274</v>
          </cell>
          <cell r="B449" t="str">
            <v xml:space="preserve">H AYUNTAMIENTO CONSTITUCIONAL DE TLAQUEPAQUE  </v>
          </cell>
          <cell r="C449" t="str">
            <v xml:space="preserve">BAHIA DE HUATULCO             </v>
          </cell>
          <cell r="D449" t="str">
            <v>SN</v>
          </cell>
          <cell r="F449" t="str">
            <v>PARQUES DE SANTA MARIA FRACC</v>
          </cell>
          <cell r="H449" t="str">
            <v xml:space="preserve">098-1-33-0555-011-00-0000                         </v>
          </cell>
          <cell r="I449">
            <v>8.0999999999999996E-4</v>
          </cell>
          <cell r="J449">
            <v>772.39</v>
          </cell>
          <cell r="K449">
            <v>2672272.29</v>
          </cell>
          <cell r="L449">
            <v>0</v>
          </cell>
          <cell r="M449">
            <v>0</v>
          </cell>
          <cell r="O449" t="str">
            <v>INDEPENDENCIA</v>
          </cell>
          <cell r="P449">
            <v>58</v>
          </cell>
          <cell r="R449" t="str">
            <v>BARRIO DE SAN JUAN</v>
          </cell>
        </row>
        <row r="450">
          <cell r="A450" t="str">
            <v>U138284</v>
          </cell>
          <cell r="B450" t="str">
            <v xml:space="preserve">H AYUNTAMIENTO CONSTITUCIONAL DE TLAQUEPAQUE  </v>
          </cell>
          <cell r="C450" t="str">
            <v xml:space="preserve">BAHIA DE PELICANOS            </v>
          </cell>
          <cell r="D450" t="str">
            <v>SN</v>
          </cell>
          <cell r="F450" t="str">
            <v>PARQUES DE SANTA MARIA FRACC</v>
          </cell>
          <cell r="H450" t="str">
            <v xml:space="preserve">098-1-33-0554-009-00-0000                         </v>
          </cell>
          <cell r="I450">
            <v>8.0999999999999996E-4</v>
          </cell>
          <cell r="J450">
            <v>510.2</v>
          </cell>
          <cell r="K450">
            <v>1746344.44</v>
          </cell>
          <cell r="L450">
            <v>0</v>
          </cell>
          <cell r="M450">
            <v>0</v>
          </cell>
          <cell r="O450" t="str">
            <v>INDEPENDENCIA</v>
          </cell>
          <cell r="P450">
            <v>58</v>
          </cell>
          <cell r="R450" t="str">
            <v>BARRIO DE SAN JUAN</v>
          </cell>
        </row>
        <row r="451">
          <cell r="A451" t="str">
            <v>U138285</v>
          </cell>
          <cell r="B451" t="str">
            <v xml:space="preserve">H AYUNTAMIENTO CONSTITUCIONAL DE TLAQUEPAQUE  </v>
          </cell>
          <cell r="C451" t="str">
            <v xml:space="preserve">BAHIA DE HUATULCO             </v>
          </cell>
          <cell r="D451" t="str">
            <v>SN</v>
          </cell>
          <cell r="F451" t="str">
            <v>PARQUES DE SANTA MARIA FRACC</v>
          </cell>
          <cell r="H451" t="str">
            <v xml:space="preserve">098-1-33-0554-010-00-0000                         </v>
          </cell>
          <cell r="I451">
            <v>8.0999999999999996E-4</v>
          </cell>
          <cell r="J451">
            <v>568.63</v>
          </cell>
          <cell r="K451">
            <v>2021604.65</v>
          </cell>
          <cell r="L451">
            <v>0</v>
          </cell>
          <cell r="M451">
            <v>0</v>
          </cell>
          <cell r="O451" t="str">
            <v>INDEPENDENCIA</v>
          </cell>
          <cell r="P451">
            <v>58</v>
          </cell>
          <cell r="R451" t="str">
            <v>BARRIO DE SAN JUAN</v>
          </cell>
        </row>
        <row r="452">
          <cell r="A452" t="str">
            <v>U138288</v>
          </cell>
          <cell r="B452" t="str">
            <v xml:space="preserve">H AYUNTAMIENTO CONSTITUCIONAL DE TLAQUEPAQUE  </v>
          </cell>
          <cell r="C452" t="str">
            <v>BAHIA DE BANDERAS</v>
          </cell>
          <cell r="D452" t="str">
            <v>SN</v>
          </cell>
          <cell r="F452" t="str">
            <v>PARQUES DE SANTA MARIA FRACC</v>
          </cell>
          <cell r="H452" t="str">
            <v xml:space="preserve">098-1-33-0448-003-00-0000                         </v>
          </cell>
          <cell r="I452">
            <v>8.0999999999999996E-4</v>
          </cell>
          <cell r="J452">
            <v>868</v>
          </cell>
          <cell r="K452">
            <v>2555109.9</v>
          </cell>
          <cell r="L452">
            <v>0</v>
          </cell>
          <cell r="M452">
            <v>0</v>
          </cell>
          <cell r="O452" t="str">
            <v>INDEPENDENCIA</v>
          </cell>
          <cell r="P452">
            <v>58</v>
          </cell>
          <cell r="R452" t="str">
            <v>BARRIO DE SAN JUAN</v>
          </cell>
        </row>
        <row r="453">
          <cell r="A453" t="str">
            <v>U138289</v>
          </cell>
          <cell r="B453" t="str">
            <v xml:space="preserve">H AYUNTAMIENTO CONSTITUCIONAL DE TLAQUEPAQUE  </v>
          </cell>
          <cell r="C453" t="str">
            <v xml:space="preserve">BAHIA DE PICHILINGUE          </v>
          </cell>
          <cell r="D453" t="str">
            <v>SN</v>
          </cell>
          <cell r="F453" t="str">
            <v>PARQUES DE SANTA MARIA FRACC</v>
          </cell>
          <cell r="H453" t="str">
            <v xml:space="preserve">098-1-33-0448-004-00-0000                         </v>
          </cell>
          <cell r="I453">
            <v>8.0999999999999996E-4</v>
          </cell>
          <cell r="J453">
            <v>6213</v>
          </cell>
          <cell r="K453">
            <v>15911475.92</v>
          </cell>
          <cell r="L453">
            <v>0</v>
          </cell>
          <cell r="M453">
            <v>0</v>
          </cell>
          <cell r="O453" t="str">
            <v>INDEPENDENCIA</v>
          </cell>
          <cell r="P453">
            <v>58</v>
          </cell>
          <cell r="R453" t="str">
            <v>BARRIO DE SAN JUAN</v>
          </cell>
        </row>
        <row r="454">
          <cell r="A454" t="str">
            <v>U138290</v>
          </cell>
          <cell r="B454" t="str">
            <v xml:space="preserve">H AYUNTAMIENTO CONSTITUCIONAL DE TLAQUEPAQUE  </v>
          </cell>
          <cell r="C454" t="str">
            <v xml:space="preserve">BAHIA DE PICHILINGUE          </v>
          </cell>
          <cell r="D454" t="str">
            <v>SN</v>
          </cell>
          <cell r="F454" t="str">
            <v>PARQUES DE SANTA MARIA FRACC</v>
          </cell>
          <cell r="H454" t="str">
            <v xml:space="preserve">098-1-33-0448-005-00-0000                         </v>
          </cell>
          <cell r="I454">
            <v>8.0999999999999996E-4</v>
          </cell>
          <cell r="J454">
            <v>3500</v>
          </cell>
          <cell r="K454">
            <v>10302862.5</v>
          </cell>
          <cell r="L454">
            <v>0</v>
          </cell>
          <cell r="M454">
            <v>0</v>
          </cell>
          <cell r="O454" t="str">
            <v>INDEPENDENCIA</v>
          </cell>
          <cell r="P454">
            <v>58</v>
          </cell>
          <cell r="R454" t="str">
            <v>BARRIO DE SAN JUAN</v>
          </cell>
        </row>
        <row r="455">
          <cell r="A455" t="str">
            <v>U138293</v>
          </cell>
          <cell r="B455" t="str">
            <v xml:space="preserve">H AYUNTAMIENTO CONSTITUCIONAL DE TLAQUEPAQUE  </v>
          </cell>
          <cell r="C455" t="str">
            <v xml:space="preserve">BAHIA DE PICHILINGUE          </v>
          </cell>
          <cell r="D455" t="str">
            <v>SN</v>
          </cell>
          <cell r="F455" t="str">
            <v>PARQUES DE SANTA MARIA FRACC</v>
          </cell>
          <cell r="H455" t="str">
            <v xml:space="preserve">098-1-33-0448-008-00-0000                         </v>
          </cell>
          <cell r="I455">
            <v>8.0999999999999996E-4</v>
          </cell>
          <cell r="J455">
            <v>607.86</v>
          </cell>
          <cell r="K455">
            <v>2076644.59</v>
          </cell>
          <cell r="L455">
            <v>0</v>
          </cell>
          <cell r="M455">
            <v>0</v>
          </cell>
          <cell r="O455" t="str">
            <v>INDEPENDENCIA</v>
          </cell>
          <cell r="P455">
            <v>58</v>
          </cell>
          <cell r="R455" t="str">
            <v>BARRIO DE SAN JUAN</v>
          </cell>
        </row>
        <row r="456">
          <cell r="A456" t="str">
            <v>U138310</v>
          </cell>
          <cell r="B456" t="str">
            <v xml:space="preserve">H AYUNTAMIENTO CONSTITUCIONAL DE TLAQUEPAQUE  </v>
          </cell>
          <cell r="C456" t="str">
            <v xml:space="preserve">BAHIA DE SANTIAGO             </v>
          </cell>
          <cell r="D456" t="str">
            <v>SN</v>
          </cell>
          <cell r="F456" t="str">
            <v>PARQUES DE SANTA MARIA FRACC</v>
          </cell>
          <cell r="H456" t="str">
            <v xml:space="preserve">098-1-33-0553-014-00-0000                         </v>
          </cell>
          <cell r="I456">
            <v>8.0999999999999996E-4</v>
          </cell>
          <cell r="J456">
            <v>779</v>
          </cell>
          <cell r="K456">
            <v>2293122.83</v>
          </cell>
          <cell r="L456">
            <v>0</v>
          </cell>
          <cell r="M456">
            <v>0</v>
          </cell>
          <cell r="O456" t="str">
            <v>INDEPENDENCIA</v>
          </cell>
          <cell r="P456">
            <v>58</v>
          </cell>
          <cell r="R456" t="str">
            <v>BARRIO DE SAN JUAN</v>
          </cell>
        </row>
        <row r="457">
          <cell r="A457" t="str">
            <v>U138311</v>
          </cell>
          <cell r="B457" t="str">
            <v xml:space="preserve">H AYUNTAMIENTO CONSTITUCIONAL DE TLAQUEPAQUE  </v>
          </cell>
          <cell r="C457" t="str">
            <v xml:space="preserve">BAHIA DE PELICANOS            </v>
          </cell>
          <cell r="D457" t="str">
            <v>SN</v>
          </cell>
          <cell r="F457" t="str">
            <v>PARQUES DE SANTA MARIA FRACC</v>
          </cell>
          <cell r="H457" t="str">
            <v xml:space="preserve">098-1-33-0553-015-00-0000                         </v>
          </cell>
          <cell r="I457">
            <v>8.0999999999999996E-4</v>
          </cell>
          <cell r="J457">
            <v>768.66</v>
          </cell>
          <cell r="K457">
            <v>2659923.29</v>
          </cell>
          <cell r="L457">
            <v>17</v>
          </cell>
          <cell r="M457">
            <v>9327.1</v>
          </cell>
          <cell r="O457" t="str">
            <v>INDEPENDENCIA</v>
          </cell>
          <cell r="P457">
            <v>58</v>
          </cell>
          <cell r="R457" t="str">
            <v>BARRIO DE SAN JUAN</v>
          </cell>
        </row>
        <row r="458">
          <cell r="A458" t="str">
            <v>U138312</v>
          </cell>
          <cell r="B458" t="str">
            <v xml:space="preserve">H AYUNTAMIENTO CONSTITUCIONAL DE TLAQUEPAQUE  </v>
          </cell>
          <cell r="C458" t="str">
            <v xml:space="preserve">BAHIA DE PELICANOS            </v>
          </cell>
          <cell r="D458" t="str">
            <v>SN</v>
          </cell>
          <cell r="F458" t="str">
            <v>PARQUES DE SANTA MARIA FRACC</v>
          </cell>
          <cell r="H458" t="str">
            <v xml:space="preserve">098-1-33-0553-016-00-0000                         </v>
          </cell>
          <cell r="I458">
            <v>8.0999999999999996E-4</v>
          </cell>
          <cell r="J458">
            <v>760.42</v>
          </cell>
          <cell r="K458">
            <v>2573324.46</v>
          </cell>
          <cell r="L458">
            <v>0</v>
          </cell>
          <cell r="M458">
            <v>0</v>
          </cell>
          <cell r="O458" t="str">
            <v>INDEPENDENCIA</v>
          </cell>
          <cell r="P458">
            <v>58</v>
          </cell>
          <cell r="R458" t="str">
            <v>BARRIO DE SAN JUAN</v>
          </cell>
        </row>
        <row r="459">
          <cell r="A459" t="str">
            <v>U140025</v>
          </cell>
          <cell r="B459" t="str">
            <v xml:space="preserve">MUNICIPIO DE SAN PEDRO TLAQUEPAQUE  </v>
          </cell>
          <cell r="C459" t="str">
            <v xml:space="preserve">BELEN                         </v>
          </cell>
          <cell r="D459">
            <v>301</v>
          </cell>
          <cell r="E459">
            <v>1</v>
          </cell>
          <cell r="F459" t="str">
            <v>HACIENDAS DE SAN JOSE FRACC</v>
          </cell>
          <cell r="G459" t="str">
            <v xml:space="preserve">             </v>
          </cell>
          <cell r="H459" t="str">
            <v xml:space="preserve">098-1-33-0556-001-00-0001                         </v>
          </cell>
          <cell r="I459">
            <v>2.3000000000000001E-4</v>
          </cell>
          <cell r="J459">
            <v>64</v>
          </cell>
          <cell r="K459">
            <v>188395.2</v>
          </cell>
          <cell r="L459">
            <v>67</v>
          </cell>
          <cell r="M459">
            <v>441094.5</v>
          </cell>
          <cell r="O459" t="str">
            <v xml:space="preserve">INDEPENDENCIA </v>
          </cell>
          <cell r="P459">
            <v>58</v>
          </cell>
          <cell r="R459" t="str">
            <v>CENTRO</v>
          </cell>
        </row>
        <row r="460">
          <cell r="A460" t="str">
            <v>U141011</v>
          </cell>
          <cell r="B460" t="str">
            <v xml:space="preserve">H AYUNTAMIENTO CONSTITUCIONAL DE SAN PEDRO TLAQUEP Y CONDUEÃ‘O </v>
          </cell>
          <cell r="C460" t="str">
            <v>RAMIREZ IGNACIO</v>
          </cell>
          <cell r="D460" t="str">
            <v>SN</v>
          </cell>
          <cell r="E460" t="str">
            <v>ACD-2</v>
          </cell>
          <cell r="F460" t="str">
            <v>SAN FRANCISCO DE ASIS FRACC</v>
          </cell>
          <cell r="H460" t="str">
            <v xml:space="preserve">098-1-53-0250-008-00-0000                         </v>
          </cell>
          <cell r="I460">
            <v>8.0999999999999996E-4</v>
          </cell>
          <cell r="J460">
            <v>2168</v>
          </cell>
          <cell r="K460">
            <v>5975550</v>
          </cell>
          <cell r="L460">
            <v>0</v>
          </cell>
          <cell r="M460">
            <v>0</v>
          </cell>
          <cell r="O460" t="str">
            <v>INDEPENDENCIA</v>
          </cell>
          <cell r="P460">
            <v>58</v>
          </cell>
          <cell r="R460" t="str">
            <v>CENTRO</v>
          </cell>
        </row>
        <row r="461">
          <cell r="A461" t="str">
            <v>U141012</v>
          </cell>
          <cell r="B461" t="str">
            <v xml:space="preserve">H AYUNTAMIENTO CONSTITUCIONAL DE SAN PEDRO TLAQUEP  </v>
          </cell>
          <cell r="C461" t="str">
            <v>RAMIREZ IGNACIO</v>
          </cell>
          <cell r="D461" t="str">
            <v>SN</v>
          </cell>
          <cell r="F461" t="str">
            <v>SANTA ANITA</v>
          </cell>
          <cell r="H461" t="str">
            <v xml:space="preserve">098-1-53-0248-015-00-0000                         </v>
          </cell>
          <cell r="I461">
            <v>8.0999999999999996E-4</v>
          </cell>
          <cell r="J461">
            <v>2128</v>
          </cell>
          <cell r="K461">
            <v>5876472</v>
          </cell>
          <cell r="L461">
            <v>0</v>
          </cell>
          <cell r="M461">
            <v>0</v>
          </cell>
          <cell r="O461" t="str">
            <v>INDEPENDENCIA</v>
          </cell>
          <cell r="P461">
            <v>58</v>
          </cell>
          <cell r="R461" t="str">
            <v>CENTRO</v>
          </cell>
        </row>
        <row r="462">
          <cell r="A462" t="str">
            <v>U141818</v>
          </cell>
          <cell r="B462" t="str">
            <v xml:space="preserve">H AYUNTAMIENTO CONSTITUCIONAL DE TLAQUEPAQUE  </v>
          </cell>
          <cell r="C462" t="str">
            <v>BAHIA DE BANDERAS</v>
          </cell>
          <cell r="D462" t="str">
            <v>SN</v>
          </cell>
          <cell r="F462" t="str">
            <v>PARQUES DE SANTA MARIA FRACC</v>
          </cell>
          <cell r="H462" t="str">
            <v xml:space="preserve">098-1-33-0446-006-00-0000                         </v>
          </cell>
          <cell r="I462">
            <v>8.0999999999999996E-4</v>
          </cell>
          <cell r="J462">
            <v>814.63</v>
          </cell>
          <cell r="K462">
            <v>2735211.91</v>
          </cell>
          <cell r="L462">
            <v>0</v>
          </cell>
          <cell r="M462">
            <v>0</v>
          </cell>
          <cell r="O462" t="str">
            <v>INDEPENDENCIA</v>
          </cell>
          <cell r="P462">
            <v>58</v>
          </cell>
          <cell r="R462" t="str">
            <v>BARRIO DE SAN JUAN</v>
          </cell>
        </row>
        <row r="463">
          <cell r="A463" t="str">
            <v>U141827</v>
          </cell>
          <cell r="B463" t="str">
            <v xml:space="preserve">H AYUNTAMIENTO CONSTITUCIONAL DE TLAQUEPAQUE  </v>
          </cell>
          <cell r="C463" t="str">
            <v xml:space="preserve">BAHIA DE HUATULCO             </v>
          </cell>
          <cell r="D463" t="str">
            <v>SN</v>
          </cell>
          <cell r="F463" t="str">
            <v>PARQUES DE SANTA MARIA FRACC</v>
          </cell>
          <cell r="H463" t="str">
            <v xml:space="preserve">098-1-33-0568-009-00-0000                         </v>
          </cell>
          <cell r="I463">
            <v>8.0999999999999996E-4</v>
          </cell>
          <cell r="J463">
            <v>755</v>
          </cell>
          <cell r="K463">
            <v>2354940</v>
          </cell>
          <cell r="L463">
            <v>0</v>
          </cell>
          <cell r="M463">
            <v>0</v>
          </cell>
          <cell r="O463" t="str">
            <v>INDEPENDENCIA</v>
          </cell>
          <cell r="P463">
            <v>58</v>
          </cell>
          <cell r="R463" t="str">
            <v>BARRIO SAN JUAN</v>
          </cell>
        </row>
        <row r="464">
          <cell r="A464" t="str">
            <v>U141828</v>
          </cell>
          <cell r="B464" t="str">
            <v xml:space="preserve">H AYUNTAMIENTO CONSTITUCIONAL DE TLAQUEPAQUE  </v>
          </cell>
          <cell r="C464" t="str">
            <v>AGRICOLA</v>
          </cell>
          <cell r="D464" t="str">
            <v>SN</v>
          </cell>
          <cell r="F464" t="str">
            <v>PARQUES DE SANTA MARIA FRACC</v>
          </cell>
          <cell r="H464" t="str">
            <v xml:space="preserve">098-1-33-0568-004-00-0000                         </v>
          </cell>
          <cell r="I464">
            <v>8.0999999999999996E-4</v>
          </cell>
          <cell r="J464">
            <v>1390</v>
          </cell>
          <cell r="K464">
            <v>4091708.25</v>
          </cell>
          <cell r="L464">
            <v>0</v>
          </cell>
          <cell r="M464">
            <v>0</v>
          </cell>
          <cell r="O464" t="str">
            <v>INDEPENDENCIA</v>
          </cell>
          <cell r="P464">
            <v>58</v>
          </cell>
          <cell r="R464" t="str">
            <v>BARRIO DE SAN JUAN</v>
          </cell>
        </row>
        <row r="465">
          <cell r="A465" t="str">
            <v>U141835</v>
          </cell>
          <cell r="B465" t="str">
            <v xml:space="preserve">H AYUNTAMIENTO CONSTITUCIONAL DE TLAQUEPAQUE  </v>
          </cell>
          <cell r="C465" t="str">
            <v xml:space="preserve">BAHIA DE TENACATITA           </v>
          </cell>
          <cell r="D465" t="str">
            <v>SN</v>
          </cell>
          <cell r="F465" t="str">
            <v>PARQUES DE SANTA MARIA FRACC</v>
          </cell>
          <cell r="H465" t="str">
            <v xml:space="preserve">098-1-33-0569-006-00-0000                         </v>
          </cell>
          <cell r="I465">
            <v>8.0999999999999996E-4</v>
          </cell>
          <cell r="J465">
            <v>581.45000000000005</v>
          </cell>
          <cell r="K465">
            <v>1992796.1599999999</v>
          </cell>
          <cell r="L465">
            <v>0</v>
          </cell>
          <cell r="M465">
            <v>0</v>
          </cell>
          <cell r="O465" t="str">
            <v>INDEPENDENCIA</v>
          </cell>
          <cell r="P465">
            <v>58</v>
          </cell>
          <cell r="R465" t="str">
            <v>BARRIO DE SAN JUAN</v>
          </cell>
        </row>
        <row r="466">
          <cell r="A466" t="str">
            <v>U141836</v>
          </cell>
          <cell r="B466" t="str">
            <v xml:space="preserve">H AYUNTAMIENTO CONSTITUCIONAL DE TLAQUEPAQUE  </v>
          </cell>
          <cell r="C466" t="str">
            <v xml:space="preserve">BAHIA DE TENACATITA           </v>
          </cell>
          <cell r="D466" t="str">
            <v>SN</v>
          </cell>
          <cell r="F466" t="str">
            <v>PARQUES DE SANTA MARIA FRACC</v>
          </cell>
          <cell r="H466" t="str">
            <v xml:space="preserve">098-1-33-0569-003-00-0000                         </v>
          </cell>
          <cell r="I466">
            <v>8.0999999999999996E-4</v>
          </cell>
          <cell r="J466">
            <v>671.21</v>
          </cell>
          <cell r="K466">
            <v>2217511.86</v>
          </cell>
          <cell r="L466">
            <v>0</v>
          </cell>
          <cell r="M466">
            <v>0</v>
          </cell>
          <cell r="O466" t="str">
            <v>INDEPENDENCIA</v>
          </cell>
          <cell r="P466">
            <v>58</v>
          </cell>
          <cell r="R466" t="str">
            <v>BARRIO DE SAN JUAN</v>
          </cell>
        </row>
        <row r="467">
          <cell r="A467" t="str">
            <v>U141837</v>
          </cell>
          <cell r="B467" t="str">
            <v xml:space="preserve">H AYUNTAMIENTO CONSTITUCIONAL DE TLAQUEPAQUE  </v>
          </cell>
          <cell r="C467" t="str">
            <v xml:space="preserve">BAHIA DE ACAPULCO             </v>
          </cell>
          <cell r="D467" t="str">
            <v>SN</v>
          </cell>
          <cell r="F467" t="str">
            <v>PARQUES DE SANTA MARIA FRACC</v>
          </cell>
          <cell r="H467" t="str">
            <v xml:space="preserve">098-1-33-0567-001-00-0000                         </v>
          </cell>
          <cell r="I467">
            <v>8.0999999999999996E-4</v>
          </cell>
          <cell r="J467">
            <v>8933</v>
          </cell>
          <cell r="K467">
            <v>28420339.5</v>
          </cell>
          <cell r="L467">
            <v>0</v>
          </cell>
          <cell r="M467">
            <v>0</v>
          </cell>
          <cell r="O467" t="str">
            <v>INDEPENDENCIA</v>
          </cell>
          <cell r="P467">
            <v>58</v>
          </cell>
          <cell r="R467" t="str">
            <v>BARRIO DE SAN JUAN</v>
          </cell>
        </row>
        <row r="468">
          <cell r="A468" t="str">
            <v>U141838</v>
          </cell>
          <cell r="B468" t="str">
            <v xml:space="preserve">H AYUNTAMIENTO CONSTITUCIONAL DE TLAQUEPAQUE  </v>
          </cell>
          <cell r="C468" t="str">
            <v xml:space="preserve">BAHIA DE CHETUMAL             </v>
          </cell>
          <cell r="D468" t="str">
            <v>SN</v>
          </cell>
          <cell r="F468" t="str">
            <v>PARQUES DE SANTA MARIA FRACC</v>
          </cell>
          <cell r="H468" t="str">
            <v xml:space="preserve">098-1-33-0567-004-00-0000                         </v>
          </cell>
          <cell r="I468">
            <v>8.0999999999999996E-4</v>
          </cell>
          <cell r="J468">
            <v>1500</v>
          </cell>
          <cell r="K468">
            <v>4772250</v>
          </cell>
          <cell r="L468">
            <v>0</v>
          </cell>
          <cell r="M468">
            <v>0</v>
          </cell>
          <cell r="O468" t="str">
            <v>INDEPENDENCIA</v>
          </cell>
          <cell r="P468">
            <v>58</v>
          </cell>
          <cell r="R468" t="str">
            <v>BARRIO DE SAN JUAN</v>
          </cell>
        </row>
        <row r="469">
          <cell r="A469" t="str">
            <v>U141839</v>
          </cell>
          <cell r="B469" t="str">
            <v xml:space="preserve">H AYUNTAMIENTO CONSTITUCIONAL DE TLAQUEPAQUE  </v>
          </cell>
          <cell r="C469" t="str">
            <v xml:space="preserve">BAHIA DE CHETUMAL             </v>
          </cell>
          <cell r="D469" t="str">
            <v>SN</v>
          </cell>
          <cell r="F469" t="str">
            <v>PARQUES DE SANTA MARIA FRACC</v>
          </cell>
          <cell r="H469" t="str">
            <v xml:space="preserve">098-1-33-0567-002-00-0000                         </v>
          </cell>
          <cell r="I469">
            <v>8.0999999999999996E-4</v>
          </cell>
          <cell r="J469">
            <v>1000</v>
          </cell>
          <cell r="K469">
            <v>3181500</v>
          </cell>
          <cell r="L469">
            <v>0</v>
          </cell>
          <cell r="M469">
            <v>0</v>
          </cell>
          <cell r="O469" t="str">
            <v>INDEPENDENCIA</v>
          </cell>
          <cell r="P469">
            <v>58</v>
          </cell>
          <cell r="R469" t="str">
            <v>BARRIO DE SAN JUAN</v>
          </cell>
        </row>
        <row r="470">
          <cell r="A470" t="str">
            <v>U141840</v>
          </cell>
          <cell r="B470" t="str">
            <v xml:space="preserve">H AYUNTAMIENTO CONSTITUCIONAL DE TLAQUEPAQUE  </v>
          </cell>
          <cell r="C470" t="str">
            <v xml:space="preserve">BAHIA DE ACAPULCO             </v>
          </cell>
          <cell r="D470" t="str">
            <v>SN</v>
          </cell>
          <cell r="F470" t="str">
            <v>PARQUES DE SANTA MARIA FRACC</v>
          </cell>
          <cell r="H470" t="str">
            <v xml:space="preserve">098-1-33-0567-003-00-0000                         </v>
          </cell>
          <cell r="I470">
            <v>8.0999999999999996E-4</v>
          </cell>
          <cell r="J470">
            <v>100</v>
          </cell>
          <cell r="K470">
            <v>318150</v>
          </cell>
          <cell r="L470">
            <v>0</v>
          </cell>
          <cell r="M470">
            <v>0</v>
          </cell>
          <cell r="O470" t="str">
            <v>INDEPENDENCIA</v>
          </cell>
          <cell r="P470">
            <v>58</v>
          </cell>
          <cell r="R470" t="str">
            <v>BARRIO DE SAN JUAN</v>
          </cell>
        </row>
        <row r="471">
          <cell r="A471" t="str">
            <v>U141846</v>
          </cell>
          <cell r="B471" t="str">
            <v xml:space="preserve">H AYUNTAMIENTO CONSTITUCIONAL DE TLAQUEPAQUE  </v>
          </cell>
          <cell r="C471" t="str">
            <v xml:space="preserve">BAHIA DE ACAPULCO             </v>
          </cell>
          <cell r="D471" t="str">
            <v>SN</v>
          </cell>
          <cell r="F471" t="str">
            <v>PARQUES DE SANTA MARIA FRACC</v>
          </cell>
          <cell r="H471" t="str">
            <v xml:space="preserve">098-1-33-0447-010-00-0000                         </v>
          </cell>
          <cell r="I471">
            <v>8.0999999999999996E-4</v>
          </cell>
          <cell r="J471">
            <v>468</v>
          </cell>
          <cell r="K471">
            <v>1378377</v>
          </cell>
          <cell r="L471">
            <v>0</v>
          </cell>
          <cell r="M471">
            <v>0</v>
          </cell>
          <cell r="O471" t="str">
            <v>INDEPENDENCIA</v>
          </cell>
          <cell r="P471">
            <v>58</v>
          </cell>
          <cell r="R471" t="str">
            <v>BARRIO DE SAN JUAN</v>
          </cell>
        </row>
        <row r="472">
          <cell r="A472" t="str">
            <v>U141847</v>
          </cell>
          <cell r="B472" t="str">
            <v xml:space="preserve">H AYUNTAMIENTO CONSTITUCIONAL DE TLAQUEPAQUE  </v>
          </cell>
          <cell r="C472" t="str">
            <v>AGRICOLA</v>
          </cell>
          <cell r="D472" t="str">
            <v>SN</v>
          </cell>
          <cell r="F472" t="str">
            <v>PARQUES DE SANTA MARIA FRACC</v>
          </cell>
          <cell r="H472" t="str">
            <v xml:space="preserve">098-1-33-0447-006-00-0000                         </v>
          </cell>
          <cell r="I472">
            <v>8.0999999999999996E-4</v>
          </cell>
          <cell r="J472">
            <v>775</v>
          </cell>
          <cell r="K472">
            <v>2345373.06</v>
          </cell>
          <cell r="L472">
            <v>0</v>
          </cell>
          <cell r="M472">
            <v>0</v>
          </cell>
          <cell r="O472" t="str">
            <v>INDEPENDENCIA</v>
          </cell>
          <cell r="P472">
            <v>58</v>
          </cell>
          <cell r="R472" t="str">
            <v>BARRIO DE SAN JUAN</v>
          </cell>
        </row>
        <row r="473">
          <cell r="A473" t="str">
            <v>U141848</v>
          </cell>
          <cell r="B473" t="str">
            <v xml:space="preserve">H AYUNTAMIENTO CONSTITUCIONAL DE TLAQUEPAQUE  </v>
          </cell>
          <cell r="C473" t="str">
            <v>AGRICOLA</v>
          </cell>
          <cell r="D473" t="str">
            <v>SN</v>
          </cell>
          <cell r="F473" t="str">
            <v>PARQUES DE SANTA MARIA FRACC</v>
          </cell>
          <cell r="H473" t="str">
            <v xml:space="preserve">098-1-33-0447-007-00-0000                         </v>
          </cell>
          <cell r="I473">
            <v>8.0999999999999996E-4</v>
          </cell>
          <cell r="J473">
            <v>250</v>
          </cell>
          <cell r="K473">
            <v>735918.75</v>
          </cell>
          <cell r="L473">
            <v>0</v>
          </cell>
          <cell r="M473">
            <v>0</v>
          </cell>
          <cell r="O473" t="str">
            <v>INDEPENDENCIA</v>
          </cell>
          <cell r="P473">
            <v>58</v>
          </cell>
          <cell r="R473" t="str">
            <v>BARRIO DE SAN JUAN</v>
          </cell>
        </row>
        <row r="474">
          <cell r="A474" t="str">
            <v>U141849</v>
          </cell>
          <cell r="B474" t="str">
            <v xml:space="preserve">H AYUNTAMIENTO CONSTITUCIONAL DE TLAQUEPAQUE  </v>
          </cell>
          <cell r="C474" t="str">
            <v>AGRICOLA</v>
          </cell>
          <cell r="D474" t="str">
            <v>SN</v>
          </cell>
          <cell r="F474" t="str">
            <v>PARQUES DE SANTA MARIA FRACC</v>
          </cell>
          <cell r="H474" t="str">
            <v xml:space="preserve">098-1-33-0447-004-00-0000                         </v>
          </cell>
          <cell r="I474">
            <v>8.0999999999999996E-4</v>
          </cell>
          <cell r="J474">
            <v>2356</v>
          </cell>
          <cell r="K474">
            <v>6939009</v>
          </cell>
          <cell r="L474">
            <v>0</v>
          </cell>
          <cell r="M474">
            <v>0</v>
          </cell>
          <cell r="O474" t="str">
            <v>INDEPENDENCIA</v>
          </cell>
          <cell r="P474">
            <v>58</v>
          </cell>
          <cell r="R474" t="str">
            <v>BARRIO DE SAN JUAN</v>
          </cell>
        </row>
        <row r="475">
          <cell r="A475" t="str">
            <v>U141858</v>
          </cell>
          <cell r="B475" t="str">
            <v xml:space="preserve">H AYUNTAMIENTO CONSTITUCIONAL DE TLAQUEPAQUE  </v>
          </cell>
          <cell r="C475" t="str">
            <v>BAHIA DE BANDERAS</v>
          </cell>
          <cell r="D475" t="str">
            <v>SN</v>
          </cell>
          <cell r="F475" t="str">
            <v>PARQUES DE SANTA MARIA FRACC</v>
          </cell>
          <cell r="H475" t="str">
            <v xml:space="preserve">098-1-33-0444-004-00-0000                         </v>
          </cell>
          <cell r="I475">
            <v>8.0999999999999996E-4</v>
          </cell>
          <cell r="J475">
            <v>958</v>
          </cell>
          <cell r="K475">
            <v>2821549.5</v>
          </cell>
          <cell r="L475">
            <v>0</v>
          </cell>
          <cell r="M475">
            <v>0</v>
          </cell>
          <cell r="O475" t="str">
            <v>INDEPENDENCIA</v>
          </cell>
          <cell r="P475">
            <v>58</v>
          </cell>
          <cell r="R475" t="str">
            <v>BARRIO DE SAN JUAN</v>
          </cell>
        </row>
        <row r="476">
          <cell r="A476" t="str">
            <v>U141859</v>
          </cell>
          <cell r="B476" t="str">
            <v xml:space="preserve">H AYUNTAMIENTO CONSTITUCIONAL DE TLAQUEPAQUE  </v>
          </cell>
          <cell r="C476" t="str">
            <v>BAHIA DE BANDERAS</v>
          </cell>
          <cell r="D476" t="str">
            <v>SN</v>
          </cell>
          <cell r="F476" t="str">
            <v>PARQUES DE SANTA MARIA FRACC</v>
          </cell>
          <cell r="H476" t="str">
            <v xml:space="preserve">098-1-33-0444-006-00-0000                         </v>
          </cell>
          <cell r="I476">
            <v>8.0999999999999996E-4</v>
          </cell>
          <cell r="J476">
            <v>766</v>
          </cell>
          <cell r="K476">
            <v>2387320.4300000002</v>
          </cell>
          <cell r="L476">
            <v>0</v>
          </cell>
          <cell r="M476">
            <v>0</v>
          </cell>
          <cell r="O476" t="str">
            <v>INDEPENDENCIA</v>
          </cell>
          <cell r="P476">
            <v>58</v>
          </cell>
          <cell r="R476" t="str">
            <v>BARRIO DE SAN JUAN</v>
          </cell>
        </row>
        <row r="477">
          <cell r="A477" t="str">
            <v>U141865</v>
          </cell>
          <cell r="B477" t="str">
            <v xml:space="preserve">H AYUNTAMIENTO CONSTITUCIONAL DE TLAQUEPAQUE  </v>
          </cell>
          <cell r="C477" t="str">
            <v>AGRICOLA</v>
          </cell>
          <cell r="D477" t="str">
            <v>SN</v>
          </cell>
          <cell r="F477" t="str">
            <v>PARQUES DE SANTA MARIA FRACC</v>
          </cell>
          <cell r="H477" t="str">
            <v xml:space="preserve">098-1-33-0445-007-00-0000                         </v>
          </cell>
          <cell r="I477">
            <v>8.0999999999999996E-4</v>
          </cell>
          <cell r="J477">
            <v>664.08</v>
          </cell>
          <cell r="K477">
            <v>2327426.33</v>
          </cell>
          <cell r="L477">
            <v>0</v>
          </cell>
          <cell r="M477">
            <v>0</v>
          </cell>
          <cell r="O477" t="str">
            <v>INDEPENDENCIA</v>
          </cell>
          <cell r="P477">
            <v>58</v>
          </cell>
          <cell r="R477" t="str">
            <v>BARRIO DE SAN JUAN</v>
          </cell>
        </row>
        <row r="478">
          <cell r="A478" t="str">
            <v>U141866</v>
          </cell>
          <cell r="B478" t="str">
            <v xml:space="preserve">H AYUNTAMIENTO CONSTITUCIONAL DE TLAQUEPAQUE  </v>
          </cell>
          <cell r="C478" t="str">
            <v>BAHIA DE BANDERAS</v>
          </cell>
          <cell r="D478" t="str">
            <v>SN</v>
          </cell>
          <cell r="F478" t="str">
            <v>PARQUES DE SANTA MARIA FRACC</v>
          </cell>
          <cell r="H478" t="str">
            <v xml:space="preserve">098-1-33-0445-004-00-0000                         </v>
          </cell>
          <cell r="I478">
            <v>8.0999999999999996E-4</v>
          </cell>
          <cell r="J478">
            <v>2430</v>
          </cell>
          <cell r="K478">
            <v>7153130.25</v>
          </cell>
          <cell r="L478">
            <v>0</v>
          </cell>
          <cell r="M478">
            <v>0</v>
          </cell>
          <cell r="O478" t="str">
            <v>INDEPENDENCIA</v>
          </cell>
          <cell r="P478">
            <v>58</v>
          </cell>
          <cell r="R478" t="str">
            <v>BARRIO DE SAN JUAN</v>
          </cell>
        </row>
        <row r="479">
          <cell r="A479" t="str">
            <v>U141867</v>
          </cell>
          <cell r="B479" t="str">
            <v xml:space="preserve">H AYUNTAMIENTO CONSTITUCIONAL DE TLAQUEPAQUE  </v>
          </cell>
          <cell r="C479" t="str">
            <v>BAHIA DE BANDERAS</v>
          </cell>
          <cell r="D479" t="str">
            <v>SN</v>
          </cell>
          <cell r="F479" t="str">
            <v>PARQUES DE SANTA MARIA FRACC</v>
          </cell>
          <cell r="H479" t="str">
            <v xml:space="preserve">098-1-33-0445-009-00-0000                         </v>
          </cell>
          <cell r="I479">
            <v>8.0999999999999996E-4</v>
          </cell>
          <cell r="J479">
            <v>1410</v>
          </cell>
          <cell r="K479">
            <v>4150581.75</v>
          </cell>
          <cell r="L479">
            <v>0</v>
          </cell>
          <cell r="M479">
            <v>0</v>
          </cell>
          <cell r="O479" t="str">
            <v>INDEPENDENCIA</v>
          </cell>
          <cell r="P479">
            <v>58</v>
          </cell>
          <cell r="R479" t="str">
            <v>BARRIO DE SAN JUAN</v>
          </cell>
        </row>
        <row r="480">
          <cell r="A480" t="str">
            <v>U142738</v>
          </cell>
          <cell r="B480" t="str">
            <v xml:space="preserve">H AYUNTAMIENTO CONSTITUCIONAL DE TLAQUEPAQUE  </v>
          </cell>
          <cell r="C480" t="str">
            <v>8 DE JULIO</v>
          </cell>
          <cell r="D480" t="str">
            <v>L-18</v>
          </cell>
          <cell r="F480" t="str">
            <v>MEZQUITERA LA</v>
          </cell>
          <cell r="H480" t="str">
            <v xml:space="preserve">098-1-21-0275-018-00-0000                         </v>
          </cell>
          <cell r="I480">
            <v>8.0999999999999996E-4</v>
          </cell>
          <cell r="J480">
            <v>809</v>
          </cell>
          <cell r="K480">
            <v>1926006.86</v>
          </cell>
          <cell r="L480">
            <v>0</v>
          </cell>
          <cell r="M480">
            <v>0</v>
          </cell>
          <cell r="O480" t="str">
            <v>INDEPENDENCIA</v>
          </cell>
          <cell r="P480">
            <v>58</v>
          </cell>
          <cell r="R480" t="str">
            <v>CENTRO</v>
          </cell>
        </row>
        <row r="481">
          <cell r="A481" t="str">
            <v>U144867</v>
          </cell>
          <cell r="B481" t="str">
            <v xml:space="preserve">H AYUNTAMIENTO CONSTITUCIONAL DE TLAQUEPAQUE  </v>
          </cell>
          <cell r="C481" t="str">
            <v>ISLA FLORES</v>
          </cell>
          <cell r="D481">
            <v>3434</v>
          </cell>
          <cell r="E481">
            <v>6</v>
          </cell>
          <cell r="F481" t="str">
            <v>LOMAS DE LA VICTORIA</v>
          </cell>
          <cell r="H481" t="str">
            <v xml:space="preserve">098-1-67-0046-003-00-0000                         </v>
          </cell>
          <cell r="I481">
            <v>8.0999999999999996E-4</v>
          </cell>
          <cell r="J481">
            <v>1332</v>
          </cell>
          <cell r="K481">
            <v>4868276.18</v>
          </cell>
          <cell r="L481">
            <v>0</v>
          </cell>
          <cell r="M481">
            <v>0</v>
          </cell>
          <cell r="O481" t="str">
            <v>INDEPENDENCIA</v>
          </cell>
          <cell r="P481">
            <v>58</v>
          </cell>
          <cell r="R481" t="str">
            <v>CENTRO</v>
          </cell>
        </row>
        <row r="482">
          <cell r="A482" t="str">
            <v>U144963</v>
          </cell>
          <cell r="B482" t="str">
            <v xml:space="preserve">H AYUNTAMIENTO CONSTITUCIONAL DE TLAQUEPAQUE  </v>
          </cell>
          <cell r="C482" t="str">
            <v>ALFAREROS</v>
          </cell>
          <cell r="D482" t="str">
            <v>SN</v>
          </cell>
          <cell r="E482" t="str">
            <v>F-16</v>
          </cell>
          <cell r="F482" t="str">
            <v>VILLA LOS CANTAROS FRACC</v>
          </cell>
          <cell r="H482" t="str">
            <v xml:space="preserve">098-1-20-0771-016-00-0000                         </v>
          </cell>
          <cell r="I482">
            <v>8.0999999999999996E-4</v>
          </cell>
          <cell r="J482">
            <v>1959</v>
          </cell>
          <cell r="K482">
            <v>2656550.9300000002</v>
          </cell>
          <cell r="L482">
            <v>0</v>
          </cell>
          <cell r="M482">
            <v>0</v>
          </cell>
          <cell r="O482" t="str">
            <v>INDEPENDENCIA</v>
          </cell>
          <cell r="P482">
            <v>58</v>
          </cell>
          <cell r="R482" t="str">
            <v>CENTRO</v>
          </cell>
        </row>
        <row r="483">
          <cell r="A483" t="str">
            <v>U145016</v>
          </cell>
          <cell r="B483" t="str">
            <v xml:space="preserve">H AYUNTAMIENTO CONSTITUCIONAL DE TLAQUEPAQUE  </v>
          </cell>
          <cell r="C483" t="str">
            <v>CANTAROS LOS</v>
          </cell>
          <cell r="D483" t="str">
            <v>SN</v>
          </cell>
          <cell r="E483" t="str">
            <v>F-10</v>
          </cell>
          <cell r="F483" t="str">
            <v>VILLA LOS CANTAROS FRACC</v>
          </cell>
          <cell r="H483" t="str">
            <v xml:space="preserve">098-1-20-0771-010-00-0000                         </v>
          </cell>
          <cell r="I483">
            <v>8.0999999999999996E-4</v>
          </cell>
          <cell r="J483">
            <v>810</v>
          </cell>
          <cell r="K483">
            <v>1098420.75</v>
          </cell>
          <cell r="L483">
            <v>0</v>
          </cell>
          <cell r="M483">
            <v>0</v>
          </cell>
          <cell r="O483" t="str">
            <v>INDEPENDENCIA</v>
          </cell>
          <cell r="P483">
            <v>58</v>
          </cell>
          <cell r="R483" t="str">
            <v>CENTRO</v>
          </cell>
        </row>
        <row r="484">
          <cell r="A484" t="str">
            <v>U145017</v>
          </cell>
          <cell r="B484" t="str">
            <v xml:space="preserve">H AYUNTAMIENTO CONSTITUCIONAL DE TLAQUEPAQUE  </v>
          </cell>
          <cell r="C484" t="str">
            <v>ALBA</v>
          </cell>
          <cell r="D484" t="str">
            <v>SN</v>
          </cell>
          <cell r="E484" t="str">
            <v>F-9</v>
          </cell>
          <cell r="F484" t="str">
            <v>VILLA LOS CANTAROS FRACC</v>
          </cell>
          <cell r="H484" t="str">
            <v xml:space="preserve">098-1-20-0771-009-00-0000                         </v>
          </cell>
          <cell r="I484">
            <v>8.0999999999999996E-4</v>
          </cell>
          <cell r="J484">
            <v>684</v>
          </cell>
          <cell r="K484">
            <v>1855110.6</v>
          </cell>
          <cell r="L484">
            <v>0</v>
          </cell>
          <cell r="M484">
            <v>0</v>
          </cell>
          <cell r="O484" t="str">
            <v>INDEPENDENCIA</v>
          </cell>
          <cell r="P484">
            <v>58</v>
          </cell>
          <cell r="R484" t="str">
            <v>CENTRO</v>
          </cell>
        </row>
        <row r="485">
          <cell r="A485" t="str">
            <v>U145018</v>
          </cell>
          <cell r="B485" t="str">
            <v xml:space="preserve">H AYUNTAMIENTO CONSTITUCIONAL DE TLAQUEPAQUE  </v>
          </cell>
          <cell r="C485" t="str">
            <v>ALFAREROS</v>
          </cell>
          <cell r="D485" t="str">
            <v>SN</v>
          </cell>
          <cell r="E485" t="str">
            <v>F-11</v>
          </cell>
          <cell r="F485" t="str">
            <v>VILLA LOS CANTAROS FRACC</v>
          </cell>
          <cell r="H485" t="str">
            <v xml:space="preserve">098-1-20-0771-011-00-0000                         </v>
          </cell>
          <cell r="I485">
            <v>8.0999999999999996E-4</v>
          </cell>
          <cell r="J485">
            <v>1965</v>
          </cell>
          <cell r="K485">
            <v>2664687.38</v>
          </cell>
          <cell r="L485">
            <v>0</v>
          </cell>
          <cell r="M485">
            <v>0</v>
          </cell>
          <cell r="O485" t="str">
            <v>INDEPENDENCIA</v>
          </cell>
          <cell r="P485">
            <v>58</v>
          </cell>
          <cell r="R485" t="str">
            <v>CENTRO</v>
          </cell>
        </row>
        <row r="486">
          <cell r="A486" t="str">
            <v>U145019</v>
          </cell>
          <cell r="B486" t="str">
            <v xml:space="preserve">H AYUNTAMIENTO CONSTITUCIONAL DE TLAQUEPAQUE  </v>
          </cell>
          <cell r="C486" t="str">
            <v>CANTAROS LOS</v>
          </cell>
          <cell r="D486" t="str">
            <v>SN</v>
          </cell>
          <cell r="E486" t="str">
            <v>F-12</v>
          </cell>
          <cell r="F486" t="str">
            <v>VILLA LOS CANTAROS FRACC</v>
          </cell>
          <cell r="H486" t="str">
            <v xml:space="preserve">098-1-20-0771-012-00-0000                         </v>
          </cell>
          <cell r="I486">
            <v>8.0999999999999996E-4</v>
          </cell>
          <cell r="J486">
            <v>1178</v>
          </cell>
          <cell r="K486">
            <v>1597456.35</v>
          </cell>
          <cell r="L486">
            <v>0</v>
          </cell>
          <cell r="M486">
            <v>0</v>
          </cell>
          <cell r="O486" t="str">
            <v>INDEPENDENCIA</v>
          </cell>
          <cell r="P486">
            <v>58</v>
          </cell>
          <cell r="R486" t="str">
            <v>CENTRO</v>
          </cell>
        </row>
        <row r="487">
          <cell r="A487" t="str">
            <v>U145020</v>
          </cell>
          <cell r="B487" t="str">
            <v xml:space="preserve">H AYUNTAMIENTO CONSTITUCIONAL DE TLAQUEPAQUE  </v>
          </cell>
          <cell r="C487" t="str">
            <v>CANTAROS LOS</v>
          </cell>
          <cell r="D487" t="str">
            <v>SN</v>
          </cell>
          <cell r="E487" t="str">
            <v>F-13</v>
          </cell>
          <cell r="F487" t="str">
            <v>VILLA LOS CANTAROS FRACC</v>
          </cell>
          <cell r="H487" t="str">
            <v xml:space="preserve">098-1-20-0771-013-00-0000                         </v>
          </cell>
          <cell r="I487">
            <v>8.0999999999999996E-4</v>
          </cell>
          <cell r="J487">
            <v>2636</v>
          </cell>
          <cell r="K487">
            <v>7149227.4000000004</v>
          </cell>
          <cell r="L487">
            <v>0</v>
          </cell>
          <cell r="M487">
            <v>0</v>
          </cell>
          <cell r="O487" t="str">
            <v>INDEPENDENCIA</v>
          </cell>
          <cell r="P487">
            <v>58</v>
          </cell>
          <cell r="R487" t="str">
            <v>CENTRO</v>
          </cell>
        </row>
        <row r="488">
          <cell r="A488" t="str">
            <v>U145021</v>
          </cell>
          <cell r="B488" t="str">
            <v xml:space="preserve">H AYUNTAMIENTO CONSTITUCIONAL DE TLAQUEPAQUE  </v>
          </cell>
          <cell r="C488" t="str">
            <v>ARTESANOS</v>
          </cell>
          <cell r="D488" t="str">
            <v>SN</v>
          </cell>
          <cell r="E488" t="str">
            <v>F-14</v>
          </cell>
          <cell r="F488" t="str">
            <v>VILLA LOS CANTAROS FRACC</v>
          </cell>
          <cell r="H488" t="str">
            <v xml:space="preserve">098-1-20-0771-014-00-0000                         </v>
          </cell>
          <cell r="I488">
            <v>8.0999999999999996E-4</v>
          </cell>
          <cell r="J488">
            <v>3310</v>
          </cell>
          <cell r="K488">
            <v>4488608.25</v>
          </cell>
          <cell r="L488">
            <v>0</v>
          </cell>
          <cell r="M488">
            <v>0</v>
          </cell>
          <cell r="O488" t="str">
            <v>INDEPENDENCIA</v>
          </cell>
          <cell r="P488">
            <v>58</v>
          </cell>
          <cell r="R488" t="str">
            <v>CENTRO</v>
          </cell>
        </row>
        <row r="489">
          <cell r="A489" t="str">
            <v>U145022</v>
          </cell>
          <cell r="B489" t="str">
            <v xml:space="preserve">H AYUNTAMIENTO CONSTITUCIONAL DE TLAQUEPAQUE  </v>
          </cell>
          <cell r="C489" t="str">
            <v>ALFAREROS</v>
          </cell>
          <cell r="D489" t="str">
            <v>SN</v>
          </cell>
          <cell r="E489" t="str">
            <v>F-15</v>
          </cell>
          <cell r="F489" t="str">
            <v>VILLA LOS CANTAROS FRACC</v>
          </cell>
          <cell r="H489" t="str">
            <v xml:space="preserve">098-1-20-0771-015-00-0000                         </v>
          </cell>
          <cell r="I489">
            <v>8.0999999999999996E-4</v>
          </cell>
          <cell r="J489">
            <v>1787</v>
          </cell>
          <cell r="K489">
            <v>2423306.0299999998</v>
          </cell>
          <cell r="L489">
            <v>0</v>
          </cell>
          <cell r="M489">
            <v>0</v>
          </cell>
          <cell r="O489" t="str">
            <v>INDEPENDENCIA</v>
          </cell>
          <cell r="P489">
            <v>58</v>
          </cell>
          <cell r="R489" t="str">
            <v>CENTRO</v>
          </cell>
        </row>
        <row r="490">
          <cell r="A490" t="str">
            <v>U145142</v>
          </cell>
          <cell r="B490" t="str">
            <v xml:space="preserve">H AYUNTAMIENTO CONSTITUCIONAL DE TLAQUEPAQUE  </v>
          </cell>
          <cell r="C490" t="str">
            <v>SANTA GERTRUDIS</v>
          </cell>
          <cell r="D490" t="str">
            <v>SN</v>
          </cell>
          <cell r="E490" t="str">
            <v>L-5</v>
          </cell>
          <cell r="F490" t="str">
            <v>PARQUES STA CRUZ DEL VALLE FRACCIONAMIENTO</v>
          </cell>
          <cell r="H490" t="str">
            <v xml:space="preserve">098-1-49-0220-005-00-0000                         </v>
          </cell>
          <cell r="I490">
            <v>8.0999999999999996E-4</v>
          </cell>
          <cell r="J490">
            <v>292</v>
          </cell>
          <cell r="K490">
            <v>791947.8</v>
          </cell>
          <cell r="L490">
            <v>0</v>
          </cell>
          <cell r="M490">
            <v>0</v>
          </cell>
          <cell r="O490" t="str">
            <v>INDEPENENCIA</v>
          </cell>
          <cell r="P490">
            <v>58</v>
          </cell>
          <cell r="R490" t="str">
            <v>TLAQUEPAQUE CENTRO</v>
          </cell>
        </row>
        <row r="491">
          <cell r="A491" t="str">
            <v>U145145</v>
          </cell>
          <cell r="B491" t="str">
            <v xml:space="preserve">H AYUNTAMIENTO CONSTITUCIONAL DE TLAQUEPAQUE  </v>
          </cell>
          <cell r="C491" t="str">
            <v>SANTA GERTRUDIS</v>
          </cell>
          <cell r="D491" t="str">
            <v>SN</v>
          </cell>
          <cell r="E491" t="str">
            <v>L-8</v>
          </cell>
          <cell r="F491" t="str">
            <v>PARQUES STA CRUZ DEL VALLE FRACCIONAMIENTO</v>
          </cell>
          <cell r="H491" t="str">
            <v xml:space="preserve">098-1-49-0220-008-00-0000                         </v>
          </cell>
          <cell r="I491">
            <v>8.0999999999999996E-4</v>
          </cell>
          <cell r="J491">
            <v>292</v>
          </cell>
          <cell r="K491">
            <v>791947.8</v>
          </cell>
          <cell r="L491">
            <v>0</v>
          </cell>
          <cell r="M491">
            <v>0</v>
          </cell>
          <cell r="O491" t="str">
            <v>INDEPENDENCIA</v>
          </cell>
          <cell r="P491">
            <v>58</v>
          </cell>
          <cell r="R491" t="str">
            <v>TLAQUEPAQUE CENTRO</v>
          </cell>
        </row>
        <row r="492">
          <cell r="A492" t="str">
            <v>U145148</v>
          </cell>
          <cell r="B492" t="str">
            <v xml:space="preserve">H AYUNTAMIENTO CONSTITUCIONAL DE TLAQUEPAQUE  </v>
          </cell>
          <cell r="C492" t="str">
            <v>SANTA GERTRUDIS</v>
          </cell>
          <cell r="D492" t="str">
            <v>SN</v>
          </cell>
          <cell r="E492" t="str">
            <v>L-11</v>
          </cell>
          <cell r="F492" t="str">
            <v>PARQUES STA CRUZ DEL VALLE FRACCIONAMIENTO</v>
          </cell>
          <cell r="H492" t="str">
            <v xml:space="preserve">098-1-49-0220-011-00-0000                         </v>
          </cell>
          <cell r="I492">
            <v>8.0999999999999996E-4</v>
          </cell>
          <cell r="J492">
            <v>334</v>
          </cell>
          <cell r="K492">
            <v>906559.5</v>
          </cell>
          <cell r="L492">
            <v>0</v>
          </cell>
          <cell r="M492">
            <v>0</v>
          </cell>
          <cell r="O492" t="str">
            <v>INDEPENDENCIA</v>
          </cell>
          <cell r="P492">
            <v>58</v>
          </cell>
          <cell r="R492" t="str">
            <v>CENTRO TLAQUEPAQUE</v>
          </cell>
        </row>
        <row r="493">
          <cell r="A493" t="str">
            <v>U145150</v>
          </cell>
          <cell r="B493" t="str">
            <v xml:space="preserve">H AYUNTAMIENTO CONSTITUCIONAL DE TLAQUEPAQUE  </v>
          </cell>
          <cell r="C493" t="str">
            <v>SANTA GERTRUDIS</v>
          </cell>
          <cell r="D493" t="str">
            <v>SN</v>
          </cell>
          <cell r="E493" t="str">
            <v>L-13</v>
          </cell>
          <cell r="F493" t="str">
            <v>PARQUES STA CRUZ DEL VALLE FRACCIONAMIENTO</v>
          </cell>
          <cell r="H493" t="str">
            <v xml:space="preserve">098-1-49-0220-013-00-0000                         </v>
          </cell>
          <cell r="I493">
            <v>8.0999999999999996E-4</v>
          </cell>
          <cell r="J493">
            <v>666</v>
          </cell>
          <cell r="K493">
            <v>2082962.95</v>
          </cell>
          <cell r="L493">
            <v>0</v>
          </cell>
          <cell r="M493">
            <v>0</v>
          </cell>
          <cell r="O493" t="str">
            <v>INDEPENDENCIA</v>
          </cell>
          <cell r="P493">
            <v>58</v>
          </cell>
          <cell r="R493" t="str">
            <v>CENTRO TLAQUEPAQUE</v>
          </cell>
        </row>
        <row r="494">
          <cell r="A494" t="str">
            <v>U145153</v>
          </cell>
          <cell r="B494" t="str">
            <v xml:space="preserve">H AYUNTAMIENTO CONSTITUCIONAL DE TLAQUEPAQUE  </v>
          </cell>
          <cell r="C494" t="str">
            <v>SANTA GERTRUDIS</v>
          </cell>
          <cell r="D494" t="str">
            <v>SN</v>
          </cell>
          <cell r="E494" t="str">
            <v>L-16</v>
          </cell>
          <cell r="F494" t="str">
            <v>PARQUES STA CRUZ DEL VALLE FRACCIONAMIENTO</v>
          </cell>
          <cell r="H494" t="str">
            <v xml:space="preserve">098-1-49-0220-016-00-0000                         </v>
          </cell>
          <cell r="I494">
            <v>8.0999999999999996E-4</v>
          </cell>
          <cell r="J494">
            <v>453</v>
          </cell>
          <cell r="K494">
            <v>1228603.95</v>
          </cell>
          <cell r="L494">
            <v>0</v>
          </cell>
          <cell r="M494">
            <v>0</v>
          </cell>
          <cell r="O494" t="str">
            <v>INDEPENDENCIA</v>
          </cell>
          <cell r="P494">
            <v>58</v>
          </cell>
          <cell r="R494" t="str">
            <v>CENTRO TLAQUEPAQUE</v>
          </cell>
        </row>
        <row r="495">
          <cell r="A495" t="str">
            <v>U145157</v>
          </cell>
          <cell r="B495" t="str">
            <v xml:space="preserve">H AYUNTAMIENTO CONSTITUCIONAL DE TLAQUEPAQUE  </v>
          </cell>
          <cell r="C495" t="str">
            <v>SANTA GERTRUDIS</v>
          </cell>
          <cell r="D495" t="str">
            <v>SN</v>
          </cell>
          <cell r="E495" t="str">
            <v>L-18</v>
          </cell>
          <cell r="F495" t="str">
            <v>PARQUES STA CRUZ DEL VALLE FRACCIONAMIENTO</v>
          </cell>
          <cell r="H495" t="str">
            <v xml:space="preserve">098-1-49-0220-018-00-0000                         </v>
          </cell>
          <cell r="I495">
            <v>8.0999999999999996E-4</v>
          </cell>
          <cell r="J495">
            <v>457.28</v>
          </cell>
          <cell r="K495">
            <v>1757870.79</v>
          </cell>
          <cell r="L495">
            <v>0</v>
          </cell>
          <cell r="M495">
            <v>0</v>
          </cell>
          <cell r="O495" t="str">
            <v>INDEPENDENCIA</v>
          </cell>
          <cell r="P495">
            <v>58</v>
          </cell>
          <cell r="R495" t="str">
            <v>CENTRO TLAQUEPAQUE</v>
          </cell>
        </row>
        <row r="496">
          <cell r="A496" t="str">
            <v>U145160</v>
          </cell>
          <cell r="B496" t="str">
            <v xml:space="preserve">H AYUNTAMIENTO CONSTITUCIONAL DE TLAQUEPAQUE  </v>
          </cell>
          <cell r="C496" t="str">
            <v>SANTA GERTRUDIS</v>
          </cell>
          <cell r="D496" t="str">
            <v>SN</v>
          </cell>
          <cell r="E496" t="str">
            <v>L-21</v>
          </cell>
          <cell r="F496" t="str">
            <v>PARQUES STA CRUZ DEL VALLE FRACCIONAMIENTO</v>
          </cell>
          <cell r="H496" t="str">
            <v xml:space="preserve">098-1-49-0220-021-00-0000                         </v>
          </cell>
          <cell r="I496">
            <v>8.0999999999999996E-4</v>
          </cell>
          <cell r="J496">
            <v>438.63</v>
          </cell>
          <cell r="K496">
            <v>1688382.89</v>
          </cell>
          <cell r="L496">
            <v>0</v>
          </cell>
          <cell r="M496">
            <v>0</v>
          </cell>
          <cell r="O496" t="str">
            <v>INDEPENDENCIA</v>
          </cell>
          <cell r="P496">
            <v>58</v>
          </cell>
          <cell r="R496" t="str">
            <v>CENTRO TLAQUEPAQUE</v>
          </cell>
        </row>
        <row r="497">
          <cell r="A497" t="str">
            <v>U145162</v>
          </cell>
          <cell r="B497" t="str">
            <v xml:space="preserve">H AYUNTAMIENTO CONSTITUCIONAL DE TLAQUEPAQUE  </v>
          </cell>
          <cell r="C497" t="str">
            <v>SANTA GERTRUDIS</v>
          </cell>
          <cell r="D497" t="str">
            <v>SN</v>
          </cell>
          <cell r="E497" t="str">
            <v>L-23</v>
          </cell>
          <cell r="F497" t="str">
            <v>PARQUES STA CRUZ DEL VALLE FRACCIONAMIENTO</v>
          </cell>
          <cell r="H497" t="str">
            <v xml:space="preserve">098-1-49-0220-023-00-0000                         </v>
          </cell>
          <cell r="I497">
            <v>8.0999999999999996E-4</v>
          </cell>
          <cell r="J497">
            <v>466</v>
          </cell>
          <cell r="K497">
            <v>1263861.8999999999</v>
          </cell>
          <cell r="L497">
            <v>0</v>
          </cell>
          <cell r="M497">
            <v>0</v>
          </cell>
          <cell r="O497" t="str">
            <v>INDPENENCIA</v>
          </cell>
          <cell r="P497">
            <v>58</v>
          </cell>
        </row>
        <row r="498">
          <cell r="A498" t="str">
            <v>U145749</v>
          </cell>
          <cell r="B498" t="str">
            <v xml:space="preserve">H AYUNTAMIENTO CONSTITUCIONAL DE TLAQUEPAQUE  </v>
          </cell>
          <cell r="C498" t="str">
            <v>MORELOS</v>
          </cell>
          <cell r="D498" t="str">
            <v>SN</v>
          </cell>
          <cell r="E498" t="str">
            <v>L-2</v>
          </cell>
          <cell r="F498" t="str">
            <v>PARQUES STA CRUZ DEL VALLE FRACCIONAMIENTO</v>
          </cell>
          <cell r="H498" t="str">
            <v xml:space="preserve">098-1-49-0231-002-00-0000                         </v>
          </cell>
          <cell r="I498">
            <v>2.3000000000000001E-4</v>
          </cell>
          <cell r="J498">
            <v>188</v>
          </cell>
          <cell r="K498">
            <v>729554.84</v>
          </cell>
          <cell r="L498">
            <v>0</v>
          </cell>
          <cell r="M498">
            <v>0</v>
          </cell>
          <cell r="O498" t="str">
            <v>INDEPENDENCIA</v>
          </cell>
          <cell r="P498">
            <v>58</v>
          </cell>
          <cell r="R498" t="str">
            <v>PALACIO MUNICIPAL</v>
          </cell>
        </row>
        <row r="499">
          <cell r="A499" t="str">
            <v>U145751</v>
          </cell>
          <cell r="B499" t="str">
            <v xml:space="preserve">H AYUNTAMIENTO CONSTITUCIONAL DE TLAQUEPAQUE  </v>
          </cell>
          <cell r="C499" t="str">
            <v>MORELOS</v>
          </cell>
          <cell r="D499" t="str">
            <v>SN</v>
          </cell>
          <cell r="E499" t="str">
            <v>L-4</v>
          </cell>
          <cell r="F499" t="str">
            <v>PARQUES STA CRUZ DEL VALLE FRACCIONAMIENTO</v>
          </cell>
          <cell r="H499" t="str">
            <v xml:space="preserve">098-1-49-0231-004-00-0000                         </v>
          </cell>
          <cell r="I499">
            <v>2.3000000000000001E-4</v>
          </cell>
          <cell r="J499">
            <v>245</v>
          </cell>
          <cell r="K499">
            <v>813284.8</v>
          </cell>
          <cell r="L499">
            <v>0</v>
          </cell>
          <cell r="M499">
            <v>0</v>
          </cell>
          <cell r="O499" t="str">
            <v>INDEPENDENCIA</v>
          </cell>
          <cell r="P499">
            <v>58</v>
          </cell>
          <cell r="R499" t="str">
            <v>PALACIO MUNICIPAL</v>
          </cell>
        </row>
        <row r="500">
          <cell r="A500" t="str">
            <v>U145753</v>
          </cell>
          <cell r="B500" t="str">
            <v xml:space="preserve">H AYUNTAMIENTO CONSTITUCIONAL DE TLAQUEPAQUE  </v>
          </cell>
          <cell r="C500" t="str">
            <v>MORELOS</v>
          </cell>
          <cell r="D500" t="str">
            <v>SN</v>
          </cell>
          <cell r="E500" t="str">
            <v>L-6</v>
          </cell>
          <cell r="F500" t="str">
            <v>PARQUES STA CRUZ DEL VALLE FRACCIONAMIENTO</v>
          </cell>
          <cell r="H500" t="str">
            <v xml:space="preserve">098-1-49-0231-006-00-0000                         </v>
          </cell>
          <cell r="I500">
            <v>2.3000000000000001E-4</v>
          </cell>
          <cell r="J500">
            <v>249</v>
          </cell>
          <cell r="K500">
            <v>915953.6</v>
          </cell>
          <cell r="L500">
            <v>0</v>
          </cell>
          <cell r="M500">
            <v>0</v>
          </cell>
          <cell r="O500" t="str">
            <v>INDEPENDENCIA</v>
          </cell>
          <cell r="P500">
            <v>58</v>
          </cell>
          <cell r="R500" t="str">
            <v>PALACIO MUNICIPAL</v>
          </cell>
        </row>
        <row r="501">
          <cell r="A501" t="str">
            <v>U145755</v>
          </cell>
          <cell r="B501" t="str">
            <v xml:space="preserve">H AYUNTAMIENTO CONSTITUCIONAL DE TLAQUEPAQUE  </v>
          </cell>
          <cell r="C501" t="str">
            <v>MORELOS</v>
          </cell>
          <cell r="D501" t="str">
            <v>SN</v>
          </cell>
          <cell r="E501" t="str">
            <v>L-8</v>
          </cell>
          <cell r="F501" t="str">
            <v>PARQUES STA CRUZ DEL VALLE FRACCIONAMIENTO</v>
          </cell>
          <cell r="H501" t="str">
            <v xml:space="preserve">098-1-49-0231-008-00-0000                         </v>
          </cell>
          <cell r="I501">
            <v>8.0999999999999996E-4</v>
          </cell>
          <cell r="J501">
            <v>255</v>
          </cell>
          <cell r="K501">
            <v>892137.65</v>
          </cell>
          <cell r="L501">
            <v>0</v>
          </cell>
          <cell r="M501">
            <v>0</v>
          </cell>
          <cell r="O501" t="str">
            <v>INDEPENDENCIA</v>
          </cell>
          <cell r="P501">
            <v>58</v>
          </cell>
          <cell r="R501" t="str">
            <v>PALACIO MUNICIPAL</v>
          </cell>
        </row>
        <row r="502">
          <cell r="A502" t="str">
            <v>U145758</v>
          </cell>
          <cell r="B502" t="str">
            <v xml:space="preserve">H AYUNTAMIENTO CONSTITUCIONAL DE TLAQUEPAQUE  </v>
          </cell>
          <cell r="C502" t="str">
            <v>LLAVE LA</v>
          </cell>
          <cell r="D502" t="str">
            <v>SN</v>
          </cell>
          <cell r="E502" t="str">
            <v>L-2</v>
          </cell>
          <cell r="F502" t="str">
            <v>PARQUES STA CRUZ DEL VALLE FRACCIONAMIENTO</v>
          </cell>
          <cell r="H502" t="str">
            <v xml:space="preserve">098-1-49-0232-002-00-0000                         </v>
          </cell>
          <cell r="I502">
            <v>8.0999999999999996E-4</v>
          </cell>
          <cell r="J502">
            <v>544</v>
          </cell>
          <cell r="K502">
            <v>1475409.6</v>
          </cell>
          <cell r="L502">
            <v>0</v>
          </cell>
          <cell r="M502">
            <v>0</v>
          </cell>
          <cell r="O502" t="str">
            <v>INDEPENDENCIA</v>
          </cell>
          <cell r="P502">
            <v>58</v>
          </cell>
          <cell r="R502" t="str">
            <v>PALACIO MUNICIPAL</v>
          </cell>
        </row>
        <row r="503">
          <cell r="A503" t="str">
            <v>U145762</v>
          </cell>
          <cell r="B503" t="str">
            <v xml:space="preserve">H AYUNTAMIENTO CONSTITUCIONAL DE TLAQUEPAQUE  </v>
          </cell>
          <cell r="C503" t="str">
            <v>LLAVE LA</v>
          </cell>
          <cell r="D503" t="str">
            <v>SN</v>
          </cell>
          <cell r="E503" t="str">
            <v>L-6</v>
          </cell>
          <cell r="F503" t="str">
            <v>PARQUES STA CRUZ DEL VALLE FRACCIONAMIENTO</v>
          </cell>
          <cell r="H503" t="str">
            <v xml:space="preserve">098-1-49-0232-006-00-0000                         </v>
          </cell>
          <cell r="I503">
            <v>8.0999999999999996E-4</v>
          </cell>
          <cell r="J503">
            <v>472</v>
          </cell>
          <cell r="K503">
            <v>1280134.8</v>
          </cell>
          <cell r="L503">
            <v>0</v>
          </cell>
          <cell r="M503">
            <v>0</v>
          </cell>
          <cell r="O503" t="str">
            <v>INDEPENDENCIA</v>
          </cell>
          <cell r="P503">
            <v>58</v>
          </cell>
          <cell r="R503" t="str">
            <v>PALACIO MUNICIPAL</v>
          </cell>
        </row>
        <row r="504">
          <cell r="A504" t="str">
            <v>U145766</v>
          </cell>
          <cell r="B504" t="str">
            <v xml:space="preserve">H AYUNTAMIENTO CONSTITUCIONAL DE TLAQUEPAQUE  </v>
          </cell>
          <cell r="C504" t="str">
            <v>SAN FRANCISCO</v>
          </cell>
          <cell r="D504" t="str">
            <v>SN</v>
          </cell>
          <cell r="E504" t="str">
            <v>L-10</v>
          </cell>
          <cell r="F504" t="str">
            <v>PARQUES STA CRUZ DEL VALLE FRACCIONAMIENTO</v>
          </cell>
          <cell r="H504" t="str">
            <v xml:space="preserve">098-1-49-0232-010-00-0000                         </v>
          </cell>
          <cell r="I504">
            <v>8.0999999999999996E-4</v>
          </cell>
          <cell r="J504">
            <v>453</v>
          </cell>
          <cell r="K504">
            <v>1228603.95</v>
          </cell>
          <cell r="L504">
            <v>0</v>
          </cell>
          <cell r="M504">
            <v>0</v>
          </cell>
          <cell r="O504" t="str">
            <v>INDEPENDENCIA</v>
          </cell>
          <cell r="P504">
            <v>58</v>
          </cell>
          <cell r="R504" t="str">
            <v>PALACIO MUNICIPAL</v>
          </cell>
        </row>
        <row r="505">
          <cell r="A505" t="str">
            <v>U145770</v>
          </cell>
          <cell r="B505" t="str">
            <v xml:space="preserve">H AYUNTAMIENTO CONSTITUCIONAL DE TLAQUEPAQUE  </v>
          </cell>
          <cell r="C505" t="str">
            <v>SAN BLAS</v>
          </cell>
          <cell r="D505" t="str">
            <v>SN</v>
          </cell>
          <cell r="E505" t="str">
            <v>L-14</v>
          </cell>
          <cell r="F505" t="str">
            <v>PARQUES STA CRUZ DEL VALLE FRACCIONAMIENTO</v>
          </cell>
          <cell r="H505" t="str">
            <v xml:space="preserve">098-1-49-0232-014-00-0000                         </v>
          </cell>
          <cell r="I505">
            <v>8.0999999999999996E-4</v>
          </cell>
          <cell r="J505">
            <v>420</v>
          </cell>
          <cell r="K505">
            <v>1139103</v>
          </cell>
          <cell r="L505">
            <v>0</v>
          </cell>
          <cell r="M505">
            <v>0</v>
          </cell>
          <cell r="O505" t="str">
            <v>INDEPENDENCIA</v>
          </cell>
          <cell r="P505" t="str">
            <v>58/</v>
          </cell>
          <cell r="R505" t="str">
            <v>PALACIO MUNICIPAL</v>
          </cell>
        </row>
        <row r="506">
          <cell r="A506" t="str">
            <v>U145772</v>
          </cell>
          <cell r="B506" t="str">
            <v xml:space="preserve">H AYUNTAMIENTO CONSTITUCIONAL DE TLAQUEPAQUE  </v>
          </cell>
          <cell r="C506" t="str">
            <v>SAN BLAS</v>
          </cell>
          <cell r="D506" t="str">
            <v>SN</v>
          </cell>
          <cell r="E506" t="str">
            <v>L-16</v>
          </cell>
          <cell r="F506" t="str">
            <v>PARQUES STA CRUZ DEL VALLE FRACCIONAMIENTO</v>
          </cell>
          <cell r="H506" t="str">
            <v xml:space="preserve">098-1-49-0232-016-00-0000                         </v>
          </cell>
          <cell r="I506">
            <v>8.0999999999999996E-4</v>
          </cell>
          <cell r="J506">
            <v>435</v>
          </cell>
          <cell r="K506">
            <v>1179785.25</v>
          </cell>
          <cell r="L506">
            <v>0</v>
          </cell>
          <cell r="M506">
            <v>0</v>
          </cell>
          <cell r="O506" t="str">
            <v>INDEPENDENCIA</v>
          </cell>
          <cell r="P506">
            <v>58</v>
          </cell>
          <cell r="R506" t="str">
            <v>PALACIO MUNICIPAL</v>
          </cell>
        </row>
        <row r="507">
          <cell r="A507" t="str">
            <v>U145778</v>
          </cell>
          <cell r="B507" t="str">
            <v xml:space="preserve">H AYUNTAMIENTO CONSTITUCIONAL DE TLAQUEPAQUE  </v>
          </cell>
          <cell r="C507" t="str">
            <v>SAN BLAS</v>
          </cell>
          <cell r="D507" t="str">
            <v>SN</v>
          </cell>
          <cell r="E507" t="str">
            <v>L-14</v>
          </cell>
          <cell r="F507" t="str">
            <v>PARQUES STA CRUZ DEL VALLE FRACCIONAMIENTO</v>
          </cell>
          <cell r="H507" t="str">
            <v xml:space="preserve">098-1-49-0233-014-00-0000                         </v>
          </cell>
          <cell r="I507">
            <v>8.0999999999999996E-4</v>
          </cell>
          <cell r="J507">
            <v>435</v>
          </cell>
          <cell r="K507">
            <v>1665573.02</v>
          </cell>
          <cell r="L507">
            <v>0</v>
          </cell>
          <cell r="M507">
            <v>0</v>
          </cell>
          <cell r="O507" t="str">
            <v>INDEPENDENCIA</v>
          </cell>
          <cell r="P507">
            <v>58</v>
          </cell>
          <cell r="R507" t="str">
            <v>PALACIO MUNICIPAL</v>
          </cell>
        </row>
        <row r="508">
          <cell r="A508" t="str">
            <v>U145781</v>
          </cell>
          <cell r="B508" t="str">
            <v xml:space="preserve">H AYUNTAMIENTO CONSTITUCIONAL DE TLAQUEPAQUE  </v>
          </cell>
          <cell r="C508" t="str">
            <v>SAN BLAS</v>
          </cell>
          <cell r="D508" t="str">
            <v>SN</v>
          </cell>
          <cell r="E508" t="str">
            <v>L-17</v>
          </cell>
          <cell r="F508" t="str">
            <v>PARQUES STA CRUZ DEL VALLE FRACCIONAMIENTO</v>
          </cell>
          <cell r="H508" t="str">
            <v xml:space="preserve">098-1-49-0233-017-00-0000                         </v>
          </cell>
          <cell r="I508">
            <v>8.0999999999999996E-4</v>
          </cell>
          <cell r="J508">
            <v>435</v>
          </cell>
          <cell r="K508">
            <v>1669506.39</v>
          </cell>
          <cell r="L508">
            <v>0</v>
          </cell>
          <cell r="M508">
            <v>0</v>
          </cell>
          <cell r="O508" t="str">
            <v>INDEPENDENCIA</v>
          </cell>
          <cell r="P508">
            <v>58</v>
          </cell>
          <cell r="R508" t="str">
            <v>PALACIO MUNICIPAL</v>
          </cell>
        </row>
        <row r="509">
          <cell r="A509" t="str">
            <v>U145784</v>
          </cell>
          <cell r="B509" t="str">
            <v xml:space="preserve">H AYUNTAMIENTO CONSTITUCIONAL DE TLAQUEPAQUE  </v>
          </cell>
          <cell r="C509" t="str">
            <v>SAN BLAS</v>
          </cell>
          <cell r="D509" t="str">
            <v>SN</v>
          </cell>
          <cell r="E509" t="str">
            <v>L-20</v>
          </cell>
          <cell r="F509" t="str">
            <v>PARQUES STA CRUZ DEL VALLE FRACCIONAMIENTO</v>
          </cell>
          <cell r="H509" t="str">
            <v xml:space="preserve">098-1-49-0233-020-00-0000                         </v>
          </cell>
          <cell r="I509">
            <v>8.0999999999999996E-4</v>
          </cell>
          <cell r="J509">
            <v>420</v>
          </cell>
          <cell r="K509">
            <v>1520968.46</v>
          </cell>
          <cell r="L509">
            <v>0</v>
          </cell>
          <cell r="M509">
            <v>0</v>
          </cell>
          <cell r="O509" t="str">
            <v>INDEPENDENCIA</v>
          </cell>
          <cell r="P509">
            <v>58</v>
          </cell>
          <cell r="R509" t="str">
            <v>PALACIO MUNICIPAL</v>
          </cell>
        </row>
        <row r="510">
          <cell r="A510" t="str">
            <v>U145786</v>
          </cell>
          <cell r="B510" t="str">
            <v xml:space="preserve">H AYUNTAMIENTO CONSTITUCIONAL DE TLAQUEPAQUE  </v>
          </cell>
          <cell r="C510" t="str">
            <v>SAN BLAS</v>
          </cell>
          <cell r="D510" t="str">
            <v>SN</v>
          </cell>
          <cell r="E510" t="str">
            <v>L-11</v>
          </cell>
          <cell r="F510" t="str">
            <v>PARQUES STA CRUZ DEL VALLE FRACCIONAMIENTO</v>
          </cell>
          <cell r="H510" t="str">
            <v xml:space="preserve">098-1-49-0221-011-00-0000                         </v>
          </cell>
          <cell r="I510">
            <v>8.0999999999999996E-4</v>
          </cell>
          <cell r="J510">
            <v>12267</v>
          </cell>
          <cell r="K510">
            <v>33269944.050000001</v>
          </cell>
          <cell r="L510">
            <v>0</v>
          </cell>
          <cell r="M510">
            <v>0</v>
          </cell>
          <cell r="O510" t="str">
            <v>INDENPENDENCIA</v>
          </cell>
          <cell r="P510">
            <v>58</v>
          </cell>
          <cell r="R510" t="str">
            <v>TLAQUEPAQUE CENTRO</v>
          </cell>
        </row>
        <row r="511">
          <cell r="A511" t="str">
            <v>U145789</v>
          </cell>
          <cell r="B511" t="str">
            <v xml:space="preserve">H AYUNTAMIENTO CONSTITUCIONAL DE TLAQUEPAQUE  </v>
          </cell>
          <cell r="C511" t="str">
            <v>SAN IGNACIO</v>
          </cell>
          <cell r="D511" t="str">
            <v>SN</v>
          </cell>
          <cell r="E511" t="str">
            <v>L-11</v>
          </cell>
          <cell r="F511" t="str">
            <v>PARQUES STA CRUZ DEL VALLE FRACCIONAMIENTO</v>
          </cell>
          <cell r="H511" t="str">
            <v xml:space="preserve">098-1-49-0225-011-00-0000                         </v>
          </cell>
          <cell r="I511">
            <v>8.0999999999999996E-4</v>
          </cell>
          <cell r="J511">
            <v>20805</v>
          </cell>
          <cell r="K511">
            <v>56426280.75</v>
          </cell>
          <cell r="L511">
            <v>0</v>
          </cell>
          <cell r="M511">
            <v>0</v>
          </cell>
          <cell r="O511" t="str">
            <v>INDEPENDENCIA</v>
          </cell>
          <cell r="P511">
            <v>58</v>
          </cell>
          <cell r="R511" t="str">
            <v>BARRIO DE SANJUAN</v>
          </cell>
        </row>
        <row r="512">
          <cell r="A512" t="str">
            <v>U145790</v>
          </cell>
          <cell r="B512" t="str">
            <v xml:space="preserve">H AYUNTAMIENTO CONSTITUCIONAL DE TLAQUEPAQUE  </v>
          </cell>
          <cell r="C512" t="str">
            <v>SAN IGNACIO</v>
          </cell>
          <cell r="D512" t="str">
            <v>SN</v>
          </cell>
          <cell r="E512" t="str">
            <v>L-12</v>
          </cell>
          <cell r="F512" t="str">
            <v>PARQUES STA CRUZ DEL VALLE FRACCIONAMIENTO</v>
          </cell>
          <cell r="H512" t="str">
            <v xml:space="preserve">098-1-49-0225-012-00-0000                         </v>
          </cell>
          <cell r="I512">
            <v>8.0999999999999996E-4</v>
          </cell>
          <cell r="J512">
            <v>5936</v>
          </cell>
          <cell r="K512">
            <v>16099322.4</v>
          </cell>
          <cell r="L512">
            <v>0</v>
          </cell>
          <cell r="M512">
            <v>0</v>
          </cell>
          <cell r="O512" t="str">
            <v>INDEPENDENCIA</v>
          </cell>
          <cell r="P512">
            <v>58</v>
          </cell>
          <cell r="R512" t="str">
            <v>PALACIO MUNICIPAL</v>
          </cell>
        </row>
        <row r="513">
          <cell r="A513" t="str">
            <v>U145791</v>
          </cell>
          <cell r="B513" t="str">
            <v xml:space="preserve">H AYUNTAMIENTO CONSTITUCIONAL DE TLAQUEPAQUE  </v>
          </cell>
          <cell r="C513" t="str">
            <v>SAN IGNACIO</v>
          </cell>
          <cell r="D513" t="str">
            <v>SN</v>
          </cell>
          <cell r="E513" t="str">
            <v>L-13</v>
          </cell>
          <cell r="F513" t="str">
            <v>PARQUES STA CRUZ DEL VALLE FRACCIONAMIENTO</v>
          </cell>
          <cell r="H513" t="str">
            <v xml:space="preserve">098-1-49-0225-013-00-0000                         </v>
          </cell>
          <cell r="I513">
            <v>8.0999999999999996E-4</v>
          </cell>
          <cell r="J513">
            <v>3118</v>
          </cell>
          <cell r="K513">
            <v>8456483.6999999993</v>
          </cell>
          <cell r="L513">
            <v>0</v>
          </cell>
          <cell r="M513">
            <v>0</v>
          </cell>
          <cell r="O513" t="str">
            <v>INDEPENDENCIA</v>
          </cell>
          <cell r="P513">
            <v>58</v>
          </cell>
        </row>
        <row r="514">
          <cell r="A514" t="str">
            <v>U145824</v>
          </cell>
          <cell r="B514" t="str">
            <v xml:space="preserve">H AYUNTAMIENTO CONSTITUCIONAL DE TLAQUEPAQUE  </v>
          </cell>
          <cell r="C514" t="str">
            <v>SAN CAMILO</v>
          </cell>
          <cell r="D514" t="str">
            <v>SN</v>
          </cell>
          <cell r="E514" t="str">
            <v>L-9</v>
          </cell>
          <cell r="F514" t="str">
            <v>PARQUES STA CRUZ DEL VALLE FRACCIONAMIENTO</v>
          </cell>
          <cell r="H514" t="str">
            <v xml:space="preserve">098-1-49-0224-009-00-0000                         </v>
          </cell>
          <cell r="I514">
            <v>8.0999999999999996E-4</v>
          </cell>
          <cell r="J514">
            <v>439</v>
          </cell>
          <cell r="K514">
            <v>1676628.26</v>
          </cell>
          <cell r="L514">
            <v>17.63</v>
          </cell>
          <cell r="M514">
            <v>9348.31</v>
          </cell>
          <cell r="O514" t="str">
            <v>INDEPENDENCIA</v>
          </cell>
          <cell r="P514">
            <v>58</v>
          </cell>
          <cell r="R514" t="str">
            <v>PALACIO MUNICIPAL</v>
          </cell>
        </row>
        <row r="515">
          <cell r="A515" t="str">
            <v>U145827</v>
          </cell>
          <cell r="B515" t="str">
            <v xml:space="preserve">H AYUNTAMIENTO CONSTITUCIONAL DE TLAQUEPAQUE  </v>
          </cell>
          <cell r="C515" t="str">
            <v>SAN CAMILO</v>
          </cell>
          <cell r="D515" t="str">
            <v>SN</v>
          </cell>
          <cell r="E515" t="str">
            <v>L-12</v>
          </cell>
          <cell r="F515" t="str">
            <v>PARQUES STA CRUZ DEL VALLE FRACCIONAMIENTO</v>
          </cell>
          <cell r="H515" t="str">
            <v xml:space="preserve">098-1-49-0224-012-00-0000                         </v>
          </cell>
          <cell r="I515">
            <v>8.0999999999999996E-4</v>
          </cell>
          <cell r="J515">
            <v>452</v>
          </cell>
          <cell r="K515">
            <v>1740504.29</v>
          </cell>
          <cell r="L515">
            <v>0</v>
          </cell>
          <cell r="M515">
            <v>0</v>
          </cell>
          <cell r="O515" t="str">
            <v>INDEPENDENCIA</v>
          </cell>
          <cell r="P515">
            <v>58</v>
          </cell>
          <cell r="R515" t="str">
            <v>PALACIO MUNICIPAL</v>
          </cell>
        </row>
        <row r="516">
          <cell r="A516" t="str">
            <v>U145830</v>
          </cell>
          <cell r="B516" t="str">
            <v xml:space="preserve">H AYUNTAMIENTO CONSTITUCIONAL DE TLAQUEPAQUE  </v>
          </cell>
          <cell r="C516" t="str">
            <v>SAN CAMILO</v>
          </cell>
          <cell r="D516" t="str">
            <v>SN</v>
          </cell>
          <cell r="E516" t="str">
            <v>L-15</v>
          </cell>
          <cell r="F516" t="str">
            <v>PARQUES STA CRUZ DEL VALLE FRACCIONAMIENTO</v>
          </cell>
          <cell r="H516" t="str">
            <v xml:space="preserve">098-1-49-0224-015-00-0000                         </v>
          </cell>
          <cell r="I516">
            <v>8.0999999999999996E-4</v>
          </cell>
          <cell r="J516">
            <v>452</v>
          </cell>
          <cell r="K516">
            <v>1225891.8</v>
          </cell>
          <cell r="L516">
            <v>0</v>
          </cell>
          <cell r="M516">
            <v>0</v>
          </cell>
          <cell r="O516" t="str">
            <v>INDEPENCIA</v>
          </cell>
          <cell r="P516">
            <v>58</v>
          </cell>
          <cell r="R516" t="str">
            <v>PALACIO MUNICIPAL</v>
          </cell>
        </row>
        <row r="517">
          <cell r="A517" t="str">
            <v>U145833</v>
          </cell>
          <cell r="B517" t="str">
            <v xml:space="preserve">H AYUNTAMIENTO CONSTITUCIONAL DE TLAQUEPAQUE  </v>
          </cell>
          <cell r="C517" t="str">
            <v>SAN CAMILO</v>
          </cell>
          <cell r="D517" t="str">
            <v>SN</v>
          </cell>
          <cell r="E517" t="str">
            <v>L-18</v>
          </cell>
          <cell r="F517" t="str">
            <v>PARQUES STA CRUZ DEL VALLE FRACCIONAMIENTO</v>
          </cell>
          <cell r="H517" t="str">
            <v xml:space="preserve">098-1-49-0224-018-00-0000                         </v>
          </cell>
          <cell r="I517">
            <v>8.0999999999999996E-4</v>
          </cell>
          <cell r="J517">
            <v>452</v>
          </cell>
          <cell r="K517">
            <v>1225891.8</v>
          </cell>
          <cell r="L517">
            <v>0</v>
          </cell>
          <cell r="M517">
            <v>0</v>
          </cell>
          <cell r="O517" t="str">
            <v>INDEPENDENCIA</v>
          </cell>
          <cell r="P517">
            <v>58</v>
          </cell>
          <cell r="R517" t="str">
            <v>PALACIO MUNICIPAL</v>
          </cell>
        </row>
        <row r="518">
          <cell r="A518" t="str">
            <v>U145840</v>
          </cell>
          <cell r="B518" t="str">
            <v xml:space="preserve">H AYUNTAMIENTO CONSTITUCIONAL DE TLAQUEPAQUE  </v>
          </cell>
          <cell r="C518" t="str">
            <v>SANTA GERTRUDIS</v>
          </cell>
          <cell r="D518" t="str">
            <v>SN</v>
          </cell>
          <cell r="E518" t="str">
            <v>L-5</v>
          </cell>
          <cell r="F518" t="str">
            <v>PARQUES STA CRUZ DEL VALLE FRACCIONAMIENTO</v>
          </cell>
          <cell r="H518" t="str">
            <v xml:space="preserve">098-1-49-0223-005-00-0000                         </v>
          </cell>
          <cell r="I518">
            <v>8.0999999999999996E-4</v>
          </cell>
          <cell r="J518">
            <v>8590</v>
          </cell>
          <cell r="K518">
            <v>23297368.5</v>
          </cell>
          <cell r="L518">
            <v>0</v>
          </cell>
          <cell r="M518">
            <v>0</v>
          </cell>
          <cell r="O518" t="str">
            <v>INDEPENDENCIA</v>
          </cell>
          <cell r="P518">
            <v>58</v>
          </cell>
          <cell r="R518" t="str">
            <v>PALACIO MUNICIPAL</v>
          </cell>
        </row>
        <row r="519">
          <cell r="A519" t="str">
            <v>U145842</v>
          </cell>
          <cell r="B519" t="str">
            <v xml:space="preserve">H AYUNTAMIENTO CONSTITUCIONAL DE TLAQUEPAQUE  </v>
          </cell>
          <cell r="C519" t="str">
            <v>SAN BLAS</v>
          </cell>
          <cell r="D519" t="str">
            <v>SN</v>
          </cell>
          <cell r="E519" t="str">
            <v>L-7</v>
          </cell>
          <cell r="F519" t="str">
            <v>PARQUES STA CRUZ DEL VALLE FRACCIONAMIENTO</v>
          </cell>
          <cell r="H519" t="str">
            <v xml:space="preserve">098-1-49-0223-007-00-0000                         </v>
          </cell>
          <cell r="I519">
            <v>8.0999999999999996E-4</v>
          </cell>
          <cell r="J519">
            <v>174</v>
          </cell>
          <cell r="K519">
            <v>471914.1</v>
          </cell>
          <cell r="L519">
            <v>0</v>
          </cell>
          <cell r="M519">
            <v>0</v>
          </cell>
          <cell r="O519" t="str">
            <v>INDEPENDENCIA</v>
          </cell>
          <cell r="P519">
            <v>58</v>
          </cell>
          <cell r="R519" t="str">
            <v>CENTRO</v>
          </cell>
        </row>
        <row r="520">
          <cell r="A520" t="str">
            <v>U145845</v>
          </cell>
          <cell r="B520" t="str">
            <v xml:space="preserve">H AYUNTAMIENTO CONSTITUCIONAL DE TLAQUEPAQUE  </v>
          </cell>
          <cell r="C520" t="str">
            <v>SAN BLAS</v>
          </cell>
          <cell r="D520" t="str">
            <v>SN</v>
          </cell>
          <cell r="E520" t="str">
            <v>L-10</v>
          </cell>
          <cell r="F520" t="str">
            <v>PARQUES STA CRUZ DEL VALLE FRACCIONAMIENTO</v>
          </cell>
          <cell r="H520" t="str">
            <v xml:space="preserve">098-1-49-0223-010-00-0000                         </v>
          </cell>
          <cell r="I520">
            <v>8.0999999999999996E-4</v>
          </cell>
          <cell r="J520">
            <v>201</v>
          </cell>
          <cell r="K520">
            <v>545142.15</v>
          </cell>
          <cell r="L520">
            <v>0</v>
          </cell>
          <cell r="M520">
            <v>0</v>
          </cell>
          <cell r="O520" t="str">
            <v>INDEPENDENCIA</v>
          </cell>
          <cell r="P520">
            <v>58</v>
          </cell>
          <cell r="R520" t="str">
            <v>CENTRO</v>
          </cell>
        </row>
        <row r="521">
          <cell r="A521" t="str">
            <v>U145848</v>
          </cell>
          <cell r="B521" t="str">
            <v xml:space="preserve">H AYUNTAMIENTO CONSTITUCIONAL DE TLAQUEPAQUE  </v>
          </cell>
          <cell r="C521" t="str">
            <v>SAN BLAS</v>
          </cell>
          <cell r="D521" t="str">
            <v>SN</v>
          </cell>
          <cell r="E521" t="str">
            <v>L-13</v>
          </cell>
          <cell r="F521" t="str">
            <v>PARQUES STA CRUZ DEL VALLE FRACCIONAMIENTO</v>
          </cell>
          <cell r="H521" t="str">
            <v xml:space="preserve">098-1-49-0223-013-00-0000                         </v>
          </cell>
          <cell r="I521">
            <v>8.0999999999999996E-4</v>
          </cell>
          <cell r="J521">
            <v>201</v>
          </cell>
          <cell r="K521">
            <v>545142.15</v>
          </cell>
          <cell r="L521">
            <v>0</v>
          </cell>
          <cell r="M521">
            <v>0</v>
          </cell>
          <cell r="O521" t="str">
            <v>INDEPENDENCIA</v>
          </cell>
          <cell r="P521">
            <v>58</v>
          </cell>
          <cell r="R521" t="str">
            <v>PALACIO MUNICIPAL</v>
          </cell>
        </row>
        <row r="522">
          <cell r="A522" t="str">
            <v>U145851</v>
          </cell>
          <cell r="B522" t="str">
            <v xml:space="preserve">H AYUNTAMIENTO CONSTITUCIONAL DE TLAQUEPAQUE  </v>
          </cell>
          <cell r="C522" t="str">
            <v>SAN IGNACIO</v>
          </cell>
          <cell r="D522" t="str">
            <v>SN</v>
          </cell>
          <cell r="E522" t="str">
            <v>L-1</v>
          </cell>
          <cell r="F522" t="str">
            <v>PARQUES STA CRUZ DEL VALLE FRACCIONAMIENTO</v>
          </cell>
          <cell r="H522" t="str">
            <v xml:space="preserve">098-1-49-0222-001-00-0000                         </v>
          </cell>
          <cell r="I522">
            <v>8.0999999999999996E-4</v>
          </cell>
          <cell r="J522">
            <v>352</v>
          </cell>
          <cell r="K522">
            <v>1402220.69</v>
          </cell>
          <cell r="L522">
            <v>0</v>
          </cell>
          <cell r="M522">
            <v>0</v>
          </cell>
          <cell r="O522" t="str">
            <v>INDEPENDECIA</v>
          </cell>
          <cell r="P522">
            <v>58</v>
          </cell>
          <cell r="R522" t="str">
            <v>CENTRO TLAQUEPAQUE</v>
          </cell>
        </row>
        <row r="523">
          <cell r="A523" t="str">
            <v>U145856</v>
          </cell>
          <cell r="B523" t="str">
            <v xml:space="preserve">H AYUNTAMIENTO CONSTITUCIONAL DE TLAQUEPAQUE  </v>
          </cell>
          <cell r="C523" t="str">
            <v>SAN BLAS</v>
          </cell>
          <cell r="D523" t="str">
            <v>SN</v>
          </cell>
          <cell r="E523" t="str">
            <v>L-6</v>
          </cell>
          <cell r="F523" t="str">
            <v>PARQUES STA CRUZ DEL VALLE FRACCIONAMIENTO</v>
          </cell>
          <cell r="H523" t="str">
            <v xml:space="preserve">098-1-49-0222-006-00-0000                         </v>
          </cell>
          <cell r="I523">
            <v>8.0999999999999996E-4</v>
          </cell>
          <cell r="J523">
            <v>238</v>
          </cell>
          <cell r="K523">
            <v>921715.47</v>
          </cell>
          <cell r="L523">
            <v>0</v>
          </cell>
          <cell r="M523">
            <v>0</v>
          </cell>
          <cell r="O523" t="str">
            <v>INDEPENDENCIA</v>
          </cell>
          <cell r="P523">
            <v>58</v>
          </cell>
          <cell r="R523" t="str">
            <v>CENTRO TLAQUEPAQUE</v>
          </cell>
        </row>
        <row r="524">
          <cell r="A524" t="str">
            <v>U145859</v>
          </cell>
          <cell r="B524" t="str">
            <v xml:space="preserve">H AYUNTAMIENTO CONSTITUCIONAL DE TLAQUEPAQUE  </v>
          </cell>
          <cell r="C524" t="str">
            <v>SAN BLAS</v>
          </cell>
          <cell r="D524" t="str">
            <v>SN</v>
          </cell>
          <cell r="E524" t="str">
            <v>L-9</v>
          </cell>
          <cell r="F524" t="str">
            <v>PARQUES STA CRUZ DEL VALLE FRACCIONAMIENTO</v>
          </cell>
          <cell r="H524" t="str">
            <v xml:space="preserve">098-1-49-0222-009-00-0000                         </v>
          </cell>
          <cell r="I524">
            <v>8.0999999999999996E-4</v>
          </cell>
          <cell r="J524">
            <v>388</v>
          </cell>
          <cell r="K524">
            <v>1560576.9</v>
          </cell>
          <cell r="L524">
            <v>0</v>
          </cell>
          <cell r="M524">
            <v>0</v>
          </cell>
          <cell r="O524" t="str">
            <v>INDEPENDENCIA</v>
          </cell>
          <cell r="P524">
            <v>58</v>
          </cell>
          <cell r="R524" t="str">
            <v>CENTRO TLAQUEPAQUE</v>
          </cell>
        </row>
        <row r="525">
          <cell r="A525" t="str">
            <v>U145862</v>
          </cell>
          <cell r="B525" t="str">
            <v xml:space="preserve">H AYUNTAMIENTO CONSTITUCIONAL DE TLAQUEPAQUE  </v>
          </cell>
          <cell r="C525" t="str">
            <v>SAN BLAS</v>
          </cell>
          <cell r="D525" t="str">
            <v>SN</v>
          </cell>
          <cell r="E525" t="str">
            <v>L-12</v>
          </cell>
          <cell r="F525" t="str">
            <v>PARQUES STA CRUZ DEL VALLE FRACCIONAMIENTO</v>
          </cell>
          <cell r="H525" t="str">
            <v xml:space="preserve">098-1-49-0222-012-00-0000                         </v>
          </cell>
          <cell r="I525">
            <v>8.0999999999999996E-4</v>
          </cell>
          <cell r="J525">
            <v>420</v>
          </cell>
          <cell r="K525">
            <v>1494017.94</v>
          </cell>
          <cell r="L525">
            <v>0</v>
          </cell>
          <cell r="M525">
            <v>0</v>
          </cell>
          <cell r="O525" t="str">
            <v>INDEPENDENCIA</v>
          </cell>
          <cell r="P525">
            <v>58</v>
          </cell>
          <cell r="R525" t="str">
            <v>CENTRO TLAQUEPAQUE</v>
          </cell>
        </row>
        <row r="526">
          <cell r="A526" t="str">
            <v>U145865</v>
          </cell>
          <cell r="B526" t="str">
            <v xml:space="preserve">H AYUNTAMIENTO CONSTITUCIONAL DE TLAQUEPAQUE  </v>
          </cell>
          <cell r="C526" t="str">
            <v>SAN BLAS</v>
          </cell>
          <cell r="D526" t="str">
            <v>SN</v>
          </cell>
          <cell r="E526" t="str">
            <v>L-15</v>
          </cell>
          <cell r="F526" t="str">
            <v>PARQUES STA CRUZ DEL VALLE FRACCIONAMIENTO</v>
          </cell>
          <cell r="H526" t="str">
            <v xml:space="preserve">098-1-49-0222-015-00-0000                         </v>
          </cell>
          <cell r="I526">
            <v>8.0999999999999996E-4</v>
          </cell>
          <cell r="J526">
            <v>439</v>
          </cell>
          <cell r="K526">
            <v>1531396.79</v>
          </cell>
          <cell r="L526">
            <v>0</v>
          </cell>
          <cell r="M526">
            <v>0</v>
          </cell>
          <cell r="O526" t="str">
            <v>INDEPENDENCIA</v>
          </cell>
          <cell r="P526">
            <v>58</v>
          </cell>
          <cell r="R526" t="str">
            <v>CENTRO TLAQUEPAQUE</v>
          </cell>
        </row>
        <row r="527">
          <cell r="A527" t="str">
            <v>U145869</v>
          </cell>
          <cell r="B527" t="str">
            <v xml:space="preserve">H AYUNTAMIENTO CONSTITUCIONAL DE TLAQUEPAQUE  </v>
          </cell>
          <cell r="C527" t="str">
            <v>SANTA GERTRUDIS</v>
          </cell>
          <cell r="D527" t="str">
            <v>SN</v>
          </cell>
          <cell r="E527" t="str">
            <v>L-19</v>
          </cell>
          <cell r="F527" t="str">
            <v>PARQUES STA CRUZ DEL VALLE FRACCIONAMIENTO</v>
          </cell>
          <cell r="H527" t="str">
            <v xml:space="preserve">098-1-49-0222-019-00-0000                         </v>
          </cell>
          <cell r="I527">
            <v>8.0999999999999996E-4</v>
          </cell>
          <cell r="J527">
            <v>632</v>
          </cell>
          <cell r="K527">
            <v>2040487.22</v>
          </cell>
          <cell r="L527">
            <v>0</v>
          </cell>
          <cell r="M527">
            <v>0</v>
          </cell>
          <cell r="O527" t="str">
            <v>INDEPENDENCIA</v>
          </cell>
          <cell r="P527">
            <v>58</v>
          </cell>
          <cell r="R527" t="str">
            <v>CENTRO</v>
          </cell>
        </row>
        <row r="528">
          <cell r="A528" t="str">
            <v>U145873</v>
          </cell>
          <cell r="B528" t="str">
            <v xml:space="preserve">H AYUNTAMIENTO CONSTITUCIONAL DE TLAQUEPAQUE  </v>
          </cell>
          <cell r="C528" t="str">
            <v>SANTA GERTRUDIS</v>
          </cell>
          <cell r="D528" t="str">
            <v>SN</v>
          </cell>
          <cell r="E528" t="str">
            <v>L-23</v>
          </cell>
          <cell r="F528" t="str">
            <v>PARQUES STA CRUZ DEL VALLE FRACCIONAMIENTO</v>
          </cell>
          <cell r="H528" t="str">
            <v xml:space="preserve">098-1-49-0222-023-00-0000                         </v>
          </cell>
          <cell r="I528">
            <v>8.0999999999999996E-4</v>
          </cell>
          <cell r="J528">
            <v>483</v>
          </cell>
          <cell r="K528">
            <v>1800082.94</v>
          </cell>
          <cell r="L528">
            <v>0</v>
          </cell>
          <cell r="M528">
            <v>0</v>
          </cell>
          <cell r="O528" t="str">
            <v>INDEPENDENCIA</v>
          </cell>
          <cell r="P528">
            <v>58</v>
          </cell>
          <cell r="R528" t="str">
            <v>CENTRO TLAQUEPAQUE</v>
          </cell>
        </row>
        <row r="529">
          <cell r="A529" t="str">
            <v>U145876</v>
          </cell>
          <cell r="B529" t="str">
            <v xml:space="preserve">H AYUNTAMIENTO CONSTITUCIONAL DE TLAQUEPAQUE  </v>
          </cell>
          <cell r="C529" t="str">
            <v>SANTA GERTRUDIS</v>
          </cell>
          <cell r="D529" t="str">
            <v>SN</v>
          </cell>
          <cell r="E529" t="str">
            <v>L-26</v>
          </cell>
          <cell r="F529" t="str">
            <v>PARQUES STA CRUZ DEL VALLE FRACCIONAMIENTO</v>
          </cell>
          <cell r="H529" t="str">
            <v xml:space="preserve">098-1-49-0222-026-00-0000                         </v>
          </cell>
          <cell r="I529">
            <v>8.0999999999999996E-4</v>
          </cell>
          <cell r="J529">
            <v>440</v>
          </cell>
          <cell r="K529">
            <v>1712340.39</v>
          </cell>
          <cell r="L529">
            <v>0</v>
          </cell>
          <cell r="M529">
            <v>0</v>
          </cell>
          <cell r="O529" t="str">
            <v>INDEPENDENCIA</v>
          </cell>
          <cell r="P529">
            <v>58</v>
          </cell>
          <cell r="R529" t="str">
            <v>CENTRO</v>
          </cell>
        </row>
        <row r="530">
          <cell r="A530" t="str">
            <v>U145880</v>
          </cell>
          <cell r="B530" t="str">
            <v xml:space="preserve">H AYUNTAMIENTO CONSTITUCIONAL DE TLAQUEPAQUE  </v>
          </cell>
          <cell r="C530" t="str">
            <v>SAN BLAS</v>
          </cell>
          <cell r="D530" t="str">
            <v>SN</v>
          </cell>
          <cell r="E530" t="str">
            <v>L-1</v>
          </cell>
          <cell r="F530" t="str">
            <v>PARQUES STA CRUZ DEL VALLE FRACCIONAMIENTO</v>
          </cell>
          <cell r="H530" t="str">
            <v xml:space="preserve">098-1-49-0227-001-00-0000                         </v>
          </cell>
          <cell r="I530">
            <v>8.0999999999999996E-4</v>
          </cell>
          <cell r="J530">
            <v>9565</v>
          </cell>
          <cell r="K530">
            <v>32238832.5</v>
          </cell>
          <cell r="L530">
            <v>0</v>
          </cell>
          <cell r="M530">
            <v>0</v>
          </cell>
          <cell r="O530" t="str">
            <v>INDEPENDENCIA</v>
          </cell>
          <cell r="P530">
            <v>258</v>
          </cell>
          <cell r="R530" t="str">
            <v>CENTRO TLAQUEPAQUE</v>
          </cell>
        </row>
        <row r="531">
          <cell r="A531" t="str">
            <v>U145882</v>
          </cell>
          <cell r="B531" t="str">
            <v xml:space="preserve">H AYUNTAMIENTO CONSTITUCIONAL DE TLAQUEPAQUE  </v>
          </cell>
          <cell r="C531" t="str">
            <v>SAN IGNACIO</v>
          </cell>
          <cell r="D531" t="str">
            <v>SN</v>
          </cell>
          <cell r="E531" t="str">
            <v>L-2</v>
          </cell>
          <cell r="F531" t="str">
            <v>PARQUES STA CRUZ DEL VALLE FRACCIONAMIENTO</v>
          </cell>
          <cell r="H531" t="str">
            <v xml:space="preserve">098-1-49-0226-002-00-0000                         </v>
          </cell>
          <cell r="I531">
            <v>8.0999999999999996E-4</v>
          </cell>
          <cell r="J531">
            <v>480</v>
          </cell>
          <cell r="K531">
            <v>1301832</v>
          </cell>
          <cell r="L531">
            <v>0</v>
          </cell>
          <cell r="M531">
            <v>0</v>
          </cell>
          <cell r="O531" t="str">
            <v>INDEPENDENCIA</v>
          </cell>
          <cell r="P531">
            <v>58</v>
          </cell>
          <cell r="R531" t="str">
            <v>PALACIO MUNICIPAL</v>
          </cell>
        </row>
        <row r="532">
          <cell r="A532" t="str">
            <v>U145889</v>
          </cell>
          <cell r="B532" t="str">
            <v xml:space="preserve">H AYUNTAMIENTO CONSTITUCIONAL DE TLAQUEPAQUE  </v>
          </cell>
          <cell r="C532" t="str">
            <v>SAN FRANCISCO</v>
          </cell>
          <cell r="D532" t="str">
            <v>SN</v>
          </cell>
          <cell r="E532" t="str">
            <v>L-9</v>
          </cell>
          <cell r="F532" t="str">
            <v>PARQUES STA CRUZ DEL VALLE FRACCIONAMIENTO</v>
          </cell>
          <cell r="H532" t="str">
            <v xml:space="preserve">098-1-49-0226-009-00-0000                         </v>
          </cell>
          <cell r="I532">
            <v>8.0999999999999996E-4</v>
          </cell>
          <cell r="J532">
            <v>439</v>
          </cell>
          <cell r="K532">
            <v>1190633.8500000001</v>
          </cell>
          <cell r="L532">
            <v>0</v>
          </cell>
          <cell r="M532">
            <v>0</v>
          </cell>
          <cell r="O532" t="str">
            <v>INDEPENDENCIA</v>
          </cell>
          <cell r="P532">
            <v>58</v>
          </cell>
          <cell r="R532" t="str">
            <v>PALACIO MUNICIPAL</v>
          </cell>
        </row>
        <row r="533">
          <cell r="A533" t="str">
            <v>U145892</v>
          </cell>
          <cell r="B533" t="str">
            <v xml:space="preserve">H AYUNTAMIENTO CONSTITUCIONAL DE TLAQUEPAQUE  </v>
          </cell>
          <cell r="C533" t="str">
            <v>SAN FRANCISCO</v>
          </cell>
          <cell r="D533" t="str">
            <v>SN</v>
          </cell>
          <cell r="E533" t="str">
            <v>L-12</v>
          </cell>
          <cell r="F533" t="str">
            <v>PARQUES STA CRUZ DEL VALLE FRACCIONAMIENTO</v>
          </cell>
          <cell r="H533" t="str">
            <v xml:space="preserve">098-1-49-0226-012-00-0000                         </v>
          </cell>
          <cell r="I533">
            <v>8.0999999999999996E-4</v>
          </cell>
          <cell r="J533">
            <v>532</v>
          </cell>
          <cell r="K533">
            <v>1442863.8</v>
          </cell>
          <cell r="L533">
            <v>0</v>
          </cell>
          <cell r="M533">
            <v>0</v>
          </cell>
          <cell r="O533" t="str">
            <v>INDEPENDENCIA</v>
          </cell>
          <cell r="P533">
            <v>58</v>
          </cell>
          <cell r="R533" t="str">
            <v>PALACIO MUNICIPAL</v>
          </cell>
        </row>
        <row r="534">
          <cell r="A534" t="str">
            <v>U145895</v>
          </cell>
          <cell r="B534" t="str">
            <v xml:space="preserve">H AYUNTAMIENTO CONSTITUCIONAL DE TLAQUEPAQUE  </v>
          </cell>
          <cell r="C534" t="str">
            <v>SAN FRANCISCO</v>
          </cell>
          <cell r="D534" t="str">
            <v>SN</v>
          </cell>
          <cell r="E534" t="str">
            <v>L-15</v>
          </cell>
          <cell r="F534" t="str">
            <v>PARQUES STA CRUZ DEL VALLE FRACCIONAMIENTO</v>
          </cell>
          <cell r="H534" t="str">
            <v xml:space="preserve">098-1-49-0226-015-00-0000                         </v>
          </cell>
          <cell r="I534">
            <v>8.0999999999999996E-4</v>
          </cell>
          <cell r="J534">
            <v>452</v>
          </cell>
          <cell r="K534">
            <v>1225891.8</v>
          </cell>
          <cell r="L534">
            <v>0</v>
          </cell>
          <cell r="M534">
            <v>0</v>
          </cell>
          <cell r="O534" t="str">
            <v>INDEPENDENCIA</v>
          </cell>
          <cell r="P534">
            <v>58</v>
          </cell>
          <cell r="R534" t="str">
            <v>PALACIO MUNICIPAL</v>
          </cell>
        </row>
        <row r="535">
          <cell r="A535" t="str">
            <v>U145898</v>
          </cell>
          <cell r="B535" t="str">
            <v xml:space="preserve">H AYUNTAMIENTO CONSTITUCIONAL DE TLAQUEPAQUE  </v>
          </cell>
          <cell r="C535" t="str">
            <v>SAN FRANCISCO</v>
          </cell>
          <cell r="D535" t="str">
            <v>SN</v>
          </cell>
          <cell r="E535" t="str">
            <v>L-18</v>
          </cell>
          <cell r="F535" t="str">
            <v>PARQUES STA CRUZ DEL VALLE FRACCIONAMIENTO</v>
          </cell>
          <cell r="H535" t="str">
            <v xml:space="preserve">098-1-49-0226-018-00-0000                         </v>
          </cell>
          <cell r="I535">
            <v>8.0999999999999996E-4</v>
          </cell>
          <cell r="J535">
            <v>376</v>
          </cell>
          <cell r="K535">
            <v>1019768.4</v>
          </cell>
          <cell r="L535">
            <v>0</v>
          </cell>
          <cell r="M535">
            <v>0</v>
          </cell>
          <cell r="O535" t="str">
            <v>INDEPENDENCIA</v>
          </cell>
          <cell r="P535">
            <v>58</v>
          </cell>
          <cell r="R535" t="str">
            <v>PALACIO MUNICIPAL</v>
          </cell>
        </row>
        <row r="536">
          <cell r="A536" t="str">
            <v>U145907</v>
          </cell>
          <cell r="B536" t="str">
            <v xml:space="preserve">H AYUNTAMIENTO CONSTITUCIONAL DE TLAQUEPAQUE  </v>
          </cell>
          <cell r="C536" t="str">
            <v>SAN CAMILO</v>
          </cell>
          <cell r="D536" t="str">
            <v>SN</v>
          </cell>
          <cell r="E536" t="str">
            <v>L-7</v>
          </cell>
          <cell r="F536" t="str">
            <v>PARQUES STA CRUZ DEL VALLE FRACCIONAMIENTO</v>
          </cell>
          <cell r="H536" t="str">
            <v xml:space="preserve">098-1-49-0228-007-00-0000                         </v>
          </cell>
          <cell r="I536">
            <v>8.0999999999999996E-4</v>
          </cell>
          <cell r="J536">
            <v>505</v>
          </cell>
          <cell r="K536">
            <v>1915736.58</v>
          </cell>
          <cell r="L536">
            <v>97.23</v>
          </cell>
          <cell r="M536">
            <v>381822.21</v>
          </cell>
          <cell r="O536" t="str">
            <v>INDEPENDENCIA</v>
          </cell>
          <cell r="P536">
            <v>58</v>
          </cell>
          <cell r="R536" t="str">
            <v>PALACIO MUNICIPAL</v>
          </cell>
        </row>
        <row r="537">
          <cell r="A537" t="str">
            <v>U145912</v>
          </cell>
          <cell r="B537" t="str">
            <v xml:space="preserve">H AYUNTAMIENTO CONSTITUCIONAL DE TLAQUEPAQUE  </v>
          </cell>
          <cell r="C537" t="str">
            <v>SAN FRANCISCO</v>
          </cell>
          <cell r="D537" t="str">
            <v>SN</v>
          </cell>
          <cell r="E537" t="str">
            <v>L-12</v>
          </cell>
          <cell r="F537" t="str">
            <v>PARQUES STA CRUZ DEL VALLE FRACCIONAMIENTO</v>
          </cell>
          <cell r="H537" t="str">
            <v xml:space="preserve">098-1-49-0230-012-00-0000                         </v>
          </cell>
          <cell r="I537">
            <v>8.0999999999999996E-4</v>
          </cell>
          <cell r="J537">
            <v>421</v>
          </cell>
          <cell r="K537">
            <v>1630058.06</v>
          </cell>
          <cell r="L537">
            <v>0</v>
          </cell>
          <cell r="M537">
            <v>0</v>
          </cell>
          <cell r="O537" t="str">
            <v>INDEPENDENCIA</v>
          </cell>
          <cell r="P537">
            <v>58</v>
          </cell>
          <cell r="R537" t="str">
            <v>PALACIO MUNICIPAL</v>
          </cell>
        </row>
        <row r="538">
          <cell r="A538" t="str">
            <v>U145917</v>
          </cell>
          <cell r="B538" t="str">
            <v xml:space="preserve">H AYUNTAMIENTO CONSTITUCIONAL DE TLAQUEPAQUE  </v>
          </cell>
          <cell r="C538" t="str">
            <v>SANTA GERTRUDIS</v>
          </cell>
          <cell r="D538" t="str">
            <v>SN</v>
          </cell>
          <cell r="E538" t="str">
            <v>L-4</v>
          </cell>
          <cell r="F538" t="str">
            <v>PARQUES STA CRUZ DEL VALLE FRACCIONAMIENTO</v>
          </cell>
          <cell r="H538" t="str">
            <v xml:space="preserve">098-1-49-0229-004-00-0000                         </v>
          </cell>
          <cell r="I538">
            <v>8.0999999999999996E-4</v>
          </cell>
          <cell r="J538">
            <v>135</v>
          </cell>
          <cell r="K538">
            <v>533819.79</v>
          </cell>
          <cell r="L538">
            <v>0</v>
          </cell>
          <cell r="M538">
            <v>0</v>
          </cell>
          <cell r="O538" t="str">
            <v>INDENDENCIA</v>
          </cell>
          <cell r="P538">
            <v>58</v>
          </cell>
          <cell r="R538" t="str">
            <v>PALACIO MUNICIPAL</v>
          </cell>
        </row>
        <row r="539">
          <cell r="A539" t="str">
            <v>U145919</v>
          </cell>
          <cell r="B539" t="str">
            <v xml:space="preserve">H AYUNTAMIENTO CONSTITUCIONAL DE TLAQUEPAQUE  </v>
          </cell>
          <cell r="C539" t="str">
            <v>SANTA GERTRUDIS</v>
          </cell>
          <cell r="D539" t="str">
            <v>SN</v>
          </cell>
          <cell r="E539" t="str">
            <v>L-6</v>
          </cell>
          <cell r="F539" t="str">
            <v>PARQUES STA CRUZ DEL VALLE FRACCIONAMIENTO</v>
          </cell>
          <cell r="H539" t="str">
            <v xml:space="preserve">098-1-49-0229-006-00-0000                         </v>
          </cell>
          <cell r="I539">
            <v>8.0999999999999996E-4</v>
          </cell>
          <cell r="J539">
            <v>141</v>
          </cell>
          <cell r="K539">
            <v>576463.35999999999</v>
          </cell>
          <cell r="L539">
            <v>0</v>
          </cell>
          <cell r="M539">
            <v>0</v>
          </cell>
          <cell r="O539" t="str">
            <v>INDEPENDENCIA</v>
          </cell>
          <cell r="P539">
            <v>58</v>
          </cell>
          <cell r="R539" t="str">
            <v>TLAQUEPAQUE</v>
          </cell>
        </row>
        <row r="540">
          <cell r="A540" t="str">
            <v>U145922</v>
          </cell>
          <cell r="B540" t="str">
            <v xml:space="preserve">H AYUNTAMIENTO CONSTITUCIONAL DE TLAQUEPAQUE  </v>
          </cell>
          <cell r="C540" t="str">
            <v>SAN FRANCISCO</v>
          </cell>
          <cell r="D540" t="str">
            <v>SN</v>
          </cell>
          <cell r="E540" t="str">
            <v>L-13</v>
          </cell>
          <cell r="F540" t="str">
            <v>PARQUES STA CRUZ DEL VALLE FRACCIONAMIENTO</v>
          </cell>
          <cell r="H540" t="str">
            <v xml:space="preserve">098-1-49-0229-013-00-0000                         </v>
          </cell>
          <cell r="I540">
            <v>8.0999999999999996E-4</v>
          </cell>
          <cell r="J540">
            <v>433</v>
          </cell>
          <cell r="K540">
            <v>1581506.01</v>
          </cell>
          <cell r="L540">
            <v>0</v>
          </cell>
          <cell r="M540">
            <v>0</v>
          </cell>
          <cell r="O540" t="str">
            <v>INDEPENDENCIA</v>
          </cell>
          <cell r="P540">
            <v>58</v>
          </cell>
          <cell r="R540" t="str">
            <v>PALACIO MUNICIPAL</v>
          </cell>
        </row>
        <row r="541">
          <cell r="A541" t="str">
            <v>U145925</v>
          </cell>
          <cell r="B541" t="str">
            <v xml:space="preserve">H AYUNTAMIENTO CONSTITUCIONAL DE TLAQUEPAQUE  </v>
          </cell>
          <cell r="C541" t="str">
            <v>SAN FRANCISCO</v>
          </cell>
          <cell r="D541" t="str">
            <v>SN</v>
          </cell>
          <cell r="E541" t="str">
            <v>L-16</v>
          </cell>
          <cell r="F541" t="str">
            <v>PARQUES STA CRUZ DEL VALLE FRACCIONAMIENTO</v>
          </cell>
          <cell r="H541" t="str">
            <v xml:space="preserve">098-1-49-0229-016-00-0000                         </v>
          </cell>
          <cell r="I541">
            <v>8.0999999999999996E-4</v>
          </cell>
          <cell r="J541">
            <v>441</v>
          </cell>
          <cell r="K541">
            <v>1644392.8</v>
          </cell>
          <cell r="L541">
            <v>0</v>
          </cell>
          <cell r="M541">
            <v>0</v>
          </cell>
          <cell r="O541" t="str">
            <v>INDEPENDENCIA</v>
          </cell>
          <cell r="P541">
            <v>58</v>
          </cell>
          <cell r="R541" t="str">
            <v>PALACIO MUNICIPAL</v>
          </cell>
        </row>
        <row r="542">
          <cell r="A542" t="str">
            <v>U146190</v>
          </cell>
          <cell r="B542" t="str">
            <v xml:space="preserve">H AYUNTAMIENTO CONSTITUCIONAL DE SAN PEDRO TLAQUEP  </v>
          </cell>
          <cell r="C542" t="str">
            <v>ESCUTIA JUAN</v>
          </cell>
          <cell r="D542">
            <v>533</v>
          </cell>
          <cell r="F542" t="str">
            <v>VERGEL EL</v>
          </cell>
          <cell r="H542" t="str">
            <v xml:space="preserve">098-1-30-0393-002-00-0000                         </v>
          </cell>
          <cell r="I542">
            <v>2.3000000000000001E-4</v>
          </cell>
          <cell r="J542">
            <v>106</v>
          </cell>
          <cell r="K542">
            <v>155363.67000000001</v>
          </cell>
          <cell r="L542">
            <v>40</v>
          </cell>
          <cell r="M542">
            <v>115920</v>
          </cell>
          <cell r="O542" t="str">
            <v>INDEPENDENCIA</v>
          </cell>
          <cell r="P542">
            <v>58</v>
          </cell>
          <cell r="R542" t="str">
            <v>CENTRO</v>
          </cell>
        </row>
        <row r="543">
          <cell r="A543" t="str">
            <v>U146610</v>
          </cell>
          <cell r="B543" t="str">
            <v xml:space="preserve">H AYUNTAMIENTO CONSTITUCIONAL DE TLAQUEPAQUE  </v>
          </cell>
          <cell r="C543" t="str">
            <v>CARDENAS LAZARO</v>
          </cell>
          <cell r="D543" t="str">
            <v>SN</v>
          </cell>
          <cell r="F543" t="str">
            <v>INFONAVIT SANTA ANITA FRACC</v>
          </cell>
          <cell r="H543" t="str">
            <v xml:space="preserve">098-1-53-0274-001-00-0000                         </v>
          </cell>
          <cell r="I543">
            <v>8.0999999999999996E-4</v>
          </cell>
          <cell r="J543">
            <v>30704</v>
          </cell>
          <cell r="K543">
            <v>88690039.200000003</v>
          </cell>
          <cell r="L543">
            <v>0</v>
          </cell>
          <cell r="M543">
            <v>0</v>
          </cell>
          <cell r="O543" t="str">
            <v>INDEPENDENCIA</v>
          </cell>
          <cell r="P543">
            <v>58</v>
          </cell>
        </row>
        <row r="544">
          <cell r="A544" t="str">
            <v>U147014</v>
          </cell>
          <cell r="B544" t="str">
            <v xml:space="preserve">H AYUNTAMIENTO CONSTITUCIONAL DE TLAQUEPAQUE  </v>
          </cell>
          <cell r="C544" t="str">
            <v>PRIMAVERA</v>
          </cell>
          <cell r="D544" t="str">
            <v>SN</v>
          </cell>
          <cell r="F544" t="str">
            <v>PARQUES DEL BOSQUE FRACC</v>
          </cell>
          <cell r="H544" t="str">
            <v xml:space="preserve">098-1-33-0571-020-00-0000                         </v>
          </cell>
          <cell r="I544">
            <v>8.0999999999999996E-4</v>
          </cell>
          <cell r="J544">
            <v>31625</v>
          </cell>
          <cell r="K544">
            <v>108086343.8</v>
          </cell>
          <cell r="L544">
            <v>0</v>
          </cell>
          <cell r="M544">
            <v>0</v>
          </cell>
          <cell r="O544" t="str">
            <v>INDEPENDENCIA</v>
          </cell>
          <cell r="P544">
            <v>58</v>
          </cell>
          <cell r="R544" t="str">
            <v>BARRIO DE SAN JUAN</v>
          </cell>
        </row>
        <row r="545">
          <cell r="A545" t="str">
            <v>U147196</v>
          </cell>
          <cell r="B545" t="str">
            <v xml:space="preserve">H AYUNTAMIENTO CONSTITUCIONAL DE TLAQUEPAQUE  </v>
          </cell>
          <cell r="C545" t="str">
            <v>PRIMAVERA</v>
          </cell>
          <cell r="D545" t="str">
            <v>C-EV</v>
          </cell>
          <cell r="E545">
            <v>23</v>
          </cell>
          <cell r="F545" t="str">
            <v>PARQUES DEL BOSQUE FRACC</v>
          </cell>
          <cell r="H545" t="str">
            <v xml:space="preserve">098-1-33-0571-001-00-0000                         </v>
          </cell>
          <cell r="I545">
            <v>8.0999999999999996E-4</v>
          </cell>
          <cell r="J545">
            <v>10000</v>
          </cell>
          <cell r="K545">
            <v>34177500</v>
          </cell>
          <cell r="L545">
            <v>0</v>
          </cell>
          <cell r="M545">
            <v>0</v>
          </cell>
          <cell r="O545" t="str">
            <v>INDEPENDENCIA</v>
          </cell>
          <cell r="P545">
            <v>58</v>
          </cell>
          <cell r="R545" t="str">
            <v>BARRIO DE SAN JUAN</v>
          </cell>
        </row>
        <row r="546">
          <cell r="A546" t="str">
            <v>U147201</v>
          </cell>
          <cell r="B546" t="str">
            <v xml:space="preserve">H AYUNTAMIENTO CONSTITUCIONAL DE TLAQUEPAQUE  </v>
          </cell>
          <cell r="C546" t="str">
            <v>AGRICOLA</v>
          </cell>
          <cell r="D546" t="str">
            <v>C-EV</v>
          </cell>
          <cell r="E546">
            <v>18</v>
          </cell>
          <cell r="F546" t="str">
            <v>PARQUES DEL BOSQUE FRACC</v>
          </cell>
          <cell r="H546" t="str">
            <v xml:space="preserve">098-1-33-0449-005-00-0000                         </v>
          </cell>
          <cell r="I546">
            <v>8.0999999999999996E-4</v>
          </cell>
          <cell r="J546">
            <v>453</v>
          </cell>
          <cell r="K546">
            <v>1548240.75</v>
          </cell>
          <cell r="L546">
            <v>0</v>
          </cell>
          <cell r="M546">
            <v>0</v>
          </cell>
          <cell r="O546" t="str">
            <v>INDEPENDENCIA</v>
          </cell>
          <cell r="P546">
            <v>58</v>
          </cell>
          <cell r="R546" t="str">
            <v>BARRIO DE SAN JUAN</v>
          </cell>
        </row>
        <row r="547">
          <cell r="A547" t="str">
            <v>U147205</v>
          </cell>
          <cell r="B547" t="str">
            <v xml:space="preserve">H AYUNTAMIENTO CONSTITUCIONAL DE TLAQUEPAQUE  </v>
          </cell>
          <cell r="C547" t="str">
            <v>AGRICOLA</v>
          </cell>
          <cell r="D547" t="str">
            <v>C-EV</v>
          </cell>
          <cell r="E547">
            <v>17</v>
          </cell>
          <cell r="F547" t="str">
            <v>PARQUES DEL BOSQUE FRACC</v>
          </cell>
          <cell r="H547" t="str">
            <v xml:space="preserve">098-1-33-0449-009-00-0000                         </v>
          </cell>
          <cell r="I547">
            <v>8.0999999999999996E-4</v>
          </cell>
          <cell r="J547">
            <v>953</v>
          </cell>
          <cell r="K547">
            <v>3191973.44</v>
          </cell>
          <cell r="L547">
            <v>0</v>
          </cell>
          <cell r="M547">
            <v>0</v>
          </cell>
          <cell r="O547" t="str">
            <v>INDEPENDENCIA</v>
          </cell>
          <cell r="P547">
            <v>58</v>
          </cell>
          <cell r="R547" t="str">
            <v>BARRIO DE SAN JUAN</v>
          </cell>
        </row>
        <row r="548">
          <cell r="A548" t="str">
            <v>U147207</v>
          </cell>
          <cell r="B548" t="str">
            <v xml:space="preserve">H AYUNTAMIENTO CONSTITUCIONAL DE TLAQUEPAQUE  </v>
          </cell>
          <cell r="C548" t="str">
            <v>AGRICOLA</v>
          </cell>
          <cell r="D548" t="str">
            <v>C-EV</v>
          </cell>
          <cell r="E548">
            <v>16</v>
          </cell>
          <cell r="F548" t="str">
            <v>PARQUES DEL BOSQUE FRACC</v>
          </cell>
          <cell r="H548" t="str">
            <v xml:space="preserve">098-1-33-0449-011-00-0000                         </v>
          </cell>
          <cell r="I548">
            <v>8.0999999999999996E-4</v>
          </cell>
          <cell r="J548">
            <v>248</v>
          </cell>
          <cell r="K548">
            <v>847602</v>
          </cell>
          <cell r="L548">
            <v>0</v>
          </cell>
          <cell r="M548">
            <v>0</v>
          </cell>
          <cell r="O548" t="str">
            <v>INDEPENDENCIA</v>
          </cell>
          <cell r="P548">
            <v>58</v>
          </cell>
          <cell r="R548" t="str">
            <v>BARRIO DE SAN JUAN</v>
          </cell>
        </row>
        <row r="549">
          <cell r="A549" t="str">
            <v>U147210</v>
          </cell>
          <cell r="B549" t="str">
            <v xml:space="preserve">H AYUNTAMIENTO CONSTITUCIONAL DE TLAQUEPAQUE  </v>
          </cell>
          <cell r="C549" t="str">
            <v xml:space="preserve">BAHIA DE ACAPULCO             </v>
          </cell>
          <cell r="D549" t="str">
            <v>C-EV</v>
          </cell>
          <cell r="E549">
            <v>22</v>
          </cell>
          <cell r="F549" t="str">
            <v>PARQUES DEL BOSQUE FRACC</v>
          </cell>
          <cell r="H549" t="str">
            <v xml:space="preserve">098-1-33-0449-014-00-0000                         </v>
          </cell>
          <cell r="I549">
            <v>8.0999999999999996E-4</v>
          </cell>
          <cell r="J549">
            <v>676</v>
          </cell>
          <cell r="K549">
            <v>2310399</v>
          </cell>
          <cell r="L549">
            <v>0</v>
          </cell>
          <cell r="M549">
            <v>0</v>
          </cell>
          <cell r="O549" t="str">
            <v>INDEPENDENCIA</v>
          </cell>
          <cell r="P549">
            <v>58</v>
          </cell>
          <cell r="R549" t="str">
            <v>BARRIO DE SAN JUAN</v>
          </cell>
        </row>
        <row r="550">
          <cell r="A550" t="str">
            <v>U147213</v>
          </cell>
          <cell r="B550" t="str">
            <v xml:space="preserve">H AYUNTAMIENTO CONSTITUCIONAL DE TLAQUEPAQUE  </v>
          </cell>
          <cell r="C550" t="str">
            <v>PRIMAVERA</v>
          </cell>
          <cell r="D550" t="str">
            <v>C-EV</v>
          </cell>
          <cell r="E550">
            <v>21</v>
          </cell>
          <cell r="F550" t="str">
            <v>PARQUES DEL BOSQUE FRACC</v>
          </cell>
          <cell r="H550" t="str">
            <v xml:space="preserve">098-1-33-0449-017-00-0000                         </v>
          </cell>
          <cell r="I550">
            <v>8.0999999999999996E-4</v>
          </cell>
          <cell r="J550">
            <v>616</v>
          </cell>
          <cell r="K550">
            <v>2105334</v>
          </cell>
          <cell r="L550">
            <v>0</v>
          </cell>
          <cell r="M550">
            <v>0</v>
          </cell>
          <cell r="O550" t="str">
            <v>INDEPENDENCIA</v>
          </cell>
          <cell r="P550">
            <v>58</v>
          </cell>
          <cell r="R550" t="str">
            <v>BARRIO DE SAN JUAN</v>
          </cell>
        </row>
        <row r="551">
          <cell r="A551" t="str">
            <v>U147216</v>
          </cell>
          <cell r="B551" t="str">
            <v xml:space="preserve">H AYUNTAMIENTO CONSTITUCIONAL DE TLAQUEPAQUE  </v>
          </cell>
          <cell r="C551" t="str">
            <v>PRIMAVERA</v>
          </cell>
          <cell r="D551" t="str">
            <v>C-EV</v>
          </cell>
          <cell r="E551">
            <v>20</v>
          </cell>
          <cell r="F551" t="str">
            <v>PARQUES DEL BOSQUE FRACC</v>
          </cell>
          <cell r="H551" t="str">
            <v xml:space="preserve">098-1-33-0449-020-00-0000                         </v>
          </cell>
          <cell r="I551">
            <v>8.0999999999999996E-4</v>
          </cell>
          <cell r="J551">
            <v>736</v>
          </cell>
          <cell r="K551">
            <v>2515464</v>
          </cell>
          <cell r="L551">
            <v>0</v>
          </cell>
          <cell r="M551">
            <v>0</v>
          </cell>
          <cell r="O551" t="str">
            <v>INDEPENDENCIA</v>
          </cell>
          <cell r="P551">
            <v>58</v>
          </cell>
          <cell r="R551" t="str">
            <v>BARRIO DE SAN JUAN</v>
          </cell>
        </row>
        <row r="552">
          <cell r="A552" t="str">
            <v>U147219</v>
          </cell>
          <cell r="B552" t="str">
            <v xml:space="preserve">H AYUNTAMIENTO CONSTITUCIONAL DE TLAQUEPAQUE  </v>
          </cell>
          <cell r="C552" t="str">
            <v>PRIMAVERA</v>
          </cell>
          <cell r="D552" t="str">
            <v>C-EV</v>
          </cell>
          <cell r="E552">
            <v>19</v>
          </cell>
          <cell r="F552" t="str">
            <v>PARQUES DEL BOSQUE FRACC</v>
          </cell>
          <cell r="H552" t="str">
            <v xml:space="preserve">098-1-33-0449-023-00-0000                         </v>
          </cell>
          <cell r="I552">
            <v>8.0999999999999996E-4</v>
          </cell>
          <cell r="J552">
            <v>540</v>
          </cell>
          <cell r="K552">
            <v>1845585</v>
          </cell>
          <cell r="L552">
            <v>0</v>
          </cell>
          <cell r="M552">
            <v>0</v>
          </cell>
          <cell r="O552" t="str">
            <v>INDEPENDENCIA</v>
          </cell>
          <cell r="P552">
            <v>58</v>
          </cell>
          <cell r="R552" t="str">
            <v>BARRIO DE SAN JUAN</v>
          </cell>
        </row>
        <row r="553">
          <cell r="A553" t="str">
            <v>U147223</v>
          </cell>
          <cell r="B553" t="str">
            <v xml:space="preserve">H AYUNTAMIENTO CONSTITUCIONAL DE TLAQUEPAQUE  </v>
          </cell>
          <cell r="C553" t="str">
            <v xml:space="preserve">BAHIA DE ACAPULCO             </v>
          </cell>
          <cell r="D553" t="str">
            <v>C-EV</v>
          </cell>
          <cell r="E553">
            <v>2</v>
          </cell>
          <cell r="F553" t="str">
            <v>PARQUES DEL BOSQUE FRACC</v>
          </cell>
          <cell r="H553" t="str">
            <v xml:space="preserve">098-1-33-0450-013-00-0000                         </v>
          </cell>
          <cell r="I553">
            <v>8.0999999999999996E-4</v>
          </cell>
          <cell r="J553">
            <v>620</v>
          </cell>
          <cell r="K553">
            <v>2373432.56</v>
          </cell>
          <cell r="L553">
            <v>0</v>
          </cell>
          <cell r="M553">
            <v>0</v>
          </cell>
          <cell r="O553" t="str">
            <v>INDEPENDENCIA</v>
          </cell>
          <cell r="P553">
            <v>58</v>
          </cell>
          <cell r="R553" t="str">
            <v>BARRIO DE SAN JUAN</v>
          </cell>
        </row>
        <row r="554">
          <cell r="A554" t="str">
            <v>U147226</v>
          </cell>
          <cell r="B554" t="str">
            <v xml:space="preserve">H AYUNTAMIENTO CONSTITUCIONAL DE TLAQUEPAQUE  </v>
          </cell>
          <cell r="C554" t="str">
            <v xml:space="preserve">BAHIA DE ACAPULCO             </v>
          </cell>
          <cell r="D554" t="str">
            <v>C-EV</v>
          </cell>
          <cell r="E554">
            <v>1</v>
          </cell>
          <cell r="F554" t="str">
            <v>PARQUES DEL BOSQUE FRACC</v>
          </cell>
          <cell r="H554" t="str">
            <v xml:space="preserve">098-1-33-0450-016-00-0000                         </v>
          </cell>
          <cell r="I554">
            <v>8.0999999999999996E-4</v>
          </cell>
          <cell r="J554">
            <v>358</v>
          </cell>
          <cell r="K554">
            <v>624012.80000000005</v>
          </cell>
          <cell r="L554">
            <v>0</v>
          </cell>
          <cell r="M554">
            <v>0</v>
          </cell>
          <cell r="O554" t="str">
            <v>INDEPENDENCIA</v>
          </cell>
          <cell r="P554">
            <v>58</v>
          </cell>
          <cell r="R554" t="str">
            <v>BARRIO DE SAN JUAN</v>
          </cell>
        </row>
        <row r="555">
          <cell r="A555" t="str">
            <v>U147227</v>
          </cell>
          <cell r="B555" t="str">
            <v xml:space="preserve">H AYUNTAMIENTO CONSTITUCIONAL DE TLAQUEPAQUE  </v>
          </cell>
          <cell r="C555" t="str">
            <v xml:space="preserve">BAHIA DE ACAPULCO             </v>
          </cell>
          <cell r="D555" t="str">
            <v>C-EI</v>
          </cell>
          <cell r="E555">
            <v>1</v>
          </cell>
          <cell r="F555" t="str">
            <v>PARQUES DEL BOSQUE FRACC</v>
          </cell>
          <cell r="H555" t="str">
            <v xml:space="preserve">098-1-33-0450-017-00-0000                         </v>
          </cell>
          <cell r="I555">
            <v>8.0999999999999996E-4</v>
          </cell>
          <cell r="J555">
            <v>15092</v>
          </cell>
          <cell r="K555">
            <v>35028519.75</v>
          </cell>
          <cell r="L555">
            <v>0</v>
          </cell>
          <cell r="M555">
            <v>0</v>
          </cell>
          <cell r="O555" t="str">
            <v>INDEPENDENCIA</v>
          </cell>
          <cell r="P555">
            <v>58</v>
          </cell>
          <cell r="R555" t="str">
            <v>BARRIO DE SAN JUAN</v>
          </cell>
        </row>
        <row r="556">
          <cell r="A556" t="str">
            <v>U147232</v>
          </cell>
          <cell r="B556" t="str">
            <v xml:space="preserve">H AYUNTAMIENTO CONSTITUCIONAL DE TLAQUEPAQUE  </v>
          </cell>
          <cell r="C556" t="str">
            <v xml:space="preserve">BAHIA DE ACAPULCO             </v>
          </cell>
          <cell r="D556" t="str">
            <v>C-EV</v>
          </cell>
          <cell r="E556">
            <v>3</v>
          </cell>
          <cell r="F556" t="str">
            <v>PARQUES DEL BOSQUE FRACC</v>
          </cell>
          <cell r="H556" t="str">
            <v xml:space="preserve">098-1-33-0455-005-00-0000                         </v>
          </cell>
          <cell r="I556">
            <v>8.0999999999999996E-4</v>
          </cell>
          <cell r="J556">
            <v>518</v>
          </cell>
          <cell r="K556">
            <v>1770394.5</v>
          </cell>
          <cell r="L556">
            <v>0</v>
          </cell>
          <cell r="M556">
            <v>0</v>
          </cell>
          <cell r="O556" t="str">
            <v>INDEPENDENCIA</v>
          </cell>
          <cell r="P556">
            <v>58</v>
          </cell>
          <cell r="R556" t="str">
            <v>BARRIO DE SAN JUAN</v>
          </cell>
        </row>
        <row r="557">
          <cell r="A557" t="str">
            <v>U147236</v>
          </cell>
          <cell r="B557" t="str">
            <v xml:space="preserve">H AYUNTAMIENTO CONSTITUCIONAL DE TLAQUEPAQUE  </v>
          </cell>
          <cell r="C557" t="str">
            <v>BOSQUE DEL</v>
          </cell>
          <cell r="D557" t="str">
            <v>C-EV</v>
          </cell>
          <cell r="E557">
            <v>4</v>
          </cell>
          <cell r="F557" t="str">
            <v>PARQUES DEL BOSQUE FRACC</v>
          </cell>
          <cell r="H557" t="str">
            <v xml:space="preserve">098-1-33-0454-003-00-0000                         </v>
          </cell>
          <cell r="I557">
            <v>8.0999999999999996E-4</v>
          </cell>
          <cell r="J557">
            <v>682</v>
          </cell>
          <cell r="K557">
            <v>2330905.5</v>
          </cell>
          <cell r="L557">
            <v>0</v>
          </cell>
          <cell r="M557">
            <v>0</v>
          </cell>
          <cell r="O557" t="str">
            <v>INDEPENDENCIA</v>
          </cell>
          <cell r="P557">
            <v>58</v>
          </cell>
          <cell r="R557" t="str">
            <v>BARRIO DE SAN JUAN</v>
          </cell>
        </row>
        <row r="558">
          <cell r="A558" t="str">
            <v>U147241</v>
          </cell>
          <cell r="B558" t="str">
            <v xml:space="preserve">H AYUNTAMIENTO CONSTITUCIONAL DE TLAQUEPAQUE  </v>
          </cell>
          <cell r="C558" t="str">
            <v>PRIMAVERA</v>
          </cell>
          <cell r="D558" t="str">
            <v>C-EV</v>
          </cell>
          <cell r="E558">
            <v>5</v>
          </cell>
          <cell r="F558" t="str">
            <v>PARQUES DEL BOSQUE FRACC</v>
          </cell>
          <cell r="H558" t="str">
            <v xml:space="preserve">098-1-33-0454-008-00-0000                         </v>
          </cell>
          <cell r="I558">
            <v>8.0999999999999996E-4</v>
          </cell>
          <cell r="J558">
            <v>629</v>
          </cell>
          <cell r="K558">
            <v>2149764.75</v>
          </cell>
          <cell r="L558">
            <v>0</v>
          </cell>
          <cell r="M558">
            <v>0</v>
          </cell>
          <cell r="O558" t="str">
            <v>INDEPENDENCIA</v>
          </cell>
          <cell r="P558">
            <v>58</v>
          </cell>
          <cell r="R558" t="str">
            <v>BARRIO DE SAN NJUAN</v>
          </cell>
        </row>
        <row r="559">
          <cell r="A559" t="str">
            <v>U147247</v>
          </cell>
          <cell r="B559" t="str">
            <v xml:space="preserve">H AYUNTAMIENTO CONSTITUCIONAL DE TLAQUEPAQUE  </v>
          </cell>
          <cell r="C559" t="str">
            <v>PRIMAVERA</v>
          </cell>
          <cell r="D559" t="str">
            <v>C-EV</v>
          </cell>
          <cell r="E559">
            <v>8</v>
          </cell>
          <cell r="F559" t="str">
            <v>PARQUES DEL BOSQUE FRACC</v>
          </cell>
          <cell r="H559" t="str">
            <v xml:space="preserve">098-1-33-0453-013-00-0000                         </v>
          </cell>
          <cell r="I559">
            <v>8.0999999999999996E-4</v>
          </cell>
          <cell r="J559">
            <v>590</v>
          </cell>
          <cell r="K559">
            <v>2057485.5</v>
          </cell>
          <cell r="L559">
            <v>0</v>
          </cell>
          <cell r="M559">
            <v>0</v>
          </cell>
          <cell r="O559" t="str">
            <v>INDEPENDENCIA</v>
          </cell>
          <cell r="P559">
            <v>58</v>
          </cell>
          <cell r="R559" t="str">
            <v>BARRIO DE SAN JUAN</v>
          </cell>
        </row>
        <row r="560">
          <cell r="A560" t="str">
            <v>U147249</v>
          </cell>
          <cell r="B560" t="str">
            <v xml:space="preserve">H AYUNTAMIENTO CONSTITUCIONAL DE TLAQUEPAQUE  </v>
          </cell>
          <cell r="C560" t="str">
            <v>PRIMAVERA</v>
          </cell>
          <cell r="D560" t="str">
            <v>C-EV</v>
          </cell>
          <cell r="E560">
            <v>7</v>
          </cell>
          <cell r="F560" t="str">
            <v>PARQUES DEL BOSQUE FRACC</v>
          </cell>
          <cell r="H560" t="str">
            <v xml:space="preserve">098-1-33-0453-015-00-0000                         </v>
          </cell>
          <cell r="I560">
            <v>8.0999999999999996E-4</v>
          </cell>
          <cell r="J560">
            <v>743</v>
          </cell>
          <cell r="K560">
            <v>2676648.5099999998</v>
          </cell>
          <cell r="L560">
            <v>196.49</v>
          </cell>
          <cell r="M560">
            <v>771616.23</v>
          </cell>
          <cell r="O560" t="str">
            <v>INDEPENDENCIA</v>
          </cell>
          <cell r="P560">
            <v>58</v>
          </cell>
          <cell r="R560" t="str">
            <v>BARRIO DE SAN JUAN</v>
          </cell>
        </row>
        <row r="561">
          <cell r="A561" t="str">
            <v>U147251</v>
          </cell>
          <cell r="B561" t="str">
            <v xml:space="preserve">H AYUNTAMIENTO CONSTITUCIONAL DE TLAQUEPAQUE  </v>
          </cell>
          <cell r="C561" t="str">
            <v>PRIMAVERA</v>
          </cell>
          <cell r="D561" t="str">
            <v>C-EV</v>
          </cell>
          <cell r="E561">
            <v>6</v>
          </cell>
          <cell r="F561" t="str">
            <v>PARQUES DEL BOSQUE FRACC</v>
          </cell>
          <cell r="H561" t="str">
            <v xml:space="preserve">098-1-33-0453-017-00-0000                         </v>
          </cell>
          <cell r="I561">
            <v>8.0999999999999996E-4</v>
          </cell>
          <cell r="J561">
            <v>296</v>
          </cell>
          <cell r="K561">
            <v>1011654</v>
          </cell>
          <cell r="L561">
            <v>0</v>
          </cell>
          <cell r="M561">
            <v>0</v>
          </cell>
          <cell r="O561" t="str">
            <v>INDEPENDENCIA</v>
          </cell>
          <cell r="P561">
            <v>58</v>
          </cell>
          <cell r="R561" t="str">
            <v>BARRIO DE SAN JUAN</v>
          </cell>
        </row>
        <row r="562">
          <cell r="A562" t="str">
            <v>U147269</v>
          </cell>
          <cell r="B562" t="str">
            <v xml:space="preserve">H AYUNTAMIENTO CONSTITUCIONAL DE TLAQUEPAQUE  </v>
          </cell>
          <cell r="C562" t="str">
            <v>PRIMAVERA</v>
          </cell>
          <cell r="D562" t="str">
            <v>C-EV</v>
          </cell>
          <cell r="E562">
            <v>10</v>
          </cell>
          <cell r="F562" t="str">
            <v>PARQUES DEL BOSQUE FRACC</v>
          </cell>
          <cell r="H562" t="str">
            <v xml:space="preserve">098-1-33-0452-014-00-0000                         </v>
          </cell>
          <cell r="I562">
            <v>8.0999999999999996E-4</v>
          </cell>
          <cell r="J562">
            <v>646</v>
          </cell>
          <cell r="K562">
            <v>2207866.5</v>
          </cell>
          <cell r="L562">
            <v>0</v>
          </cell>
          <cell r="M562">
            <v>0</v>
          </cell>
          <cell r="O562" t="str">
            <v>INDEPENDENCIA</v>
          </cell>
          <cell r="P562">
            <v>58</v>
          </cell>
          <cell r="R562" t="str">
            <v>BARRIO DE SAN JUAN</v>
          </cell>
        </row>
        <row r="563">
          <cell r="A563" t="str">
            <v>U147272</v>
          </cell>
          <cell r="B563" t="str">
            <v xml:space="preserve">H AYUNTAMIENTO CONSTITUCIONAL DE TLAQUEPAQUE  </v>
          </cell>
          <cell r="C563" t="str">
            <v>PRIMAVERA</v>
          </cell>
          <cell r="D563" t="str">
            <v>C-EV</v>
          </cell>
          <cell r="E563">
            <v>9</v>
          </cell>
          <cell r="F563" t="str">
            <v>PARQUES DEL BOSQUE FRACC</v>
          </cell>
          <cell r="H563" t="str">
            <v xml:space="preserve">098-1-33-0452-017-00-0000                         </v>
          </cell>
          <cell r="I563">
            <v>8.0999999999999996E-4</v>
          </cell>
          <cell r="J563">
            <v>522</v>
          </cell>
          <cell r="K563">
            <v>1784065.5</v>
          </cell>
          <cell r="L563">
            <v>0</v>
          </cell>
          <cell r="M563">
            <v>0</v>
          </cell>
          <cell r="O563" t="str">
            <v>INDEPENDENCIA</v>
          </cell>
          <cell r="P563">
            <v>58</v>
          </cell>
          <cell r="R563" t="str">
            <v>BARRIO DE SAN JUAN</v>
          </cell>
        </row>
        <row r="564">
          <cell r="A564" t="str">
            <v>U147274</v>
          </cell>
          <cell r="B564" t="str">
            <v xml:space="preserve">H AYUNTAMIENTO CONSTITUCIONAL DE TLAQUEPAQUE  </v>
          </cell>
          <cell r="C564" t="str">
            <v>PRIMAVERA</v>
          </cell>
          <cell r="D564" t="str">
            <v>C-EI</v>
          </cell>
          <cell r="E564">
            <v>2</v>
          </cell>
          <cell r="F564" t="str">
            <v>PARQUES DEL BOSQUE FRACC</v>
          </cell>
          <cell r="H564" t="str">
            <v xml:space="preserve">098-1-33-0452-019-00-0000                         </v>
          </cell>
          <cell r="I564">
            <v>8.0999999999999996E-4</v>
          </cell>
          <cell r="J564">
            <v>6807</v>
          </cell>
          <cell r="K564">
            <v>18379053.16</v>
          </cell>
          <cell r="L564">
            <v>0</v>
          </cell>
          <cell r="M564">
            <v>0</v>
          </cell>
          <cell r="O564" t="str">
            <v>INDEPENDENCIA</v>
          </cell>
          <cell r="P564">
            <v>58</v>
          </cell>
          <cell r="R564" t="str">
            <v>BARRIO DE SAN JUAN</v>
          </cell>
        </row>
        <row r="565">
          <cell r="A565" t="str">
            <v>U147275</v>
          </cell>
          <cell r="B565" t="str">
            <v xml:space="preserve">H AYUNTAMIENTO CONSTITUCIONAL DE TLAQUEPAQUE  </v>
          </cell>
          <cell r="C565" t="str">
            <v>PRIMAVERA</v>
          </cell>
          <cell r="D565" t="str">
            <v>C-EI</v>
          </cell>
          <cell r="E565">
            <v>2</v>
          </cell>
          <cell r="F565" t="str">
            <v>PARQUES DEL BOSQUE FRACC</v>
          </cell>
          <cell r="H565" t="str">
            <v xml:space="preserve">098-1-33-0452-020-00-0000                         </v>
          </cell>
          <cell r="I565">
            <v>8.0999999999999996E-4</v>
          </cell>
          <cell r="J565">
            <v>1009</v>
          </cell>
          <cell r="K565">
            <v>3276084.26</v>
          </cell>
          <cell r="L565">
            <v>0</v>
          </cell>
          <cell r="M565">
            <v>0</v>
          </cell>
          <cell r="O565" t="str">
            <v>INDEPENDENCIA</v>
          </cell>
          <cell r="P565">
            <v>58</v>
          </cell>
          <cell r="R565" t="str">
            <v>BARRIO DE SAN JUAN</v>
          </cell>
        </row>
        <row r="566">
          <cell r="A566" t="str">
            <v>U147353</v>
          </cell>
          <cell r="B566" t="str">
            <v xml:space="preserve">H AYUNTAMIENTO CONSTITUCIONAL DE TLAQUEPAQUE  </v>
          </cell>
          <cell r="C566" t="str">
            <v>AGRICOLA</v>
          </cell>
          <cell r="D566" t="str">
            <v>C-EV</v>
          </cell>
          <cell r="E566">
            <v>15</v>
          </cell>
          <cell r="F566" t="str">
            <v>PARQUES DEL BOSQUE FRACC</v>
          </cell>
          <cell r="H566" t="str">
            <v xml:space="preserve">098-1-33-0451-017-00-0000                         </v>
          </cell>
          <cell r="I566">
            <v>8.0999999999999996E-4</v>
          </cell>
          <cell r="J566">
            <v>516</v>
          </cell>
          <cell r="K566">
            <v>1763559</v>
          </cell>
          <cell r="L566">
            <v>0</v>
          </cell>
          <cell r="M566">
            <v>0</v>
          </cell>
          <cell r="O566" t="str">
            <v>INDEPENDENCIA</v>
          </cell>
          <cell r="P566">
            <v>58</v>
          </cell>
          <cell r="R566" t="str">
            <v>BARRIO DE SAN JUAN</v>
          </cell>
        </row>
        <row r="567">
          <cell r="A567" t="str">
            <v>U147356</v>
          </cell>
          <cell r="B567" t="str">
            <v xml:space="preserve">H AYUNTAMIENTO CONSTITUCIONAL DE TLAQUEPAQUE  </v>
          </cell>
          <cell r="C567" t="str">
            <v>AGRICOLA</v>
          </cell>
          <cell r="D567" t="str">
            <v xml:space="preserve">C-EV </v>
          </cell>
          <cell r="E567">
            <v>14</v>
          </cell>
          <cell r="F567" t="str">
            <v>PARQUES DEL BOSQUE FRACC</v>
          </cell>
          <cell r="H567" t="str">
            <v xml:space="preserve">098-1-33-0451-020-00-0000                         </v>
          </cell>
          <cell r="I567">
            <v>8.0999999999999996E-4</v>
          </cell>
          <cell r="J567">
            <v>577</v>
          </cell>
          <cell r="K567">
            <v>1972041.75</v>
          </cell>
          <cell r="L567">
            <v>0</v>
          </cell>
          <cell r="M567">
            <v>0</v>
          </cell>
          <cell r="O567" t="str">
            <v>INDEPENCIA</v>
          </cell>
          <cell r="P567">
            <v>58</v>
          </cell>
          <cell r="R567" t="str">
            <v>BARRIO DE SAN JUAN</v>
          </cell>
        </row>
        <row r="568">
          <cell r="A568" t="str">
            <v>U147362</v>
          </cell>
          <cell r="B568" t="str">
            <v xml:space="preserve">H AYUNTAMIENTO CONSTITUCIONAL DE TLAQUEPAQUE  </v>
          </cell>
          <cell r="C568" t="str">
            <v>PADRE XAVIER SCHEIFLER</v>
          </cell>
          <cell r="D568" t="str">
            <v>C-EV</v>
          </cell>
          <cell r="E568">
            <v>13</v>
          </cell>
          <cell r="F568" t="str">
            <v>PARQUES DEL BOSQUE FRACC</v>
          </cell>
          <cell r="H568" t="str">
            <v xml:space="preserve">098-1-33-0570-017-00-0000                         </v>
          </cell>
          <cell r="I568">
            <v>8.0999999999999996E-4</v>
          </cell>
          <cell r="J568">
            <v>615</v>
          </cell>
          <cell r="K568">
            <v>2156111.52</v>
          </cell>
          <cell r="L568">
            <v>0</v>
          </cell>
          <cell r="M568">
            <v>0</v>
          </cell>
          <cell r="O568" t="str">
            <v>INDEPENCIA</v>
          </cell>
          <cell r="P568">
            <v>58</v>
          </cell>
          <cell r="R568" t="str">
            <v>BARRIO DE SAN JUAN</v>
          </cell>
        </row>
        <row r="569">
          <cell r="A569" t="str">
            <v>U147364</v>
          </cell>
          <cell r="B569" t="str">
            <v xml:space="preserve">H AYUNTAMIENTO CONSTITUCIONAL DE TLAQUEPAQUE  </v>
          </cell>
          <cell r="C569" t="str">
            <v>PADRE XAVIER SCHEIFLER</v>
          </cell>
          <cell r="D569" t="str">
            <v>C-EV</v>
          </cell>
          <cell r="E569">
            <v>12</v>
          </cell>
          <cell r="F569" t="str">
            <v>PARQUES DEL BOSQUE FRACC</v>
          </cell>
          <cell r="H569" t="str">
            <v xml:space="preserve">098-1-33-0570-017-00-0001                         </v>
          </cell>
          <cell r="I569">
            <v>8.0999999999999996E-4</v>
          </cell>
          <cell r="J569">
            <v>642</v>
          </cell>
          <cell r="K569">
            <v>3138539.2</v>
          </cell>
          <cell r="L569">
            <v>0</v>
          </cell>
          <cell r="M569">
            <v>0</v>
          </cell>
          <cell r="O569" t="str">
            <v>INDEPENDENCIA</v>
          </cell>
          <cell r="P569">
            <v>58</v>
          </cell>
          <cell r="R569" t="str">
            <v>BARRIO DE SAN JUAN</v>
          </cell>
        </row>
        <row r="570">
          <cell r="A570" t="str">
            <v>U147368</v>
          </cell>
          <cell r="B570" t="str">
            <v xml:space="preserve">H AYUNTAMIENTO CONSTITUCIONAL DE TLAQUEPAQUE  </v>
          </cell>
          <cell r="C570" t="str">
            <v>PADRE XAVIER SCHEIFLER</v>
          </cell>
          <cell r="D570" t="str">
            <v>C-EV</v>
          </cell>
          <cell r="E570">
            <v>11</v>
          </cell>
          <cell r="F570" t="str">
            <v>PARQUES DEL BOSQUE FRACC</v>
          </cell>
          <cell r="H570" t="str">
            <v xml:space="preserve">098-1-33-0570-029-00-0000                         </v>
          </cell>
          <cell r="I570">
            <v>8.0999999999999996E-4</v>
          </cell>
          <cell r="J570">
            <v>458</v>
          </cell>
          <cell r="K570">
            <v>1575787.82</v>
          </cell>
          <cell r="L570">
            <v>0</v>
          </cell>
          <cell r="M570">
            <v>0</v>
          </cell>
          <cell r="O570" t="str">
            <v>INDEPENCIA</v>
          </cell>
          <cell r="P570">
            <v>58</v>
          </cell>
          <cell r="R570" t="str">
            <v>BARRIO DE SAN JUAN</v>
          </cell>
        </row>
        <row r="571">
          <cell r="A571" t="str">
            <v>U147606</v>
          </cell>
          <cell r="B571" t="str">
            <v xml:space="preserve">H AYUNTAMIENTO CONSTITUCIONAL DE TLAQUEPAQUE  </v>
          </cell>
          <cell r="C571" t="str">
            <v xml:space="preserve">ANDADOR                       </v>
          </cell>
          <cell r="D571" t="str">
            <v>SN</v>
          </cell>
          <cell r="F571" t="str">
            <v>GEOVILLAS LOS OLIVOS FRACC</v>
          </cell>
          <cell r="H571" t="str">
            <v xml:space="preserve">098-1-31-0303-003-00-0000                         </v>
          </cell>
          <cell r="I571">
            <v>8.0999999999999996E-4</v>
          </cell>
          <cell r="J571">
            <v>5393</v>
          </cell>
          <cell r="K571">
            <v>17242769.25</v>
          </cell>
          <cell r="L571">
            <v>0</v>
          </cell>
          <cell r="M571">
            <v>0</v>
          </cell>
          <cell r="O571" t="str">
            <v>INDEPENDENCIA</v>
          </cell>
          <cell r="P571">
            <v>59</v>
          </cell>
          <cell r="R571" t="str">
            <v>ZONA CENTRO</v>
          </cell>
        </row>
        <row r="572">
          <cell r="A572" t="str">
            <v>U147607</v>
          </cell>
          <cell r="B572" t="str">
            <v xml:space="preserve">H AYUNTAMIENTO CONSTITUCIONAL DE TLAQUEPAQUE  </v>
          </cell>
          <cell r="C572" t="str">
            <v xml:space="preserve">ANDADOR                       </v>
          </cell>
          <cell r="D572" t="str">
            <v>SN</v>
          </cell>
          <cell r="F572" t="str">
            <v>GEOVILLAS LOS OLIVOS FRACC</v>
          </cell>
          <cell r="H572" t="str">
            <v xml:space="preserve">098-1-31-0303-004-00-0000                         </v>
          </cell>
          <cell r="I572">
            <v>8.0999999999999996E-4</v>
          </cell>
          <cell r="J572">
            <v>4439</v>
          </cell>
          <cell r="K572">
            <v>14192592.75</v>
          </cell>
          <cell r="L572">
            <v>0</v>
          </cell>
          <cell r="M572">
            <v>0</v>
          </cell>
          <cell r="O572" t="str">
            <v>INDEPENDENCIA</v>
          </cell>
          <cell r="P572">
            <v>58</v>
          </cell>
          <cell r="R572" t="str">
            <v>CENTRO TLAQ</v>
          </cell>
        </row>
        <row r="573">
          <cell r="A573" t="str">
            <v>U147608</v>
          </cell>
          <cell r="B573" t="str">
            <v xml:space="preserve">H AYUNTAMIENTO CONSTITUCIONAL DE TLAQUEPAQUE  </v>
          </cell>
          <cell r="C573" t="str">
            <v>FABRICA LA</v>
          </cell>
          <cell r="D573" t="str">
            <v>SN</v>
          </cell>
          <cell r="F573" t="str">
            <v>OLIVOS TLAQUEPAQUE LOS FRACC</v>
          </cell>
          <cell r="H573" t="str">
            <v xml:space="preserve">098-1-31-0303-005-00-0000                         </v>
          </cell>
          <cell r="I573">
            <v>8.0999999999999996E-4</v>
          </cell>
          <cell r="J573">
            <v>752</v>
          </cell>
          <cell r="K573">
            <v>2404332</v>
          </cell>
          <cell r="L573">
            <v>0</v>
          </cell>
          <cell r="M573">
            <v>0</v>
          </cell>
          <cell r="O573" t="str">
            <v>INDEPENDENCIA</v>
          </cell>
          <cell r="P573">
            <v>58</v>
          </cell>
          <cell r="R573" t="str">
            <v>TLAQUEPAQUE</v>
          </cell>
        </row>
        <row r="574">
          <cell r="A574" t="str">
            <v>U147609</v>
          </cell>
          <cell r="B574" t="str">
            <v xml:space="preserve">H AYUNTAMIENTO CONSTITUCIONAL DE TLAQUEPAQUE  </v>
          </cell>
          <cell r="C574" t="str">
            <v xml:space="preserve">ANDADOR                       </v>
          </cell>
          <cell r="D574" t="str">
            <v>SN</v>
          </cell>
          <cell r="F574" t="str">
            <v>GEOVILLAS LOS OLIVOS FRACC</v>
          </cell>
          <cell r="H574" t="str">
            <v xml:space="preserve">098-1-31-0303-006-00-0000                         </v>
          </cell>
          <cell r="I574">
            <v>8.0999999999999996E-4</v>
          </cell>
          <cell r="J574">
            <v>9766</v>
          </cell>
          <cell r="K574">
            <v>31224343.5</v>
          </cell>
          <cell r="L574">
            <v>0</v>
          </cell>
          <cell r="M574">
            <v>0</v>
          </cell>
          <cell r="O574" t="str">
            <v>INDEPENDENCIA</v>
          </cell>
          <cell r="P574">
            <v>58</v>
          </cell>
          <cell r="R574" t="str">
            <v>CENTRO TLAQ</v>
          </cell>
        </row>
        <row r="575">
          <cell r="A575" t="str">
            <v>U147610</v>
          </cell>
          <cell r="B575" t="str">
            <v xml:space="preserve">H AYUNTAMIENTO CONSTITUCIONAL DE TLAQUEPAQUE  </v>
          </cell>
          <cell r="C575" t="str">
            <v xml:space="preserve">ANDADOR                       </v>
          </cell>
          <cell r="D575" t="str">
            <v>SN</v>
          </cell>
          <cell r="F575" t="str">
            <v>GEOVILLAS LOS OLIVOS FRACC</v>
          </cell>
          <cell r="H575" t="str">
            <v xml:space="preserve">098-1-31-0303-060-00-0000                         </v>
          </cell>
          <cell r="I575">
            <v>8.0999999999999996E-4</v>
          </cell>
          <cell r="J575">
            <v>693</v>
          </cell>
          <cell r="K575">
            <v>2215694.25</v>
          </cell>
          <cell r="L575">
            <v>0</v>
          </cell>
          <cell r="M575">
            <v>0</v>
          </cell>
          <cell r="O575" t="str">
            <v>INDEPENDENCIA</v>
          </cell>
          <cell r="P575">
            <v>58</v>
          </cell>
          <cell r="R575" t="str">
            <v>CENTRO TLAQ</v>
          </cell>
        </row>
        <row r="576">
          <cell r="A576" t="str">
            <v>U147611</v>
          </cell>
          <cell r="B576" t="str">
            <v xml:space="preserve">H AYUNTAMIENTO CONSTITUCIONAL DE TLAQUEPAQUE  </v>
          </cell>
          <cell r="C576" t="str">
            <v xml:space="preserve">ANDADOR                       </v>
          </cell>
          <cell r="D576" t="str">
            <v>SN</v>
          </cell>
          <cell r="F576" t="str">
            <v>GEOVILLAS LOS OLIVOS FRACC</v>
          </cell>
          <cell r="H576" t="str">
            <v xml:space="preserve">098-1-31-0303-008-00-0000                         </v>
          </cell>
          <cell r="I576">
            <v>8.0999999999999996E-4</v>
          </cell>
          <cell r="J576">
            <v>496</v>
          </cell>
          <cell r="K576">
            <v>1585836</v>
          </cell>
          <cell r="L576">
            <v>0</v>
          </cell>
          <cell r="M576">
            <v>0</v>
          </cell>
          <cell r="O576" t="str">
            <v>INDEPENDENCIA</v>
          </cell>
          <cell r="P576">
            <v>58</v>
          </cell>
          <cell r="R576" t="str">
            <v>CENTRO TLAQ</v>
          </cell>
        </row>
        <row r="577">
          <cell r="A577" t="str">
            <v>U147612</v>
          </cell>
          <cell r="B577" t="str">
            <v xml:space="preserve">H AYUNTAMIENTO CONSTITUCIONAL DE TLAQUEPAQUE  </v>
          </cell>
          <cell r="C577" t="str">
            <v xml:space="preserve">ANDADOR                       </v>
          </cell>
          <cell r="D577" t="str">
            <v>SN</v>
          </cell>
          <cell r="F577" t="str">
            <v>GEOVILLAS LOS OLIVOS FRACC</v>
          </cell>
          <cell r="H577" t="str">
            <v xml:space="preserve">098-1-31-0303-009-00-0000                         </v>
          </cell>
          <cell r="I577">
            <v>8.0999999999999996E-4</v>
          </cell>
          <cell r="J577">
            <v>505</v>
          </cell>
          <cell r="K577">
            <v>1614611.25</v>
          </cell>
          <cell r="L577">
            <v>0</v>
          </cell>
          <cell r="M577">
            <v>0</v>
          </cell>
          <cell r="O577" t="str">
            <v>INDEPENDENCIA</v>
          </cell>
          <cell r="P577">
            <v>58</v>
          </cell>
          <cell r="R577" t="str">
            <v>CENTRO TLAQ</v>
          </cell>
        </row>
        <row r="578">
          <cell r="A578" t="str">
            <v>U147613</v>
          </cell>
          <cell r="B578" t="str">
            <v xml:space="preserve">H AYUNTAMIENTO CONSTITUCIONAL DE TLAQUEPAQUE  </v>
          </cell>
          <cell r="C578" t="str">
            <v xml:space="preserve">ANDADOR                       </v>
          </cell>
          <cell r="D578" t="str">
            <v>SN</v>
          </cell>
          <cell r="F578" t="str">
            <v>GEOVILLAS LOS OLIVOS FRACC</v>
          </cell>
          <cell r="H578" t="str">
            <v xml:space="preserve">098-1-31-0303-010-00-0000                         </v>
          </cell>
          <cell r="I578">
            <v>8.0999999999999996E-4</v>
          </cell>
          <cell r="J578">
            <v>493</v>
          </cell>
          <cell r="K578">
            <v>1576244.25</v>
          </cell>
          <cell r="L578">
            <v>0</v>
          </cell>
          <cell r="M578">
            <v>0</v>
          </cell>
          <cell r="O578" t="str">
            <v>INDEPENDENCIA</v>
          </cell>
          <cell r="P578">
            <v>58</v>
          </cell>
          <cell r="R578" t="str">
            <v>CENTRO TLAQ</v>
          </cell>
        </row>
        <row r="579">
          <cell r="A579" t="str">
            <v>U147614</v>
          </cell>
          <cell r="B579" t="str">
            <v xml:space="preserve">H AYUNTAMIENTO CONSTITUCIONAL DE TLAQUEPAQUE  </v>
          </cell>
          <cell r="C579" t="str">
            <v xml:space="preserve">ANDADOR                       </v>
          </cell>
          <cell r="D579" t="str">
            <v>SN</v>
          </cell>
          <cell r="F579" t="str">
            <v>GEOVILLAS LOS OLIVOS FRACC</v>
          </cell>
          <cell r="H579" t="str">
            <v xml:space="preserve">098-1-31-0303-011-00-0000                         </v>
          </cell>
          <cell r="I579">
            <v>8.0999999999999996E-4</v>
          </cell>
          <cell r="J579">
            <v>523</v>
          </cell>
          <cell r="K579">
            <v>1672161.75</v>
          </cell>
          <cell r="L579">
            <v>0</v>
          </cell>
          <cell r="M579">
            <v>0</v>
          </cell>
          <cell r="O579" t="str">
            <v>INDEPENDENCIA</v>
          </cell>
          <cell r="P579">
            <v>58</v>
          </cell>
          <cell r="R579" t="str">
            <v>CENTRO TLAQ</v>
          </cell>
        </row>
        <row r="580">
          <cell r="A580" t="str">
            <v>U147615</v>
          </cell>
          <cell r="B580" t="str">
            <v xml:space="preserve">H AYUNTAMIENTO CONSTITUCIONAL DE TLAQUEPAQUE  </v>
          </cell>
          <cell r="C580" t="str">
            <v xml:space="preserve">ANDADOR                       </v>
          </cell>
          <cell r="D580" t="str">
            <v>SN</v>
          </cell>
          <cell r="F580" t="str">
            <v>GEOVILLAS LOS OLIVOS FRACC</v>
          </cell>
          <cell r="H580" t="str">
            <v xml:space="preserve">098-1-31-0303-012-00-0000                         </v>
          </cell>
          <cell r="I580">
            <v>8.0999999999999996E-4</v>
          </cell>
          <cell r="J580">
            <v>837</v>
          </cell>
          <cell r="K580">
            <v>2676098.25</v>
          </cell>
          <cell r="L580">
            <v>0</v>
          </cell>
          <cell r="M580">
            <v>0</v>
          </cell>
          <cell r="O580" t="str">
            <v>INDEPENDENCIA</v>
          </cell>
          <cell r="P580">
            <v>58</v>
          </cell>
          <cell r="R580" t="str">
            <v>ZONA CENTRO</v>
          </cell>
        </row>
        <row r="581">
          <cell r="A581" t="str">
            <v>U147616</v>
          </cell>
          <cell r="B581" t="str">
            <v xml:space="preserve">H AYUNTAMIENTO CONSTITUCIONAL DE TLAQUEPAQUE  </v>
          </cell>
          <cell r="C581" t="str">
            <v xml:space="preserve">ANDADOR                       </v>
          </cell>
          <cell r="D581" t="str">
            <v>SN</v>
          </cell>
          <cell r="F581" t="str">
            <v>GEOVILLAS LOS OLIVOS FRACC</v>
          </cell>
          <cell r="H581" t="str">
            <v xml:space="preserve">098-1-31-0303-013-00-0000                         </v>
          </cell>
          <cell r="I581">
            <v>8.0999999999999996E-4</v>
          </cell>
          <cell r="J581">
            <v>692</v>
          </cell>
          <cell r="K581">
            <v>2212497</v>
          </cell>
          <cell r="L581">
            <v>0</v>
          </cell>
          <cell r="M581">
            <v>0</v>
          </cell>
          <cell r="O581" t="str">
            <v>INDEPENDENCIA</v>
          </cell>
          <cell r="P581">
            <v>58</v>
          </cell>
          <cell r="R581" t="str">
            <v>CENTRO TLAQ</v>
          </cell>
        </row>
        <row r="582">
          <cell r="A582" t="str">
            <v>U147617</v>
          </cell>
          <cell r="B582" t="str">
            <v xml:space="preserve">H AYUNTAMIENTO CONSTITUCIONAL DE TLAQUEPAQUE  </v>
          </cell>
          <cell r="C582" t="str">
            <v xml:space="preserve">ANDADOR                       </v>
          </cell>
          <cell r="D582" t="str">
            <v>SN</v>
          </cell>
          <cell r="F582" t="str">
            <v>GEOVILLAS LOS OLIVOS FRACC</v>
          </cell>
          <cell r="H582" t="str">
            <v xml:space="preserve">098-1-31-0303-061-00-0000                         </v>
          </cell>
          <cell r="I582">
            <v>8.0999999999999996E-4</v>
          </cell>
          <cell r="J582">
            <v>3471</v>
          </cell>
          <cell r="K582">
            <v>11097654.75</v>
          </cell>
          <cell r="L582">
            <v>0</v>
          </cell>
          <cell r="M582">
            <v>0</v>
          </cell>
          <cell r="O582" t="str">
            <v>INDEPENDENCIA</v>
          </cell>
          <cell r="P582">
            <v>58</v>
          </cell>
          <cell r="R582" t="str">
            <v>CENTRO TLAQ</v>
          </cell>
        </row>
        <row r="583">
          <cell r="A583" t="str">
            <v>U147618</v>
          </cell>
          <cell r="B583" t="str">
            <v xml:space="preserve">H AYUNTAMIENTO CONSTITUCIONAL DE TLAQUEPAQUE  </v>
          </cell>
          <cell r="C583" t="str">
            <v xml:space="preserve">ANDADOR                       </v>
          </cell>
          <cell r="D583" t="str">
            <v>SN</v>
          </cell>
          <cell r="F583" t="str">
            <v>GEOVILLAS LOS OLIVOS FRACC</v>
          </cell>
          <cell r="H583" t="str">
            <v xml:space="preserve">098-1-31-0303-015-00-0000                         </v>
          </cell>
          <cell r="I583">
            <v>8.0999999999999996E-4</v>
          </cell>
          <cell r="J583">
            <v>521</v>
          </cell>
          <cell r="K583">
            <v>1665767.25</v>
          </cell>
          <cell r="L583">
            <v>0</v>
          </cell>
          <cell r="M583">
            <v>0</v>
          </cell>
          <cell r="O583" t="str">
            <v>INDEPENDENCIA</v>
          </cell>
          <cell r="P583">
            <v>58</v>
          </cell>
          <cell r="R583" t="str">
            <v>CENTRO TLAQ</v>
          </cell>
        </row>
        <row r="584">
          <cell r="A584" t="str">
            <v>U147619</v>
          </cell>
          <cell r="B584" t="str">
            <v xml:space="preserve">H AYUNTAMIENTO CONSTITUCIONAL DE TLAQUEPAQUE  </v>
          </cell>
          <cell r="C584" t="str">
            <v xml:space="preserve">ANDADOR                       </v>
          </cell>
          <cell r="D584" t="str">
            <v>SN</v>
          </cell>
          <cell r="F584" t="str">
            <v>GEOVILLAS LOS OLIVOS FRACC</v>
          </cell>
          <cell r="H584" t="str">
            <v xml:space="preserve">098-1-31-0303-016-00-0000                         </v>
          </cell>
          <cell r="I584">
            <v>8.0999999999999996E-4</v>
          </cell>
          <cell r="J584">
            <v>484</v>
          </cell>
          <cell r="K584">
            <v>1547469</v>
          </cell>
          <cell r="L584">
            <v>0</v>
          </cell>
          <cell r="M584">
            <v>0</v>
          </cell>
          <cell r="O584" t="str">
            <v>INDEPENDENCIA</v>
          </cell>
          <cell r="P584">
            <v>58</v>
          </cell>
          <cell r="R584" t="str">
            <v>CENTRO TLAQ</v>
          </cell>
        </row>
        <row r="585">
          <cell r="A585" t="str">
            <v>U147620</v>
          </cell>
          <cell r="B585" t="str">
            <v xml:space="preserve">H AYUNTAMIENTO CONSTITUCIONAL DE TLAQUEPAQUE  </v>
          </cell>
          <cell r="C585" t="str">
            <v xml:space="preserve">ANDADOR                       </v>
          </cell>
          <cell r="D585" t="str">
            <v>SN</v>
          </cell>
          <cell r="F585" t="str">
            <v>GEOVILLAS LOS OLIVOS FRACC</v>
          </cell>
          <cell r="H585" t="str">
            <v xml:space="preserve">098-1-31-0303-017-00-0000                         </v>
          </cell>
          <cell r="I585">
            <v>8.0999999999999996E-4</v>
          </cell>
          <cell r="J585">
            <v>4006</v>
          </cell>
          <cell r="K585">
            <v>12808183.5</v>
          </cell>
          <cell r="L585">
            <v>0</v>
          </cell>
          <cell r="M585">
            <v>0</v>
          </cell>
          <cell r="O585" t="str">
            <v>INDEPENDENCIA</v>
          </cell>
          <cell r="P585">
            <v>58</v>
          </cell>
          <cell r="R585" t="str">
            <v>CENTRO</v>
          </cell>
        </row>
        <row r="586">
          <cell r="A586" t="str">
            <v>U147621</v>
          </cell>
          <cell r="B586" t="str">
            <v xml:space="preserve">H AYUNTAMIENTO CONSTITUCIONAL DE TLAQUEPAQUE  </v>
          </cell>
          <cell r="C586" t="str">
            <v>FABRICA LA</v>
          </cell>
          <cell r="D586" t="str">
            <v>SN</v>
          </cell>
          <cell r="F586" t="str">
            <v>OLIVOS TLAQUEPAQUE LOS FRACC</v>
          </cell>
          <cell r="H586" t="str">
            <v xml:space="preserve">098-1-31-0303-018-00-0000                         </v>
          </cell>
          <cell r="I586">
            <v>8.0999999999999996E-4</v>
          </cell>
          <cell r="J586">
            <v>242</v>
          </cell>
          <cell r="K586">
            <v>773734.5</v>
          </cell>
          <cell r="L586">
            <v>0</v>
          </cell>
          <cell r="M586">
            <v>0</v>
          </cell>
          <cell r="O586" t="str">
            <v>INDEPENDENCIA</v>
          </cell>
          <cell r="P586">
            <v>58</v>
          </cell>
          <cell r="R586" t="str">
            <v>TLAQUEPAQUE</v>
          </cell>
        </row>
        <row r="587">
          <cell r="A587" t="str">
            <v>U149570</v>
          </cell>
          <cell r="B587" t="str">
            <v xml:space="preserve">H AYUNTAMIENTO CONSTITUCIONAL DE TLAQUEPAQUE  </v>
          </cell>
          <cell r="C587" t="str">
            <v xml:space="preserve">ANTIGUO CAMINO REAL A COLIMA </v>
          </cell>
          <cell r="D587" t="str">
            <v>SN</v>
          </cell>
          <cell r="F587" t="str">
            <v>BALCONES DE SANTA MARIA FRACC</v>
          </cell>
          <cell r="H587" t="str">
            <v xml:space="preserve">098-1-68-0539-015-00-0000                         </v>
          </cell>
          <cell r="I587">
            <v>8.0999999999999996E-4</v>
          </cell>
          <cell r="J587">
            <v>1688</v>
          </cell>
          <cell r="K587">
            <v>4168684.8</v>
          </cell>
          <cell r="L587">
            <v>0</v>
          </cell>
          <cell r="M587">
            <v>0</v>
          </cell>
          <cell r="O587" t="str">
            <v>INDEPENDENCIA</v>
          </cell>
          <cell r="P587">
            <v>58</v>
          </cell>
          <cell r="R587" t="str">
            <v>BARRIO DE SAN JUAN</v>
          </cell>
        </row>
        <row r="588">
          <cell r="A588" t="str">
            <v>U149637</v>
          </cell>
          <cell r="B588" t="str">
            <v xml:space="preserve">H AYUNTAMIENTO CONSTITUCIONAL DE TLAQUEPAQUE  </v>
          </cell>
          <cell r="C588" t="str">
            <v>VERDITO EL</v>
          </cell>
          <cell r="D588" t="str">
            <v>SN</v>
          </cell>
          <cell r="F588" t="str">
            <v>TATEPOSCO</v>
          </cell>
          <cell r="H588" t="str">
            <v xml:space="preserve">098-1-46-0550-099-00-0000                         </v>
          </cell>
          <cell r="I588">
            <v>8.0999999999999996E-4</v>
          </cell>
          <cell r="J588">
            <v>2356</v>
          </cell>
          <cell r="K588">
            <v>18153336.760000002</v>
          </cell>
          <cell r="L588">
            <v>0</v>
          </cell>
          <cell r="M588">
            <v>0</v>
          </cell>
          <cell r="O588" t="str">
            <v>INDENPENDENCIA</v>
          </cell>
          <cell r="P588">
            <v>58</v>
          </cell>
          <cell r="R588" t="str">
            <v>TLQUEPAQUE CENTRO</v>
          </cell>
        </row>
        <row r="589">
          <cell r="A589" t="str">
            <v>U150046</v>
          </cell>
          <cell r="B589" t="str">
            <v xml:space="preserve">H AYUNTAMIENTO CONSTITUCIONAL DE TLAQUEPAQUE  </v>
          </cell>
          <cell r="C589" t="str">
            <v>SANTA CLARA 4</v>
          </cell>
          <cell r="D589" t="str">
            <v>SN</v>
          </cell>
          <cell r="E589" t="str">
            <v>AC1</v>
          </cell>
          <cell r="F589" t="str">
            <v>MISION DE SAN FRANCISCO FRACC</v>
          </cell>
          <cell r="H589" t="str">
            <v xml:space="preserve">098-1-53-0317-002-00-0000                         </v>
          </cell>
          <cell r="I589">
            <v>8.0999999999999996E-4</v>
          </cell>
          <cell r="J589">
            <v>650</v>
          </cell>
          <cell r="K589">
            <v>1877557.5</v>
          </cell>
          <cell r="L589">
            <v>0</v>
          </cell>
          <cell r="M589">
            <v>0</v>
          </cell>
          <cell r="O589" t="str">
            <v>INDEPENDENCIA</v>
          </cell>
          <cell r="P589">
            <v>58</v>
          </cell>
          <cell r="R589" t="str">
            <v>BARRIO DE SAN JUAN</v>
          </cell>
        </row>
        <row r="590">
          <cell r="A590" t="str">
            <v>U150047</v>
          </cell>
          <cell r="B590" t="str">
            <v xml:space="preserve">H AYUNTAMIENTO CONSTITUCIONAL DE TLAQUEPAQUE  </v>
          </cell>
          <cell r="C590" t="str">
            <v xml:space="preserve">SANTA CLARA SUR </v>
          </cell>
          <cell r="D590" t="str">
            <v>SN</v>
          </cell>
          <cell r="E590" t="str">
            <v>AC2</v>
          </cell>
          <cell r="F590" t="str">
            <v>MISION DE SAN FRANCISCO FRACC</v>
          </cell>
          <cell r="H590" t="str">
            <v xml:space="preserve">098-1-53-0318-002-00-0000                         </v>
          </cell>
          <cell r="I590">
            <v>8.0999999999999996E-4</v>
          </cell>
          <cell r="J590">
            <v>1123</v>
          </cell>
          <cell r="K590">
            <v>3373826.4</v>
          </cell>
          <cell r="L590">
            <v>0</v>
          </cell>
          <cell r="M590">
            <v>0</v>
          </cell>
          <cell r="O590" t="str">
            <v>INDEPENDENCIA</v>
          </cell>
          <cell r="P590">
            <v>58</v>
          </cell>
          <cell r="R590" t="str">
            <v>BARRIO DE SAN JUAN</v>
          </cell>
        </row>
        <row r="591">
          <cell r="A591" t="str">
            <v>U150048</v>
          </cell>
          <cell r="B591" t="str">
            <v xml:space="preserve">H AYUNTAMIENTO CONSTITUCIONAL DE TLAQUEPAQUE  </v>
          </cell>
          <cell r="C591" t="str">
            <v>SAN DAMIAN CIRC</v>
          </cell>
          <cell r="D591" t="str">
            <v>SN</v>
          </cell>
          <cell r="E591" t="str">
            <v>AC 3</v>
          </cell>
          <cell r="F591" t="str">
            <v>MISION DE SAN FRANCISCO FRACC</v>
          </cell>
          <cell r="H591" t="str">
            <v xml:space="preserve">098-1-53-0322-002-00-0000                         </v>
          </cell>
          <cell r="I591">
            <v>8.0999999999999996E-4</v>
          </cell>
          <cell r="J591">
            <v>1656</v>
          </cell>
          <cell r="K591">
            <v>5043408.3</v>
          </cell>
          <cell r="L591">
            <v>0</v>
          </cell>
          <cell r="M591">
            <v>0</v>
          </cell>
          <cell r="O591" t="str">
            <v>INDEPENDENCIA</v>
          </cell>
          <cell r="P591">
            <v>58</v>
          </cell>
          <cell r="R591" t="str">
            <v>BARRIO DE SAN JUAN</v>
          </cell>
        </row>
        <row r="592">
          <cell r="A592" t="str">
            <v>U150049</v>
          </cell>
          <cell r="B592" t="str">
            <v xml:space="preserve">H AYUNTAMIENTO CONSTITUCIONAL DE TLAQUEPAQUE  </v>
          </cell>
          <cell r="C592" t="str">
            <v>SANTA CLARA 8</v>
          </cell>
          <cell r="D592" t="str">
            <v>SN</v>
          </cell>
          <cell r="E592" t="str">
            <v>AC 4</v>
          </cell>
          <cell r="F592" t="str">
            <v>MISION DE SAN FRANCISCO FRACC</v>
          </cell>
          <cell r="H592" t="str">
            <v xml:space="preserve">098-1-53-0321-003-00-0000                         </v>
          </cell>
          <cell r="I592">
            <v>8.0999999999999996E-4</v>
          </cell>
          <cell r="J592">
            <v>2123</v>
          </cell>
          <cell r="K592">
            <v>6132391.6500000004</v>
          </cell>
          <cell r="L592">
            <v>0</v>
          </cell>
          <cell r="M592">
            <v>0</v>
          </cell>
          <cell r="O592" t="str">
            <v>INDEPENDENCIA</v>
          </cell>
          <cell r="P592">
            <v>58</v>
          </cell>
          <cell r="R592" t="str">
            <v>BARRIO DE SAN JUAN</v>
          </cell>
        </row>
        <row r="593">
          <cell r="A593" t="str">
            <v>U150050</v>
          </cell>
          <cell r="B593" t="str">
            <v xml:space="preserve">H AYUNTAMIENTO CONSTITUCIONAL DE TLAQUEPAQUE  </v>
          </cell>
          <cell r="C593" t="str">
            <v>TOSCANA</v>
          </cell>
          <cell r="D593" t="str">
            <v>SN</v>
          </cell>
          <cell r="E593" t="str">
            <v>AC 5</v>
          </cell>
          <cell r="F593" t="str">
            <v>MISION DE SAN FRANCISCO FRACC</v>
          </cell>
          <cell r="H593" t="str">
            <v xml:space="preserve">098-1-53-0274-084-00-0000                         </v>
          </cell>
          <cell r="I593">
            <v>8.0999999999999996E-4</v>
          </cell>
          <cell r="J593">
            <v>6438</v>
          </cell>
          <cell r="K593">
            <v>18596484.899999999</v>
          </cell>
          <cell r="L593">
            <v>0</v>
          </cell>
          <cell r="M593">
            <v>0</v>
          </cell>
          <cell r="O593" t="str">
            <v>INDEPENDENCIA</v>
          </cell>
          <cell r="P593">
            <v>58</v>
          </cell>
          <cell r="R593" t="str">
            <v>BARRIO DE SAN JUAN</v>
          </cell>
        </row>
        <row r="594">
          <cell r="A594" t="str">
            <v>U150051</v>
          </cell>
          <cell r="B594" t="str">
            <v xml:space="preserve">H AYUNTAMIENTO CONSTITUCIONAL DE TLAQUEPAQUE  </v>
          </cell>
          <cell r="C594" t="str">
            <v xml:space="preserve">MARISCAL RAMON                </v>
          </cell>
          <cell r="D594" t="str">
            <v>SN</v>
          </cell>
          <cell r="E594" t="str">
            <v>ACV1</v>
          </cell>
          <cell r="F594" t="str">
            <v>MISION DE SAN FRANCISCO FRACC</v>
          </cell>
          <cell r="H594" t="str">
            <v xml:space="preserve">098-1-53-0274-085-00-0000                         </v>
          </cell>
          <cell r="I594">
            <v>8.0999999999999996E-4</v>
          </cell>
          <cell r="J594">
            <v>2093</v>
          </cell>
          <cell r="K594">
            <v>6045735.1500000004</v>
          </cell>
          <cell r="L594">
            <v>0</v>
          </cell>
          <cell r="M594">
            <v>0</v>
          </cell>
          <cell r="O594" t="str">
            <v>INDEPENDENCIA</v>
          </cell>
          <cell r="P594">
            <v>58</v>
          </cell>
          <cell r="R594" t="str">
            <v>BARRIO DE SAN JUAN</v>
          </cell>
        </row>
        <row r="595">
          <cell r="A595" t="str">
            <v>U150052</v>
          </cell>
          <cell r="B595" t="str">
            <v xml:space="preserve">H AYUNTAMIENTO CONSTITUCIONAL DE TLAQUEPAQUE  </v>
          </cell>
          <cell r="C595" t="str">
            <v>REVOLUCION</v>
          </cell>
          <cell r="D595" t="str">
            <v>SN</v>
          </cell>
          <cell r="E595" t="str">
            <v>ACV2</v>
          </cell>
          <cell r="F595" t="str">
            <v>MISION DE SAN FRANCISCO FRACC</v>
          </cell>
          <cell r="H595" t="str">
            <v xml:space="preserve">098-1-53-0274-086-00-0000                         </v>
          </cell>
          <cell r="I595">
            <v>8.0999999999999996E-4</v>
          </cell>
          <cell r="J595">
            <v>3392</v>
          </cell>
          <cell r="K595">
            <v>9797961.5999999996</v>
          </cell>
          <cell r="L595">
            <v>0</v>
          </cell>
          <cell r="M595">
            <v>0</v>
          </cell>
          <cell r="O595" t="str">
            <v>INDEPENDENCIA</v>
          </cell>
          <cell r="P595">
            <v>58</v>
          </cell>
          <cell r="R595" t="str">
            <v>BARRIO DE SAN JUAN</v>
          </cell>
        </row>
        <row r="596">
          <cell r="A596" t="str">
            <v>U150053</v>
          </cell>
          <cell r="B596" t="str">
            <v xml:space="preserve">H AYUNTAMIENTO CONSTITUCIONAL DE TLAQUEPAQUE  </v>
          </cell>
          <cell r="C596" t="str">
            <v>SANTA CLARA NTE</v>
          </cell>
          <cell r="D596" t="str">
            <v>SN</v>
          </cell>
          <cell r="E596" t="str">
            <v>ACV3</v>
          </cell>
          <cell r="F596" t="str">
            <v>MISION DE SAN FRANCISCO FRACC</v>
          </cell>
          <cell r="H596" t="str">
            <v xml:space="preserve">098-1-53-0274-087-00-0000                         </v>
          </cell>
          <cell r="I596">
            <v>8.0999999999999996E-4</v>
          </cell>
          <cell r="J596">
            <v>3301</v>
          </cell>
          <cell r="K596">
            <v>9535103.5500000007</v>
          </cell>
          <cell r="L596">
            <v>0</v>
          </cell>
          <cell r="M596">
            <v>0</v>
          </cell>
          <cell r="O596" t="str">
            <v>INDEPENDENCIA</v>
          </cell>
          <cell r="P596">
            <v>58</v>
          </cell>
          <cell r="R596" t="str">
            <v>BARRIO DE SAN JUAN</v>
          </cell>
        </row>
        <row r="597">
          <cell r="A597" t="str">
            <v>U150054</v>
          </cell>
          <cell r="B597" t="str">
            <v xml:space="preserve">H AYUNTAMIENTO CONSTITUCIONAL DE TLAQUEPAQUE  </v>
          </cell>
          <cell r="C597" t="str">
            <v xml:space="preserve">SANTA CLARA SUR </v>
          </cell>
          <cell r="D597" t="str">
            <v>SN</v>
          </cell>
          <cell r="E597" t="str">
            <v>ACV4</v>
          </cell>
          <cell r="F597" t="str">
            <v>MISION DE SAN FRANCISCO FRACC</v>
          </cell>
          <cell r="H597" t="str">
            <v xml:space="preserve">098-1-53-0274-088-00-0000                         </v>
          </cell>
          <cell r="I597">
            <v>8.0999999999999996E-4</v>
          </cell>
          <cell r="J597">
            <v>2343</v>
          </cell>
          <cell r="K597">
            <v>6767872.6500000004</v>
          </cell>
          <cell r="L597">
            <v>0</v>
          </cell>
          <cell r="M597">
            <v>0</v>
          </cell>
          <cell r="O597" t="str">
            <v>INDEPENDENCIA</v>
          </cell>
          <cell r="P597">
            <v>58</v>
          </cell>
          <cell r="R597" t="str">
            <v>BARRIO DE SAN JUAN</v>
          </cell>
        </row>
        <row r="598">
          <cell r="A598" t="str">
            <v>U150055</v>
          </cell>
          <cell r="B598" t="str">
            <v xml:space="preserve">H AYUNTAMIENTO CONSTITUCIONAL DE TLAQUEPAQUE  </v>
          </cell>
          <cell r="C598" t="str">
            <v>SAN DAMIAN CIRC</v>
          </cell>
          <cell r="D598" t="str">
            <v>SN</v>
          </cell>
          <cell r="E598" t="str">
            <v>ACV5</v>
          </cell>
          <cell r="F598" t="str">
            <v>MISION DE SAN FRANCISCO FRACC</v>
          </cell>
          <cell r="H598" t="str">
            <v xml:space="preserve">098-1-53-0274-089-00-0000                         </v>
          </cell>
          <cell r="I598">
            <v>8.0999999999999996E-4</v>
          </cell>
          <cell r="J598">
            <v>2255</v>
          </cell>
          <cell r="K598">
            <v>6513680.25</v>
          </cell>
          <cell r="L598">
            <v>0</v>
          </cell>
          <cell r="M598">
            <v>0</v>
          </cell>
          <cell r="O598" t="str">
            <v>INDEPENDENCIA</v>
          </cell>
          <cell r="P598">
            <v>58</v>
          </cell>
          <cell r="R598" t="str">
            <v>BARRIO DE SAN JUAN</v>
          </cell>
        </row>
        <row r="599">
          <cell r="A599" t="str">
            <v>U150056</v>
          </cell>
          <cell r="B599" t="str">
            <v xml:space="preserve">H AYUNTAMIENTO CONSTITUCIONAL DE TLAQUEPAQUE  </v>
          </cell>
          <cell r="C599" t="str">
            <v>SANTA CLARA OTE</v>
          </cell>
          <cell r="D599" t="str">
            <v>SN</v>
          </cell>
          <cell r="E599" t="str">
            <v>ACV6</v>
          </cell>
          <cell r="F599" t="str">
            <v>MISION DE SAN FRANCISCO FRACC</v>
          </cell>
          <cell r="H599" t="str">
            <v xml:space="preserve">098-1-53-0274-090-00-0000                         </v>
          </cell>
          <cell r="I599">
            <v>8.0999999999999996E-4</v>
          </cell>
          <cell r="J599">
            <v>2030</v>
          </cell>
          <cell r="K599">
            <v>5863756.5</v>
          </cell>
          <cell r="L599">
            <v>0</v>
          </cell>
          <cell r="M599">
            <v>0</v>
          </cell>
          <cell r="O599" t="str">
            <v>INDEPENDENCIA</v>
          </cell>
          <cell r="P599">
            <v>58</v>
          </cell>
          <cell r="R599" t="str">
            <v>BARRIO DE SAN JUAN</v>
          </cell>
        </row>
        <row r="600">
          <cell r="A600" t="str">
            <v>U150057</v>
          </cell>
          <cell r="B600" t="str">
            <v xml:space="preserve">H AYUNTAMIENTO CONSTITUCIONAL DE TLAQUEPAQUE  </v>
          </cell>
          <cell r="C600" t="str">
            <v>TOSCANA</v>
          </cell>
          <cell r="D600" t="str">
            <v>SN</v>
          </cell>
          <cell r="E600" t="str">
            <v>ACV7</v>
          </cell>
          <cell r="F600" t="str">
            <v>MISION DE SAN FRANCISCO FRACC</v>
          </cell>
          <cell r="H600" t="str">
            <v xml:space="preserve">098-1-53-0274-091-00-0000                         </v>
          </cell>
          <cell r="I600">
            <v>8.0999999999999996E-4</v>
          </cell>
          <cell r="J600">
            <v>1540</v>
          </cell>
          <cell r="K600">
            <v>4448367</v>
          </cell>
          <cell r="L600">
            <v>0</v>
          </cell>
          <cell r="M600">
            <v>0</v>
          </cell>
          <cell r="O600" t="str">
            <v>INDEPENDENCIA</v>
          </cell>
          <cell r="P600">
            <v>58</v>
          </cell>
          <cell r="R600" t="str">
            <v>BARRIO DE SAN JUAN</v>
          </cell>
        </row>
        <row r="601">
          <cell r="A601" t="str">
            <v>U150125</v>
          </cell>
          <cell r="B601" t="str">
            <v xml:space="preserve">H AYUNTAMIENTO CONSTITUCIONAL DE TLAQUEPAQUE  </v>
          </cell>
          <cell r="C601" t="str">
            <v>ARROYO DEL SUR</v>
          </cell>
          <cell r="D601" t="str">
            <v>SN</v>
          </cell>
          <cell r="F601" t="str">
            <v>ARROYO SECO FRACC</v>
          </cell>
          <cell r="H601" t="str">
            <v xml:space="preserve">098-1-33-0203-032-00-0000                         </v>
          </cell>
          <cell r="I601">
            <v>8.0999999999999996E-4</v>
          </cell>
          <cell r="J601">
            <v>6431</v>
          </cell>
          <cell r="K601">
            <v>11769694.65</v>
          </cell>
          <cell r="L601">
            <v>0</v>
          </cell>
          <cell r="M601">
            <v>0</v>
          </cell>
          <cell r="O601" t="str">
            <v>INDEPENDENCIA</v>
          </cell>
          <cell r="P601">
            <v>58</v>
          </cell>
          <cell r="R601" t="str">
            <v>TLAQUEPAQUE</v>
          </cell>
        </row>
        <row r="602">
          <cell r="A602" t="str">
            <v>U150126</v>
          </cell>
          <cell r="B602" t="str">
            <v xml:space="preserve">H AYUNTAMIENTO CONSTITUCIONAL DE TLAQUEPAQUE  </v>
          </cell>
          <cell r="C602" t="str">
            <v>ARROYO DEL REAL</v>
          </cell>
          <cell r="D602" t="str">
            <v>SN</v>
          </cell>
          <cell r="F602" t="str">
            <v>ARROYO SECO FRACC</v>
          </cell>
          <cell r="H602" t="str">
            <v xml:space="preserve">098-1-33-0211-099-00-0000                         </v>
          </cell>
          <cell r="I602">
            <v>8.0999999999999996E-4</v>
          </cell>
          <cell r="J602">
            <v>1495</v>
          </cell>
          <cell r="K602">
            <v>2739213.75</v>
          </cell>
          <cell r="L602">
            <v>0</v>
          </cell>
          <cell r="M602">
            <v>0</v>
          </cell>
          <cell r="O602" t="str">
            <v>INDEPENDENCIA</v>
          </cell>
          <cell r="P602">
            <v>58</v>
          </cell>
          <cell r="R602" t="str">
            <v>TLAQUEPAQUE</v>
          </cell>
        </row>
        <row r="603">
          <cell r="A603" t="str">
            <v>U150127</v>
          </cell>
          <cell r="B603" t="str">
            <v xml:space="preserve">H AYUNTAMIENTO CONSTITUCIONAL DE TLAQUEPAQUE  </v>
          </cell>
          <cell r="C603" t="str">
            <v>ARROYO HONDO</v>
          </cell>
          <cell r="D603" t="str">
            <v>SN</v>
          </cell>
          <cell r="F603" t="str">
            <v>ARROYO SECO FRACC</v>
          </cell>
          <cell r="H603" t="str">
            <v xml:space="preserve">098-1-33-0210-099-00-0000                         </v>
          </cell>
          <cell r="I603">
            <v>8.0999999999999996E-4</v>
          </cell>
          <cell r="J603">
            <v>577</v>
          </cell>
          <cell r="K603">
            <v>1057208.25</v>
          </cell>
          <cell r="L603">
            <v>0</v>
          </cell>
          <cell r="M603">
            <v>0</v>
          </cell>
          <cell r="O603" t="str">
            <v>INDEPENDENCIA</v>
          </cell>
          <cell r="P603">
            <v>58</v>
          </cell>
          <cell r="R603" t="str">
            <v>TLAQUEPAQUE</v>
          </cell>
        </row>
        <row r="604">
          <cell r="A604" t="str">
            <v>U150128</v>
          </cell>
          <cell r="B604" t="str">
            <v xml:space="preserve">H AYUNTAMIENTO CONSTITUCIONAL DE TLAQUEPAQUE  </v>
          </cell>
          <cell r="C604" t="str">
            <v>ARROYO GRANDE</v>
          </cell>
          <cell r="D604" t="str">
            <v>SN</v>
          </cell>
          <cell r="F604" t="str">
            <v>ARROYO SECO FRACC</v>
          </cell>
          <cell r="H604" t="str">
            <v xml:space="preserve">098-1-33-0208-099-00-0000                         </v>
          </cell>
          <cell r="I604">
            <v>8.0999999999999996E-4</v>
          </cell>
          <cell r="J604">
            <v>1516</v>
          </cell>
          <cell r="K604">
            <v>2777691</v>
          </cell>
          <cell r="L604">
            <v>0</v>
          </cell>
          <cell r="M604">
            <v>0</v>
          </cell>
          <cell r="O604" t="str">
            <v>INDEPENDENCIA</v>
          </cell>
          <cell r="P604">
            <v>58</v>
          </cell>
          <cell r="R604" t="str">
            <v>TLAQUEPAQUE</v>
          </cell>
        </row>
        <row r="605">
          <cell r="A605" t="str">
            <v>U150129</v>
          </cell>
          <cell r="B605" t="str">
            <v xml:space="preserve">H AYUNTAMIENTO CONSTITUCIONAL DE TLAQUEPAQUE  </v>
          </cell>
          <cell r="C605" t="str">
            <v>ARROYO DEL NORTE</v>
          </cell>
          <cell r="D605" t="str">
            <v>SN</v>
          </cell>
          <cell r="F605" t="str">
            <v>ARROYO SECO FRACC</v>
          </cell>
          <cell r="H605" t="str">
            <v xml:space="preserve">098-1-33-0202-099-00-0000                         </v>
          </cell>
          <cell r="I605">
            <v>8.0999999999999996E-4</v>
          </cell>
          <cell r="J605">
            <v>2765</v>
          </cell>
          <cell r="K605">
            <v>5066171.25</v>
          </cell>
          <cell r="L605">
            <v>0</v>
          </cell>
          <cell r="M605">
            <v>0</v>
          </cell>
          <cell r="O605" t="str">
            <v>INDEPENDENCIA</v>
          </cell>
          <cell r="P605">
            <v>58</v>
          </cell>
          <cell r="R605" t="str">
            <v>TLAQUEPAQUE</v>
          </cell>
        </row>
        <row r="606">
          <cell r="A606" t="str">
            <v>U150130</v>
          </cell>
          <cell r="B606" t="str">
            <v xml:space="preserve">H AYUNTAMIENTO CONSTITUCIONAL DE TLAQUEPAQUE  </v>
          </cell>
          <cell r="C606" t="str">
            <v>ARROYO ESCONDIDO</v>
          </cell>
          <cell r="D606" t="str">
            <v>SN</v>
          </cell>
          <cell r="F606" t="str">
            <v>ARROYO SECO FRACC</v>
          </cell>
          <cell r="H606" t="str">
            <v xml:space="preserve">098-1-33-0209-099-00-0000                         </v>
          </cell>
          <cell r="I606">
            <v>8.0999999999999996E-4</v>
          </cell>
          <cell r="J606">
            <v>480</v>
          </cell>
          <cell r="K606">
            <v>879480</v>
          </cell>
          <cell r="L606">
            <v>0</v>
          </cell>
          <cell r="M606">
            <v>0</v>
          </cell>
          <cell r="O606" t="str">
            <v>INDEPENDENCIA</v>
          </cell>
          <cell r="P606">
            <v>58</v>
          </cell>
          <cell r="R606" t="str">
            <v>TLAQUEPAQUE</v>
          </cell>
        </row>
        <row r="607">
          <cell r="A607" t="str">
            <v>U150131</v>
          </cell>
          <cell r="B607" t="str">
            <v xml:space="preserve">H AYUNTAMIENTO CONSTITUCIONAL DE TLAQUEPAQUE  </v>
          </cell>
          <cell r="C607" t="str">
            <v>ARROYUELO</v>
          </cell>
          <cell r="D607" t="str">
            <v>SN</v>
          </cell>
          <cell r="F607" t="str">
            <v>ARROYO SECO FRACC</v>
          </cell>
          <cell r="H607" t="str">
            <v xml:space="preserve">098-1-33-0206-099-00-0000                         </v>
          </cell>
          <cell r="I607">
            <v>8.0999999999999996E-4</v>
          </cell>
          <cell r="J607">
            <v>1135</v>
          </cell>
          <cell r="K607">
            <v>2079603.75</v>
          </cell>
          <cell r="L607">
            <v>0</v>
          </cell>
          <cell r="M607">
            <v>0</v>
          </cell>
          <cell r="O607" t="str">
            <v>INDEPENDENCIA</v>
          </cell>
          <cell r="P607">
            <v>58</v>
          </cell>
          <cell r="R607" t="str">
            <v>TLAQUEPAQUE</v>
          </cell>
        </row>
        <row r="608">
          <cell r="A608" t="str">
            <v>U150132</v>
          </cell>
          <cell r="B608" t="str">
            <v xml:space="preserve">H AYUNTAMIENTO CONSTITUCIONAL DE TLAQUEPAQUE  </v>
          </cell>
          <cell r="C608" t="str">
            <v>ARROYO SECO</v>
          </cell>
          <cell r="D608" t="str">
            <v>SN</v>
          </cell>
          <cell r="F608" t="str">
            <v>ARROYO SECO FRACC</v>
          </cell>
          <cell r="H608" t="str">
            <v xml:space="preserve">098-1-33-0201-098-00-0000                         </v>
          </cell>
          <cell r="I608">
            <v>8.0999999999999996E-4</v>
          </cell>
          <cell r="J608">
            <v>1859</v>
          </cell>
          <cell r="K608">
            <v>3402248.85</v>
          </cell>
          <cell r="L608">
            <v>0</v>
          </cell>
          <cell r="M608">
            <v>0</v>
          </cell>
          <cell r="O608" t="str">
            <v>INDEPENDENCIA</v>
          </cell>
          <cell r="P608">
            <v>58</v>
          </cell>
          <cell r="R608" t="str">
            <v>TLAQUEPAQUE</v>
          </cell>
        </row>
        <row r="609">
          <cell r="A609" t="str">
            <v>U150133</v>
          </cell>
          <cell r="B609" t="str">
            <v xml:space="preserve">H AYUNTAMIENTO CONSTITUCIONAL DE TLAQUEPAQUE  </v>
          </cell>
          <cell r="C609" t="str">
            <v>ARROYO SECO</v>
          </cell>
          <cell r="D609" t="str">
            <v>SN</v>
          </cell>
          <cell r="F609" t="str">
            <v>ARROYO SECO FRACC</v>
          </cell>
          <cell r="H609" t="str">
            <v xml:space="preserve">098-1-33-0213-099-00-0000                         </v>
          </cell>
          <cell r="I609">
            <v>8.0999999999999996E-4</v>
          </cell>
          <cell r="J609">
            <v>455</v>
          </cell>
          <cell r="K609">
            <v>832718.25</v>
          </cell>
          <cell r="L609">
            <v>0</v>
          </cell>
          <cell r="M609">
            <v>0</v>
          </cell>
          <cell r="O609" t="str">
            <v>INDEPENDENCIA</v>
          </cell>
          <cell r="P609">
            <v>58</v>
          </cell>
          <cell r="R609" t="str">
            <v>TLAQUEPAQUE</v>
          </cell>
        </row>
        <row r="610">
          <cell r="A610" t="str">
            <v>U150134</v>
          </cell>
          <cell r="B610" t="str">
            <v xml:space="preserve">H AYUNTAMIENTO CONSTITUCIONAL DE TLAQUEPAQUE  </v>
          </cell>
          <cell r="C610" t="str">
            <v>ARROYO DEL REAL</v>
          </cell>
          <cell r="D610" t="str">
            <v>SN</v>
          </cell>
          <cell r="F610" t="str">
            <v>ARROYO SECO FRACC</v>
          </cell>
          <cell r="H610" t="str">
            <v xml:space="preserve">098-1-33-0204-099-00-0000                         </v>
          </cell>
          <cell r="I610">
            <v>8.0999999999999996E-4</v>
          </cell>
          <cell r="J610">
            <v>438</v>
          </cell>
          <cell r="K610">
            <v>801605.7</v>
          </cell>
          <cell r="L610">
            <v>0</v>
          </cell>
          <cell r="M610">
            <v>0</v>
          </cell>
          <cell r="O610" t="str">
            <v>INDEPENDENCIA</v>
          </cell>
          <cell r="P610">
            <v>58</v>
          </cell>
          <cell r="R610" t="str">
            <v>TLAQUEPAQUE</v>
          </cell>
        </row>
        <row r="611">
          <cell r="A611" t="str">
            <v>U150135</v>
          </cell>
          <cell r="B611" t="str">
            <v xml:space="preserve">H AYUNTAMIENTO CONSTITUCIONAL DE TLAQUEPAQUE  </v>
          </cell>
          <cell r="C611" t="str">
            <v>ARROYO DEL SUR</v>
          </cell>
          <cell r="D611" t="str">
            <v>SN</v>
          </cell>
          <cell r="F611" t="str">
            <v>ARROYO SECO FRACC</v>
          </cell>
          <cell r="H611" t="str">
            <v xml:space="preserve">098-1-33-0203-099-00-0000                         </v>
          </cell>
          <cell r="I611">
            <v>8.0999999999999996E-4</v>
          </cell>
          <cell r="J611">
            <v>2704</v>
          </cell>
          <cell r="K611">
            <v>4948725.5999999996</v>
          </cell>
          <cell r="L611">
            <v>0</v>
          </cell>
          <cell r="M611">
            <v>0</v>
          </cell>
          <cell r="O611" t="str">
            <v>INDEPENDENCIA</v>
          </cell>
          <cell r="P611">
            <v>58</v>
          </cell>
          <cell r="R611" t="str">
            <v>TLAQUEPAQUE</v>
          </cell>
        </row>
        <row r="612">
          <cell r="A612" t="str">
            <v>U150136</v>
          </cell>
          <cell r="B612" t="str">
            <v xml:space="preserve">H AYUNTAMIENTO CONSTITUCIONAL DE TLAQUEPAQUE  </v>
          </cell>
          <cell r="C612" t="str">
            <v>ARROYO DE LA COLINA</v>
          </cell>
          <cell r="D612" t="str">
            <v>SN</v>
          </cell>
          <cell r="F612" t="str">
            <v>ARROYO SECO FRACC</v>
          </cell>
          <cell r="H612" t="str">
            <v xml:space="preserve">098-1-33-0203-098-00-0000                         </v>
          </cell>
          <cell r="I612">
            <v>8.0999999999999996E-4</v>
          </cell>
          <cell r="J612">
            <v>2548</v>
          </cell>
          <cell r="K612">
            <v>4663222.2</v>
          </cell>
          <cell r="L612">
            <v>0</v>
          </cell>
          <cell r="M612">
            <v>0</v>
          </cell>
          <cell r="O612" t="str">
            <v>INDEPENDENCIA</v>
          </cell>
          <cell r="P612">
            <v>58</v>
          </cell>
          <cell r="R612" t="str">
            <v>TLAQUEPAQUE</v>
          </cell>
        </row>
        <row r="613">
          <cell r="A613" t="str">
            <v>U150237</v>
          </cell>
          <cell r="B613" t="str">
            <v xml:space="preserve">H AYUNTAMIENTO CONSTITUCIONAL DE TLAQUEPAQUE  </v>
          </cell>
          <cell r="C613" t="str">
            <v>LARA EUGENIO</v>
          </cell>
          <cell r="D613" t="str">
            <v>SN</v>
          </cell>
          <cell r="F613" t="str">
            <v>TATEPOSCO</v>
          </cell>
          <cell r="H613" t="str">
            <v xml:space="preserve">098-1-46-0553-001-00-0000                         </v>
          </cell>
          <cell r="I613">
            <v>2.3000000000000001E-4</v>
          </cell>
          <cell r="J613">
            <v>1959</v>
          </cell>
          <cell r="K613">
            <v>2098939.5</v>
          </cell>
          <cell r="L613">
            <v>1959</v>
          </cell>
          <cell r="M613">
            <v>820723.05</v>
          </cell>
          <cell r="O613" t="str">
            <v>INDEPÃˆNDENCIA</v>
          </cell>
          <cell r="P613">
            <v>58</v>
          </cell>
          <cell r="R613" t="str">
            <v>TLAQUEPAQUE CENTRO</v>
          </cell>
        </row>
        <row r="614">
          <cell r="A614" t="str">
            <v>U150262</v>
          </cell>
          <cell r="B614" t="str">
            <v xml:space="preserve">H AYUNTAMIENTO CONSTITUCIONAL DE TLAQUEPAQUE  </v>
          </cell>
          <cell r="C614" t="str">
            <v>FABRICA LA</v>
          </cell>
          <cell r="D614" t="str">
            <v>SN</v>
          </cell>
          <cell r="F614" t="str">
            <v>OLIVOS TLAQUEPAQUE LOS FRACC</v>
          </cell>
          <cell r="H614" t="str">
            <v xml:space="preserve">098-1-31-0315-050-00-0000                         </v>
          </cell>
          <cell r="I614">
            <v>8.0999999999999996E-4</v>
          </cell>
          <cell r="J614">
            <v>4176</v>
          </cell>
          <cell r="K614">
            <v>13351716</v>
          </cell>
          <cell r="L614">
            <v>0</v>
          </cell>
          <cell r="M614">
            <v>0</v>
          </cell>
          <cell r="O614" t="str">
            <v>INDEPENDECIA</v>
          </cell>
          <cell r="P614">
            <v>58</v>
          </cell>
          <cell r="R614" t="str">
            <v>TLAQUEPAQUE</v>
          </cell>
        </row>
        <row r="615">
          <cell r="A615" t="str">
            <v>U150274</v>
          </cell>
          <cell r="B615" t="str">
            <v xml:space="preserve">H AYUNTAMIENTO CONSTITUCIONAL DE TLAQUEPAQUE  </v>
          </cell>
          <cell r="C615" t="str">
            <v>FABRICA LA</v>
          </cell>
          <cell r="D615" t="str">
            <v>SN</v>
          </cell>
          <cell r="F615" t="str">
            <v>OLIVOS TLAQUEPAQUE LOS FRACC</v>
          </cell>
          <cell r="H615" t="str">
            <v xml:space="preserve">098-1-31-0315-012-00-0000                         </v>
          </cell>
          <cell r="I615">
            <v>8.0999999999999996E-4</v>
          </cell>
          <cell r="J615">
            <v>3488</v>
          </cell>
          <cell r="K615">
            <v>11152008</v>
          </cell>
          <cell r="L615">
            <v>0</v>
          </cell>
          <cell r="M615">
            <v>0</v>
          </cell>
          <cell r="O615" t="str">
            <v>INDEPENDECIA</v>
          </cell>
          <cell r="P615">
            <v>58</v>
          </cell>
          <cell r="R615" t="str">
            <v>TLAQUEPAQUE</v>
          </cell>
        </row>
        <row r="616">
          <cell r="A616" t="str">
            <v>U150275</v>
          </cell>
          <cell r="B616" t="str">
            <v xml:space="preserve">H AYUNTAMIENTO CONSTITUCIONAL DE TLAQUEPAQUE  </v>
          </cell>
          <cell r="C616" t="str">
            <v>FABRICA LA</v>
          </cell>
          <cell r="D616" t="str">
            <v>SN</v>
          </cell>
          <cell r="F616" t="str">
            <v>OLIVOS TLAQUEPAQUE LOS FRACC</v>
          </cell>
          <cell r="H616" t="str">
            <v xml:space="preserve">098-1-31-0315-013-00-0000                         </v>
          </cell>
          <cell r="I616">
            <v>8.0999999999999996E-4</v>
          </cell>
          <cell r="J616">
            <v>2978</v>
          </cell>
          <cell r="K616">
            <v>9521410.5</v>
          </cell>
          <cell r="L616">
            <v>0</v>
          </cell>
          <cell r="M616">
            <v>0</v>
          </cell>
          <cell r="O616" t="str">
            <v>INDEPENDENCIA</v>
          </cell>
          <cell r="P616">
            <v>58</v>
          </cell>
          <cell r="R616" t="str">
            <v>TLAQUEPAQUE</v>
          </cell>
        </row>
        <row r="617">
          <cell r="A617" t="str">
            <v>U150681</v>
          </cell>
          <cell r="B617" t="str">
            <v xml:space="preserve">H AYUNTAMIENTO CONSTITUCIONAL DE TLAQUEPAQUE  </v>
          </cell>
          <cell r="C617" t="str">
            <v>CAMARENA</v>
          </cell>
          <cell r="D617">
            <v>223</v>
          </cell>
          <cell r="F617" t="str">
            <v>CAPACHA LA</v>
          </cell>
          <cell r="H617" t="str">
            <v xml:space="preserve">098-1-70-0606-074-00-0000                         </v>
          </cell>
          <cell r="I617">
            <v>2.3000000000000001E-4</v>
          </cell>
          <cell r="J617">
            <v>480</v>
          </cell>
          <cell r="K617">
            <v>1487052</v>
          </cell>
          <cell r="L617">
            <v>319</v>
          </cell>
          <cell r="M617">
            <v>1216873.3500000001</v>
          </cell>
          <cell r="O617" t="str">
            <v>INDEPENDENCIA</v>
          </cell>
          <cell r="P617">
            <v>58</v>
          </cell>
          <cell r="R617" t="str">
            <v>PALACIO MUNICIPAL</v>
          </cell>
        </row>
        <row r="618">
          <cell r="A618" t="str">
            <v>U151054</v>
          </cell>
          <cell r="B618" t="str">
            <v xml:space="preserve">H AYUNTAMIENTO CONSTITUCIONAL DE TLAQUEPAQUE  </v>
          </cell>
          <cell r="C618" t="str">
            <v>PUERTO TAMPICO</v>
          </cell>
          <cell r="D618" t="str">
            <v>SN</v>
          </cell>
          <cell r="E618" t="str">
            <v>AC-5</v>
          </cell>
          <cell r="F618" t="str">
            <v>MORITO EL</v>
          </cell>
          <cell r="H618" t="str">
            <v xml:space="preserve">098-1-20-0436-001-00-0000                         </v>
          </cell>
          <cell r="I618">
            <v>8.0999999999999996E-4</v>
          </cell>
          <cell r="J618">
            <v>2472</v>
          </cell>
          <cell r="K618">
            <v>5142848.29</v>
          </cell>
          <cell r="L618">
            <v>0</v>
          </cell>
          <cell r="M618">
            <v>0</v>
          </cell>
          <cell r="O618" t="str">
            <v>INDEPENDENCIA</v>
          </cell>
          <cell r="P618">
            <v>58</v>
          </cell>
          <cell r="R618" t="str">
            <v>BARRIO DE SAN JUAN</v>
          </cell>
        </row>
        <row r="619">
          <cell r="A619" t="str">
            <v>U151159</v>
          </cell>
          <cell r="B619" t="str">
            <v xml:space="preserve">H AYUNTAMIENTO CONSTITUCIONAL DE TLAQUEPAQUE  </v>
          </cell>
          <cell r="C619" t="str">
            <v>PAPANTLA</v>
          </cell>
          <cell r="D619" t="str">
            <v>SN</v>
          </cell>
          <cell r="E619" t="str">
            <v>AC-2</v>
          </cell>
          <cell r="F619" t="str">
            <v>MORITO EL</v>
          </cell>
          <cell r="H619" t="str">
            <v xml:space="preserve">098-1-20-0435-021-00-0000                         </v>
          </cell>
          <cell r="I619">
            <v>8.0999999999999996E-4</v>
          </cell>
          <cell r="J619">
            <v>53</v>
          </cell>
          <cell r="K619">
            <v>111330.45</v>
          </cell>
          <cell r="L619">
            <v>0</v>
          </cell>
          <cell r="M619">
            <v>0</v>
          </cell>
          <cell r="O619" t="str">
            <v>INDEPENDENCIA</v>
          </cell>
          <cell r="P619">
            <v>58</v>
          </cell>
          <cell r="R619" t="str">
            <v>BARRIO DE SAN JUAN</v>
          </cell>
        </row>
        <row r="620">
          <cell r="A620" t="str">
            <v>U151184</v>
          </cell>
          <cell r="B620" t="str">
            <v xml:space="preserve">H AYUNTAMIENTO CONSTITUCIONAL DE TLAQUEPAQUE  </v>
          </cell>
          <cell r="C620" t="str">
            <v>FLORES MAGON RICARDO</v>
          </cell>
          <cell r="D620" t="str">
            <v>SN</v>
          </cell>
          <cell r="E620" t="str">
            <v>AC-1</v>
          </cell>
          <cell r="F620" t="str">
            <v>MORITO EL</v>
          </cell>
          <cell r="H620" t="str">
            <v xml:space="preserve">098-1-20-0797-011-00-0000                         </v>
          </cell>
          <cell r="I620">
            <v>8.0999999999999996E-4</v>
          </cell>
          <cell r="J620">
            <v>1092</v>
          </cell>
          <cell r="K620">
            <v>2253069</v>
          </cell>
          <cell r="L620">
            <v>0</v>
          </cell>
          <cell r="M620">
            <v>0</v>
          </cell>
          <cell r="O620" t="str">
            <v>INDEPENDENCIA</v>
          </cell>
          <cell r="P620">
            <v>58</v>
          </cell>
          <cell r="R620" t="str">
            <v>BARRIO DE SAN JUAN</v>
          </cell>
        </row>
        <row r="621">
          <cell r="A621" t="str">
            <v>U151198</v>
          </cell>
          <cell r="B621" t="str">
            <v xml:space="preserve">H AYUNTAMIENTO CONSTITUCIONAL DE TLAQUEPAQUE  </v>
          </cell>
          <cell r="C621" t="str">
            <v>CIPRES DEL</v>
          </cell>
          <cell r="D621" t="str">
            <v>SN</v>
          </cell>
          <cell r="E621" t="str">
            <v>AC-4</v>
          </cell>
          <cell r="F621" t="str">
            <v>MORITO EL</v>
          </cell>
          <cell r="H621" t="str">
            <v xml:space="preserve">098-1-20-0797-025-00-0000                         </v>
          </cell>
          <cell r="I621">
            <v>8.0999999999999996E-4</v>
          </cell>
          <cell r="J621">
            <v>198</v>
          </cell>
          <cell r="K621">
            <v>408523.5</v>
          </cell>
          <cell r="L621">
            <v>0</v>
          </cell>
          <cell r="M621">
            <v>0</v>
          </cell>
          <cell r="O621" t="str">
            <v>INDEPENDENCIA</v>
          </cell>
          <cell r="P621">
            <v>58</v>
          </cell>
          <cell r="R621" t="str">
            <v>BARRIO DE SAN JUAN</v>
          </cell>
        </row>
        <row r="622">
          <cell r="A622" t="str">
            <v>U151329</v>
          </cell>
          <cell r="B622" t="str">
            <v xml:space="preserve">H AYUNTAMIENTO CONSTITUCIONAL DE TLAQUEPAQUE  </v>
          </cell>
          <cell r="C622" t="str">
            <v xml:space="preserve">CEDRO OTE </v>
          </cell>
          <cell r="D622" t="str">
            <v>SN</v>
          </cell>
          <cell r="F622" t="str">
            <v>TRES PINOS FRACC</v>
          </cell>
          <cell r="H622" t="str">
            <v xml:space="preserve">098-1-31-0316-099-00-0000                         </v>
          </cell>
          <cell r="I622">
            <v>8.0999999999999996E-4</v>
          </cell>
          <cell r="J622">
            <v>1980</v>
          </cell>
          <cell r="K622">
            <v>7356541.5</v>
          </cell>
          <cell r="L622">
            <v>0</v>
          </cell>
          <cell r="M622">
            <v>0</v>
          </cell>
          <cell r="O622" t="str">
            <v>INDEPENDENCIA</v>
          </cell>
          <cell r="P622">
            <v>58</v>
          </cell>
          <cell r="R622" t="str">
            <v>BARRIO DE SAN JUAN</v>
          </cell>
        </row>
        <row r="623">
          <cell r="A623" t="str">
            <v>U151331</v>
          </cell>
          <cell r="B623" t="str">
            <v xml:space="preserve">H AYUNTAMIENTO CONSTITUCIONAL DE TLAQUEPAQUE  </v>
          </cell>
          <cell r="C623" t="str">
            <v>CEDRO NORTE</v>
          </cell>
          <cell r="D623" t="str">
            <v>SN</v>
          </cell>
          <cell r="F623" t="str">
            <v>TRES PINOS FRACC</v>
          </cell>
          <cell r="H623" t="str">
            <v xml:space="preserve">098-1-31-0317-099-00-0000                         </v>
          </cell>
          <cell r="I623">
            <v>8.0999999999999996E-4</v>
          </cell>
          <cell r="J623">
            <v>822</v>
          </cell>
          <cell r="K623">
            <v>3054079.35</v>
          </cell>
          <cell r="L623">
            <v>0</v>
          </cell>
          <cell r="M623">
            <v>0</v>
          </cell>
          <cell r="O623" t="str">
            <v>INDEPENDENCIA</v>
          </cell>
          <cell r="P623">
            <v>58</v>
          </cell>
          <cell r="R623" t="str">
            <v>BARRIO DE SAN JUAN</v>
          </cell>
        </row>
        <row r="624">
          <cell r="A624" t="str">
            <v>U151334</v>
          </cell>
          <cell r="B624" t="str">
            <v xml:space="preserve">H AYUNTAMIENTO CONSTITUCIONAL DE TLAQUEPAQUE  </v>
          </cell>
          <cell r="C624" t="str">
            <v>CEDRO PTE</v>
          </cell>
          <cell r="D624" t="str">
            <v>SN</v>
          </cell>
          <cell r="F624" t="str">
            <v>TRES PINOS FRACC</v>
          </cell>
          <cell r="H624" t="str">
            <v xml:space="preserve">098-1-31-0319-099-00-0000                         </v>
          </cell>
          <cell r="I624">
            <v>8.0999999999999996E-4</v>
          </cell>
          <cell r="J624">
            <v>2223</v>
          </cell>
          <cell r="K624">
            <v>8259389.7800000003</v>
          </cell>
          <cell r="L624">
            <v>0</v>
          </cell>
          <cell r="M624">
            <v>0</v>
          </cell>
          <cell r="O624" t="str">
            <v>INDEPENDENCIA</v>
          </cell>
          <cell r="P624">
            <v>58</v>
          </cell>
          <cell r="R624" t="str">
            <v>BARRIO DE SAN JUAN</v>
          </cell>
        </row>
        <row r="625">
          <cell r="A625" t="str">
            <v>U151336</v>
          </cell>
          <cell r="B625" t="str">
            <v xml:space="preserve">H AYUNTAMIENTO CONSTITUCIONAL DE TLAQUEPAQUE  </v>
          </cell>
          <cell r="C625" t="str">
            <v>CEDRO PTE</v>
          </cell>
          <cell r="D625" t="str">
            <v>SN</v>
          </cell>
          <cell r="F625" t="str">
            <v>TRES PINOS FRACC</v>
          </cell>
          <cell r="H625" t="str">
            <v xml:space="preserve">098-1-31-0321-095-00-0000                         </v>
          </cell>
          <cell r="I625">
            <v>8.0999999999999996E-4</v>
          </cell>
          <cell r="J625">
            <v>5311</v>
          </cell>
          <cell r="K625">
            <v>19732622.18</v>
          </cell>
          <cell r="L625">
            <v>0</v>
          </cell>
          <cell r="M625">
            <v>0</v>
          </cell>
          <cell r="O625" t="str">
            <v>INDEPENDENCIA</v>
          </cell>
          <cell r="P625">
            <v>58</v>
          </cell>
          <cell r="R625" t="str">
            <v>BARRIO DE SAN JUAN</v>
          </cell>
        </row>
        <row r="626">
          <cell r="A626" t="str">
            <v>U151353</v>
          </cell>
          <cell r="B626" t="str">
            <v xml:space="preserve">H AYUNTAMIENTO CONSTITUCIONAL DE TLAQUEPAQUE  </v>
          </cell>
          <cell r="C626" t="str">
            <v>MORELOS</v>
          </cell>
          <cell r="D626" t="str">
            <v>SN</v>
          </cell>
          <cell r="F626" t="str">
            <v>TRES PINOS FRACC</v>
          </cell>
          <cell r="H626" t="str">
            <v xml:space="preserve">098-1-31-0319-098-00-0000                         </v>
          </cell>
          <cell r="I626">
            <v>2.3000000000000001E-4</v>
          </cell>
          <cell r="J626">
            <v>490</v>
          </cell>
          <cell r="K626">
            <v>1820558.25</v>
          </cell>
          <cell r="L626">
            <v>0</v>
          </cell>
          <cell r="M626">
            <v>0</v>
          </cell>
          <cell r="O626" t="str">
            <v>INDEPENDENCIA</v>
          </cell>
          <cell r="P626">
            <v>58</v>
          </cell>
          <cell r="R626" t="str">
            <v>BARRIO DE SAN JUAN</v>
          </cell>
        </row>
        <row r="627">
          <cell r="A627" t="str">
            <v>U151362</v>
          </cell>
          <cell r="B627" t="str">
            <v xml:space="preserve">H AYUNTAMIENTO CONSTITUCIONAL DE TLAQUEPAQUE  </v>
          </cell>
          <cell r="C627" t="str">
            <v>MORELOS</v>
          </cell>
          <cell r="D627" t="str">
            <v>SN</v>
          </cell>
          <cell r="F627" t="str">
            <v>TRES PINOS FRACC</v>
          </cell>
          <cell r="H627" t="str">
            <v xml:space="preserve">098-1-31-0321-098-00-0000                         </v>
          </cell>
          <cell r="I627">
            <v>8.0999999999999996E-4</v>
          </cell>
          <cell r="J627">
            <v>230</v>
          </cell>
          <cell r="K627">
            <v>854547.75</v>
          </cell>
          <cell r="L627">
            <v>0</v>
          </cell>
          <cell r="M627">
            <v>0</v>
          </cell>
          <cell r="O627" t="str">
            <v>INDEPENDENCIA</v>
          </cell>
          <cell r="P627">
            <v>58</v>
          </cell>
          <cell r="R627" t="str">
            <v>BARRIO DE SAN JUAN</v>
          </cell>
        </row>
        <row r="628">
          <cell r="A628" t="str">
            <v>U151363</v>
          </cell>
          <cell r="B628" t="str">
            <v xml:space="preserve">H AYUNTAMIENTO CONSTITUCIONAL DE TLAQUEPAQUE  </v>
          </cell>
          <cell r="C628" t="str">
            <v>CEDRO PTE</v>
          </cell>
          <cell r="D628" t="str">
            <v>SN</v>
          </cell>
          <cell r="F628" t="str">
            <v>TRES PINOS FRACC</v>
          </cell>
          <cell r="H628" t="str">
            <v xml:space="preserve">098-1-31-0321-099-00-0000                         </v>
          </cell>
          <cell r="I628">
            <v>2.3000000000000001E-4</v>
          </cell>
          <cell r="J628">
            <v>314</v>
          </cell>
          <cell r="K628">
            <v>1166643.45</v>
          </cell>
          <cell r="L628">
            <v>15</v>
          </cell>
          <cell r="M628">
            <v>74261.25</v>
          </cell>
          <cell r="O628" t="str">
            <v>INDEPENDENCIA</v>
          </cell>
          <cell r="P628">
            <v>58</v>
          </cell>
          <cell r="R628" t="str">
            <v>BARRIO DE SAN JUAN</v>
          </cell>
        </row>
        <row r="629">
          <cell r="A629" t="str">
            <v>U151922</v>
          </cell>
          <cell r="B629" t="str">
            <v xml:space="preserve">H AYUNTAMIENTO CONSTITUCIONAL DE TLAQUEPAQUE  </v>
          </cell>
          <cell r="C629" t="str">
            <v>SANTA MARIA CDA</v>
          </cell>
          <cell r="D629" t="str">
            <v>SN</v>
          </cell>
          <cell r="F629" t="str">
            <v>BALCONES DE SANTA MARIA FRACC</v>
          </cell>
          <cell r="H629" t="str">
            <v xml:space="preserve">098-1-68-0533-006-00-0000                         </v>
          </cell>
          <cell r="I629">
            <v>8.0999999999999996E-4</v>
          </cell>
          <cell r="J629">
            <v>1550</v>
          </cell>
          <cell r="K629">
            <v>5041181.25</v>
          </cell>
          <cell r="L629">
            <v>0</v>
          </cell>
          <cell r="M629">
            <v>0</v>
          </cell>
          <cell r="O629" t="str">
            <v>INDEPENDENCIA</v>
          </cell>
          <cell r="P629">
            <v>58</v>
          </cell>
          <cell r="R629" t="str">
            <v>BARRIO DE SAN JUAN</v>
          </cell>
        </row>
        <row r="630">
          <cell r="A630" t="str">
            <v>U151924</v>
          </cell>
          <cell r="B630" t="str">
            <v xml:space="preserve">H AYUNTAMIENTO CONSTITUCIONAL DE TLAQUEPAQUE  </v>
          </cell>
          <cell r="C630" t="str">
            <v>SANTA MARIA CDA</v>
          </cell>
          <cell r="D630" t="str">
            <v>SN</v>
          </cell>
          <cell r="F630" t="str">
            <v>BALCONES DE SANTA MARIA FRACC</v>
          </cell>
          <cell r="H630" t="str">
            <v xml:space="preserve">098-1-68-0533-099-00-0000                         </v>
          </cell>
          <cell r="I630">
            <v>8.0999999999999996E-4</v>
          </cell>
          <cell r="J630">
            <v>6308</v>
          </cell>
          <cell r="K630">
            <v>20515981.5</v>
          </cell>
          <cell r="L630">
            <v>0</v>
          </cell>
          <cell r="M630">
            <v>0</v>
          </cell>
          <cell r="O630" t="str">
            <v>INDEPENDENCIA</v>
          </cell>
          <cell r="P630">
            <v>58</v>
          </cell>
          <cell r="R630" t="str">
            <v>BARRIO DE SAN JUAN</v>
          </cell>
        </row>
        <row r="631">
          <cell r="A631" t="str">
            <v>U151942</v>
          </cell>
          <cell r="B631" t="str">
            <v xml:space="preserve">H AYUNTAMIENTO CONSTITUCIONAL DE TLAQUEPAQUE  </v>
          </cell>
          <cell r="C631" t="str">
            <v>FEDERALISMO</v>
          </cell>
          <cell r="D631" t="str">
            <v>SN</v>
          </cell>
          <cell r="F631" t="str">
            <v>BALCONES DE SANTA MARIA FRACC</v>
          </cell>
          <cell r="H631" t="str">
            <v xml:space="preserve">098-1-68-0534-098-00-0000                         </v>
          </cell>
          <cell r="I631">
            <v>8.0999999999999996E-4</v>
          </cell>
          <cell r="J631">
            <v>4428</v>
          </cell>
          <cell r="K631">
            <v>14596791.300000001</v>
          </cell>
          <cell r="L631">
            <v>0</v>
          </cell>
          <cell r="M631">
            <v>0</v>
          </cell>
          <cell r="O631" t="str">
            <v>INDEPENDENCIA</v>
          </cell>
          <cell r="P631">
            <v>58</v>
          </cell>
          <cell r="R631" t="str">
            <v>BARRIO DE SAN JUAN</v>
          </cell>
        </row>
        <row r="632">
          <cell r="A632" t="str">
            <v>U151943</v>
          </cell>
          <cell r="B632" t="str">
            <v xml:space="preserve">H AYUNTAMIENTO CONSTITUCIONAL DE TLAQUEPAQUE  </v>
          </cell>
          <cell r="C632" t="str">
            <v>PASEO DE LOS PATIOS</v>
          </cell>
          <cell r="D632" t="str">
            <v>SN</v>
          </cell>
          <cell r="F632" t="str">
            <v>BALCONES DE SANTA MARIA FRACC</v>
          </cell>
          <cell r="H632" t="str">
            <v xml:space="preserve">098-1-68-0534-099-00-0000                         </v>
          </cell>
          <cell r="I632">
            <v>8.0999999999999996E-4</v>
          </cell>
          <cell r="J632">
            <v>5454</v>
          </cell>
          <cell r="K632">
            <v>14431284</v>
          </cell>
          <cell r="L632">
            <v>0</v>
          </cell>
          <cell r="M632">
            <v>0</v>
          </cell>
          <cell r="O632" t="str">
            <v>INDEPENDENCIA</v>
          </cell>
          <cell r="P632">
            <v>58</v>
          </cell>
          <cell r="R632" t="str">
            <v>BARRIO DE SAN JUAN</v>
          </cell>
        </row>
        <row r="633">
          <cell r="A633" t="str">
            <v>U152079</v>
          </cell>
          <cell r="B633" t="str">
            <v xml:space="preserve">H AYUNTAMIENTO CONSTITUCIONAL DE TLAQUEPAQUE  </v>
          </cell>
          <cell r="C633" t="str">
            <v>SILVA ROMERO FRANCISCO</v>
          </cell>
          <cell r="D633">
            <v>246</v>
          </cell>
          <cell r="F633" t="str">
            <v>LOMAS DEL CUATRO</v>
          </cell>
          <cell r="H633" t="str">
            <v xml:space="preserve">098-1-30-0462-064-00-0000                         </v>
          </cell>
          <cell r="I633">
            <v>2.3000000000000001E-4</v>
          </cell>
          <cell r="J633">
            <v>560</v>
          </cell>
          <cell r="K633">
            <v>469224</v>
          </cell>
          <cell r="L633">
            <v>234</v>
          </cell>
          <cell r="M633">
            <v>981288</v>
          </cell>
          <cell r="O633" t="str">
            <v>INDEPENDENCIA</v>
          </cell>
          <cell r="P633">
            <v>58</v>
          </cell>
          <cell r="R633" t="str">
            <v>BARRIO DE SAN JUAN</v>
          </cell>
        </row>
        <row r="634">
          <cell r="A634" t="str">
            <v>U152086</v>
          </cell>
          <cell r="B634" t="str">
            <v xml:space="preserve">H AYUNTAMIENTO CONSTITUCIONAL DE TLAQUEPAQUE  </v>
          </cell>
          <cell r="C634" t="str">
            <v>PASEO DE LOS POETAS</v>
          </cell>
          <cell r="D634" t="str">
            <v>SN</v>
          </cell>
          <cell r="F634" t="str">
            <v>SANTA ANITA RESIDENCIAL FRACC</v>
          </cell>
          <cell r="H634" t="str">
            <v xml:space="preserve">098-1-53-0330-003-00-0000                         </v>
          </cell>
          <cell r="I634">
            <v>8.0999999999999996E-4</v>
          </cell>
          <cell r="J634">
            <v>4565</v>
          </cell>
          <cell r="K634">
            <v>12078990</v>
          </cell>
          <cell r="L634">
            <v>0</v>
          </cell>
          <cell r="M634">
            <v>0</v>
          </cell>
          <cell r="O634" t="str">
            <v>INDEPENDENCIA</v>
          </cell>
          <cell r="P634">
            <v>58</v>
          </cell>
          <cell r="R634" t="str">
            <v>BARRIOD E SAN JUAN</v>
          </cell>
        </row>
        <row r="635">
          <cell r="A635" t="str">
            <v>U152901</v>
          </cell>
          <cell r="B635" t="str">
            <v xml:space="preserve">H AYUNTAMIENTO CONSTITUCIONAL DE TLAQUEPAQUE  </v>
          </cell>
          <cell r="C635" t="str">
            <v>BOSQUE DE LA PRIMAVERA</v>
          </cell>
          <cell r="D635" t="str">
            <v>SN</v>
          </cell>
          <cell r="F635" t="str">
            <v>GEOVILLAS LOS OLIVOS FRACC</v>
          </cell>
          <cell r="H635" t="str">
            <v xml:space="preserve">098-1-31-0303-030-00-0000                         </v>
          </cell>
          <cell r="I635">
            <v>8.0999999999999996E-4</v>
          </cell>
          <cell r="J635">
            <v>16865</v>
          </cell>
          <cell r="K635">
            <v>53921621.25</v>
          </cell>
          <cell r="L635">
            <v>0</v>
          </cell>
          <cell r="M635">
            <v>0</v>
          </cell>
          <cell r="O635" t="str">
            <v>INDEPENDENCIA</v>
          </cell>
          <cell r="P635">
            <v>58</v>
          </cell>
          <cell r="R635" t="str">
            <v>PALACIO MUNICIPAL</v>
          </cell>
        </row>
        <row r="636">
          <cell r="A636" t="str">
            <v>U153366</v>
          </cell>
          <cell r="B636" t="str">
            <v xml:space="preserve">H AYUNTAMIENTO CONSTITUCIONAL DE TLAQUEPAQUE  </v>
          </cell>
          <cell r="C636" t="str">
            <v xml:space="preserve">REPUBLICA DE NICARAGUA        </v>
          </cell>
          <cell r="D636" t="str">
            <v>SN</v>
          </cell>
          <cell r="F636" t="str">
            <v>LOMAS DE TLAQUEPAQUE</v>
          </cell>
          <cell r="H636" t="str">
            <v xml:space="preserve">098-1-70-0777-038-00-0000                         </v>
          </cell>
          <cell r="I636">
            <v>8.0999999999999996E-4</v>
          </cell>
          <cell r="J636">
            <v>110</v>
          </cell>
          <cell r="K636">
            <v>389292.75</v>
          </cell>
          <cell r="L636">
            <v>0</v>
          </cell>
          <cell r="M636">
            <v>0</v>
          </cell>
          <cell r="O636" t="str">
            <v>INDEPENDENCIA</v>
          </cell>
          <cell r="P636">
            <v>58</v>
          </cell>
          <cell r="R636" t="str">
            <v>BARRIO DE SAN JUAN</v>
          </cell>
        </row>
        <row r="637">
          <cell r="A637" t="str">
            <v>U153447</v>
          </cell>
          <cell r="B637" t="str">
            <v xml:space="preserve">H AYUNTAMIENTO CONSTITUCIONAL DE TLAQUEPAQUE  </v>
          </cell>
          <cell r="C637" t="str">
            <v>QUETZALCOATL</v>
          </cell>
          <cell r="D637" t="str">
            <v>SN</v>
          </cell>
          <cell r="F637" t="str">
            <v>VILLAS DE SAN MIGUEL FRACC</v>
          </cell>
          <cell r="H637" t="str">
            <v xml:space="preserve">098-1-20-0773-150-00-0000                         </v>
          </cell>
          <cell r="I637">
            <v>8.0999999999999996E-4</v>
          </cell>
          <cell r="J637">
            <v>854</v>
          </cell>
          <cell r="K637">
            <v>2316176.1</v>
          </cell>
          <cell r="L637">
            <v>0</v>
          </cell>
          <cell r="M637">
            <v>0</v>
          </cell>
          <cell r="O637" t="str">
            <v>INDEPENDENCIA</v>
          </cell>
          <cell r="P637">
            <v>58</v>
          </cell>
        </row>
        <row r="638">
          <cell r="A638" t="str">
            <v>U153485</v>
          </cell>
          <cell r="B638" t="str">
            <v xml:space="preserve">H AYUNTAMIENTO CONSTITUCIONAL DE SAN PEDRO TLAQUEP  </v>
          </cell>
          <cell r="C638" t="str">
            <v>BADILLO DIAZ LAURO</v>
          </cell>
          <cell r="D638" t="str">
            <v>SN</v>
          </cell>
          <cell r="F638" t="str">
            <v>BRISAS DE CHAPALA</v>
          </cell>
          <cell r="H638" t="str">
            <v xml:space="preserve">098-1-22-0090-055-00-0000                         </v>
          </cell>
          <cell r="I638">
            <v>8.0999999999999996E-4</v>
          </cell>
          <cell r="J638">
            <v>1111</v>
          </cell>
          <cell r="K638">
            <v>2094540.53</v>
          </cell>
          <cell r="L638">
            <v>0</v>
          </cell>
          <cell r="M638">
            <v>0</v>
          </cell>
          <cell r="O638" t="str">
            <v>INDEPENDENCIA</v>
          </cell>
          <cell r="P638">
            <v>58</v>
          </cell>
          <cell r="R638" t="str">
            <v>CENTRO</v>
          </cell>
        </row>
        <row r="639">
          <cell r="A639" t="str">
            <v>U154065</v>
          </cell>
          <cell r="B639" t="str">
            <v xml:space="preserve">H AYUNTAMIENTO CONSTITUCIONAL DE TLAQUEPAQUE  </v>
          </cell>
          <cell r="C639" t="str">
            <v>GAVILANES LOS</v>
          </cell>
          <cell r="D639" t="str">
            <v>SN</v>
          </cell>
          <cell r="F639" t="str">
            <v>TOLUQUILLA</v>
          </cell>
          <cell r="H639" t="str">
            <v xml:space="preserve">098-1-30-0951-090-00-0000                         </v>
          </cell>
          <cell r="I639">
            <v>8.0999999999999996E-4</v>
          </cell>
          <cell r="J639">
            <v>6899</v>
          </cell>
          <cell r="K639">
            <v>21829643.329999998</v>
          </cell>
          <cell r="L639">
            <v>0</v>
          </cell>
          <cell r="M639">
            <v>0</v>
          </cell>
          <cell r="O639" t="str">
            <v>INDEPENDENCIA</v>
          </cell>
          <cell r="P639">
            <v>58</v>
          </cell>
          <cell r="R639" t="str">
            <v>CENTRO</v>
          </cell>
        </row>
        <row r="640">
          <cell r="A640" t="str">
            <v>U154124</v>
          </cell>
          <cell r="B640" t="str">
            <v xml:space="preserve">H AYUNTAMIENTO CONSTITUCIONAL DE TLAQUEPAQUE  </v>
          </cell>
          <cell r="C640" t="str">
            <v xml:space="preserve">SIERRA CURIEL  </v>
          </cell>
          <cell r="D640" t="str">
            <v>SN</v>
          </cell>
          <cell r="E640" t="str">
            <v>C-1</v>
          </cell>
          <cell r="F640" t="str">
            <v>LOMAS DE CURIEL FRACC</v>
          </cell>
          <cell r="H640" t="str">
            <v xml:space="preserve">098-1-30-0951-062-00-0000                         </v>
          </cell>
          <cell r="I640">
            <v>8.0999999999999996E-4</v>
          </cell>
          <cell r="J640">
            <v>4061</v>
          </cell>
          <cell r="K640">
            <v>12849714.68</v>
          </cell>
          <cell r="L640">
            <v>0</v>
          </cell>
          <cell r="M640">
            <v>0</v>
          </cell>
          <cell r="O640" t="str">
            <v>INDEPENDENCIA</v>
          </cell>
          <cell r="P640">
            <v>58</v>
          </cell>
          <cell r="R640" t="str">
            <v>CENTRO</v>
          </cell>
        </row>
        <row r="641">
          <cell r="A641" t="str">
            <v>U154125</v>
          </cell>
          <cell r="B641" t="str">
            <v xml:space="preserve">H AYUNTAMIENTO CONSTITUCIONAL DE TLAQUEPAQUE  </v>
          </cell>
          <cell r="C641" t="str">
            <v xml:space="preserve">SIERRA CURIEL  </v>
          </cell>
          <cell r="D641" t="str">
            <v>SN</v>
          </cell>
          <cell r="E641" t="str">
            <v>C-2</v>
          </cell>
          <cell r="F641" t="str">
            <v>LOMAS DE CURIEL FRACC</v>
          </cell>
          <cell r="H641" t="str">
            <v xml:space="preserve">098-1-30-0951-063-00-0000                         </v>
          </cell>
          <cell r="I641">
            <v>8.0999999999999996E-4</v>
          </cell>
          <cell r="J641">
            <v>5031</v>
          </cell>
          <cell r="K641">
            <v>15918964.43</v>
          </cell>
          <cell r="L641">
            <v>0</v>
          </cell>
          <cell r="M641">
            <v>0</v>
          </cell>
          <cell r="O641" t="str">
            <v>INDEPENDENCIA</v>
          </cell>
          <cell r="P641">
            <v>58</v>
          </cell>
          <cell r="R641" t="str">
            <v>CENTRO</v>
          </cell>
        </row>
        <row r="642">
          <cell r="A642" t="str">
            <v>U155576</v>
          </cell>
          <cell r="B642" t="str">
            <v xml:space="preserve">H AYUNTAMIENTO CONSTITUCIONAL DE TLAQUEPAQUE  </v>
          </cell>
          <cell r="C642" t="str">
            <v>TRIGO</v>
          </cell>
          <cell r="D642" t="str">
            <v>SN</v>
          </cell>
          <cell r="F642" t="str">
            <v>OLIVOS TLAQUEPAQUE LOS FRACC</v>
          </cell>
          <cell r="H642" t="str">
            <v xml:space="preserve">098-1-31-0322-097-00-0000                         </v>
          </cell>
          <cell r="I642">
            <v>8.0999999999999996E-4</v>
          </cell>
          <cell r="J642">
            <v>1369</v>
          </cell>
          <cell r="K642">
            <v>4377035.25</v>
          </cell>
          <cell r="L642">
            <v>0</v>
          </cell>
          <cell r="M642">
            <v>0</v>
          </cell>
          <cell r="O642" t="str">
            <v>INDEPENDENCIA</v>
          </cell>
          <cell r="P642">
            <v>58</v>
          </cell>
          <cell r="R642" t="str">
            <v>TLAQUEPAQUE</v>
          </cell>
        </row>
        <row r="643">
          <cell r="A643" t="str">
            <v>U157675</v>
          </cell>
          <cell r="B643" t="str">
            <v xml:space="preserve">H AYUNTAMIENTO CONSTITUCIONAL DE TLAQUEPAQUE  </v>
          </cell>
          <cell r="C643" t="str">
            <v>AHUILOTE EL</v>
          </cell>
          <cell r="D643" t="str">
            <v>SN</v>
          </cell>
          <cell r="F643" t="str">
            <v>PUESTOS LOS</v>
          </cell>
          <cell r="H643" t="str">
            <v xml:space="preserve">098-1-46-0453-050-00-0000                         </v>
          </cell>
          <cell r="I643">
            <v>8.0999999999999996E-4</v>
          </cell>
          <cell r="J643">
            <v>3043</v>
          </cell>
          <cell r="K643">
            <v>2316483.75</v>
          </cell>
          <cell r="L643">
            <v>0</v>
          </cell>
          <cell r="M643">
            <v>0</v>
          </cell>
          <cell r="O643" t="str">
            <v>INDEPENDENCIA</v>
          </cell>
          <cell r="P643">
            <v>58</v>
          </cell>
          <cell r="R643" t="str">
            <v>CENTRO TLAQ</v>
          </cell>
        </row>
        <row r="644">
          <cell r="A644" t="str">
            <v>U158002</v>
          </cell>
          <cell r="B644" t="str">
            <v xml:space="preserve">H AYUNTAMIENTO CONSTITUCIONAL DE TLAQUEPAQUE  </v>
          </cell>
          <cell r="C644" t="str">
            <v>TRIGO</v>
          </cell>
          <cell r="D644" t="str">
            <v>SN</v>
          </cell>
          <cell r="F644" t="str">
            <v>OLIVOS TLAQUEPAQUE LOS FRACC</v>
          </cell>
          <cell r="H644" t="str">
            <v xml:space="preserve">098-1-31-0322-090-00-0000                         </v>
          </cell>
          <cell r="I644">
            <v>8.0999999999999996E-4</v>
          </cell>
          <cell r="J644">
            <v>2834</v>
          </cell>
          <cell r="K644">
            <v>9061006.5</v>
          </cell>
          <cell r="L644">
            <v>0</v>
          </cell>
          <cell r="M644">
            <v>0</v>
          </cell>
          <cell r="O644" t="str">
            <v>INDEPENDENCIA</v>
          </cell>
          <cell r="P644">
            <v>58</v>
          </cell>
          <cell r="R644" t="str">
            <v>TLAQUEPAQU</v>
          </cell>
        </row>
        <row r="645">
          <cell r="A645" t="str">
            <v>U158003</v>
          </cell>
          <cell r="B645" t="str">
            <v xml:space="preserve">H AYUNTAMIENTO CONSTITUCIONAL DE TLAQUEPAQUE  </v>
          </cell>
          <cell r="C645" t="str">
            <v>TRIGO</v>
          </cell>
          <cell r="D645" t="str">
            <v>SN</v>
          </cell>
          <cell r="F645" t="str">
            <v>OLIVOS TLAQUEPAQUE LOS FRACC</v>
          </cell>
          <cell r="H645" t="str">
            <v xml:space="preserve">098-1-31-0322-091-00-0000                         </v>
          </cell>
          <cell r="I645">
            <v>8.0999999999999996E-4</v>
          </cell>
          <cell r="J645">
            <v>3778</v>
          </cell>
          <cell r="K645">
            <v>12079210.5</v>
          </cell>
          <cell r="L645">
            <v>0</v>
          </cell>
          <cell r="M645">
            <v>0</v>
          </cell>
          <cell r="O645" t="str">
            <v>INDEPENDENCIA</v>
          </cell>
          <cell r="P645">
            <v>58</v>
          </cell>
          <cell r="R645" t="str">
            <v>TLAQUEPAQUE</v>
          </cell>
        </row>
        <row r="646">
          <cell r="A646" t="str">
            <v>U158004</v>
          </cell>
          <cell r="B646" t="str">
            <v xml:space="preserve">H AYUNTAMIENTO CONSTITUCIONAL DE TLAQUEPAQUE  </v>
          </cell>
          <cell r="C646" t="str">
            <v>TRIGO</v>
          </cell>
          <cell r="D646" t="str">
            <v>SN</v>
          </cell>
          <cell r="F646" t="str">
            <v>OLIVOS TLAQUEPAQUE LOS FRACC</v>
          </cell>
          <cell r="H646" t="str">
            <v xml:space="preserve">098-1-31-0322-092-00-0000                         </v>
          </cell>
          <cell r="I646">
            <v>8.0999999999999996E-4</v>
          </cell>
          <cell r="J646">
            <v>1920</v>
          </cell>
          <cell r="K646">
            <v>6138720</v>
          </cell>
          <cell r="L646">
            <v>0</v>
          </cell>
          <cell r="M646">
            <v>0</v>
          </cell>
          <cell r="O646" t="str">
            <v>INDEPAENDENCIA</v>
          </cell>
          <cell r="P646">
            <v>25</v>
          </cell>
          <cell r="R646" t="str">
            <v>TLAQUEPAQUE</v>
          </cell>
        </row>
        <row r="647">
          <cell r="A647" t="str">
            <v>U158005</v>
          </cell>
          <cell r="B647" t="str">
            <v xml:space="preserve">H AYUNTAMIENTO CONSTITUCIONAL DE TLAQUEPAQUE  </v>
          </cell>
          <cell r="C647" t="str">
            <v>TRIGO</v>
          </cell>
          <cell r="D647" t="str">
            <v>SN</v>
          </cell>
          <cell r="F647" t="str">
            <v>OLIVOS TLAQUEPAQUE LOS FRACC</v>
          </cell>
          <cell r="H647" t="str">
            <v xml:space="preserve">098-1-31-0324-090-00-0000                         </v>
          </cell>
          <cell r="I647">
            <v>8.0999999999999996E-4</v>
          </cell>
          <cell r="J647">
            <v>847</v>
          </cell>
          <cell r="K647">
            <v>2708070.75</v>
          </cell>
          <cell r="L647">
            <v>0</v>
          </cell>
          <cell r="M647">
            <v>0</v>
          </cell>
          <cell r="O647" t="str">
            <v>INDEPENDENCIA</v>
          </cell>
          <cell r="P647">
            <v>58</v>
          </cell>
          <cell r="R647" t="str">
            <v>TLAQUEPAQUE</v>
          </cell>
        </row>
        <row r="648">
          <cell r="A648" t="str">
            <v>U158006</v>
          </cell>
          <cell r="B648" t="str">
            <v xml:space="preserve">H AYUNTAMIENTO CONSTITUCIONAL DE TLAQUEPAQUE  </v>
          </cell>
          <cell r="C648" t="str">
            <v>TRIGO</v>
          </cell>
          <cell r="D648" t="str">
            <v>SN</v>
          </cell>
          <cell r="F648" t="str">
            <v>OLIVOS TLAQUEPAQUE LOS FRACC</v>
          </cell>
          <cell r="H648" t="str">
            <v xml:space="preserve">098-1-31-0324-091-00-0000                         </v>
          </cell>
          <cell r="I648">
            <v>8.0999999999999996E-4</v>
          </cell>
          <cell r="J648">
            <v>2894</v>
          </cell>
          <cell r="K648">
            <v>9252841.5</v>
          </cell>
          <cell r="L648">
            <v>0</v>
          </cell>
          <cell r="M648">
            <v>0</v>
          </cell>
          <cell r="O648" t="str">
            <v>INDEPENDENCIA</v>
          </cell>
          <cell r="P648">
            <v>58</v>
          </cell>
          <cell r="R648" t="str">
            <v>TLAQUEPAQUE</v>
          </cell>
        </row>
        <row r="649">
          <cell r="A649" t="str">
            <v>U158007</v>
          </cell>
          <cell r="B649" t="str">
            <v xml:space="preserve">H AYUNTAMIENTO CONSTITUCIONAL DE TLAQUEPAQUE  </v>
          </cell>
          <cell r="C649" t="str">
            <v>TRIGO</v>
          </cell>
          <cell r="D649" t="str">
            <v>SN</v>
          </cell>
          <cell r="F649" t="str">
            <v>OLIVOS TLAQUEPAQUE LOS FRACC</v>
          </cell>
          <cell r="H649" t="str">
            <v xml:space="preserve">098-1-31-0324-092-00-0000                         </v>
          </cell>
          <cell r="I649">
            <v>8.0999999999999996E-4</v>
          </cell>
          <cell r="J649">
            <v>878</v>
          </cell>
          <cell r="K649">
            <v>2807185.5</v>
          </cell>
          <cell r="L649">
            <v>0</v>
          </cell>
          <cell r="M649">
            <v>0</v>
          </cell>
          <cell r="O649" t="str">
            <v>INDEPENDENCIA</v>
          </cell>
          <cell r="P649">
            <v>58</v>
          </cell>
          <cell r="R649" t="str">
            <v>TLAQUEPAQUE</v>
          </cell>
        </row>
        <row r="650">
          <cell r="A650" t="str">
            <v>U158008</v>
          </cell>
          <cell r="B650" t="str">
            <v xml:space="preserve">H AYUNTAMIENTO CONSTITUCIONAL DE TLAQUEPAQUE  </v>
          </cell>
          <cell r="C650" t="str">
            <v>TRIGO</v>
          </cell>
          <cell r="D650" t="str">
            <v>SN</v>
          </cell>
          <cell r="F650" t="str">
            <v>OLIVOS TLAQUEPAQUE LOS FRACC</v>
          </cell>
          <cell r="H650" t="str">
            <v xml:space="preserve">098-1-31-0325-090-00-0000                         </v>
          </cell>
          <cell r="I650">
            <v>8.0999999999999996E-4</v>
          </cell>
          <cell r="J650">
            <v>620</v>
          </cell>
          <cell r="K650">
            <v>1982295</v>
          </cell>
          <cell r="L650">
            <v>0</v>
          </cell>
          <cell r="M650">
            <v>0</v>
          </cell>
          <cell r="O650" t="str">
            <v>INDEPENDENCIA</v>
          </cell>
          <cell r="P650">
            <v>58</v>
          </cell>
          <cell r="R650" t="str">
            <v>TLAQUEPAQUE</v>
          </cell>
        </row>
        <row r="651">
          <cell r="A651" t="str">
            <v>U158009</v>
          </cell>
          <cell r="B651" t="str">
            <v xml:space="preserve">H AYUNTAMIENTO CONSTITUCIONAL DE TLAQUEPAQUE  </v>
          </cell>
          <cell r="C651" t="str">
            <v>TRIGO</v>
          </cell>
          <cell r="D651" t="str">
            <v>SN</v>
          </cell>
          <cell r="F651" t="str">
            <v>OLIVOS TLAQUEPAQUE LOS FRACC</v>
          </cell>
          <cell r="H651" t="str">
            <v xml:space="preserve">098-1-31-0325-091-00-0000                         </v>
          </cell>
          <cell r="I651">
            <v>8.0999999999999996E-4</v>
          </cell>
          <cell r="J651">
            <v>341</v>
          </cell>
          <cell r="K651">
            <v>1090262.25</v>
          </cell>
          <cell r="L651">
            <v>0</v>
          </cell>
          <cell r="M651">
            <v>0</v>
          </cell>
          <cell r="O651" t="str">
            <v>INDEPENDECNIA</v>
          </cell>
          <cell r="P651">
            <v>58</v>
          </cell>
          <cell r="R651" t="str">
            <v>TLAQUEPAQUE</v>
          </cell>
        </row>
        <row r="652">
          <cell r="A652" t="str">
            <v>U158010</v>
          </cell>
          <cell r="B652" t="str">
            <v xml:space="preserve">H AYUNTAMIENTO CONSTITUCIONAL DE TLAQUEPAQUE  </v>
          </cell>
          <cell r="C652" t="str">
            <v>TRIGO</v>
          </cell>
          <cell r="D652" t="str">
            <v>SN</v>
          </cell>
          <cell r="F652" t="str">
            <v>OLIVOS TLAQUEPAQUE LOS FRACC</v>
          </cell>
          <cell r="H652" t="str">
            <v xml:space="preserve">098-1-31-0325-092-00-0000                         </v>
          </cell>
          <cell r="I652">
            <v>8.0999999999999996E-4</v>
          </cell>
          <cell r="J652">
            <v>123</v>
          </cell>
          <cell r="K652">
            <v>393261.75</v>
          </cell>
          <cell r="L652">
            <v>0</v>
          </cell>
          <cell r="M652">
            <v>0</v>
          </cell>
          <cell r="O652" t="str">
            <v>INDEPENDECIA</v>
          </cell>
          <cell r="P652">
            <v>58</v>
          </cell>
          <cell r="R652" t="str">
            <v>TLAQUEPAQUE</v>
          </cell>
        </row>
        <row r="653">
          <cell r="A653" t="str">
            <v>U158011</v>
          </cell>
          <cell r="B653" t="str">
            <v xml:space="preserve">H AYUNTAMIENTO CONSTITUCIONAL DE TLAQUEPAQUE  </v>
          </cell>
          <cell r="C653" t="str">
            <v>GONZALEZ GALLO</v>
          </cell>
          <cell r="D653" t="str">
            <v>SN</v>
          </cell>
          <cell r="F653" t="str">
            <v>OLIVOS TLAQUEPAQUE LOS FRACC</v>
          </cell>
          <cell r="H653" t="str">
            <v xml:space="preserve">098-1-31-0322-095-00-0000                         </v>
          </cell>
          <cell r="I653">
            <v>8.0999999999999996E-4</v>
          </cell>
          <cell r="J653">
            <v>6506</v>
          </cell>
          <cell r="K653">
            <v>20801308.5</v>
          </cell>
          <cell r="L653">
            <v>0</v>
          </cell>
          <cell r="M653">
            <v>0</v>
          </cell>
          <cell r="O653" t="str">
            <v>INDEPENDENCIA</v>
          </cell>
          <cell r="P653">
            <v>58</v>
          </cell>
          <cell r="R653" t="str">
            <v>TLAQUEPAQUE</v>
          </cell>
        </row>
        <row r="654">
          <cell r="A654" t="str">
            <v>U158012</v>
          </cell>
          <cell r="B654" t="str">
            <v xml:space="preserve">H AYUNTAMIENTO CONSTITUCIONAL DE TLAQUEPAQUE  </v>
          </cell>
          <cell r="C654" t="str">
            <v>TRIGO</v>
          </cell>
          <cell r="D654" t="str">
            <v>SN</v>
          </cell>
          <cell r="F654" t="str">
            <v>OLIVOS TLAQUEPAQUE LOS FRACC</v>
          </cell>
          <cell r="H654" t="str">
            <v xml:space="preserve">098-1-31-0322-096-00-0000                         </v>
          </cell>
          <cell r="I654">
            <v>8.0999999999999996E-4</v>
          </cell>
          <cell r="J654">
            <v>1822</v>
          </cell>
          <cell r="K654">
            <v>5825389.5</v>
          </cell>
          <cell r="L654">
            <v>0</v>
          </cell>
          <cell r="M654">
            <v>0</v>
          </cell>
          <cell r="O654" t="str">
            <v>INDEPENDENCIA</v>
          </cell>
          <cell r="P654">
            <v>58</v>
          </cell>
          <cell r="R654" t="str">
            <v>TLAQUEPAQUE</v>
          </cell>
        </row>
        <row r="655">
          <cell r="A655" t="str">
            <v>U158360</v>
          </cell>
          <cell r="B655" t="str">
            <v xml:space="preserve">H AYUNTAMIENTO CONSTITUCIONAL DE TLAQUEPAQUE  </v>
          </cell>
          <cell r="C655">
            <v>4</v>
          </cell>
          <cell r="D655" t="str">
            <v>SN</v>
          </cell>
          <cell r="F655" t="str">
            <v xml:space="preserve">NARANJOS ARROYO DE LOS </v>
          </cell>
          <cell r="H655" t="str">
            <v xml:space="preserve">098-1-46-0525-017-00-0000                         </v>
          </cell>
          <cell r="I655">
            <v>8.0999999999999996E-4</v>
          </cell>
          <cell r="J655">
            <v>645</v>
          </cell>
          <cell r="K655">
            <v>833017.5</v>
          </cell>
          <cell r="L655">
            <v>0</v>
          </cell>
          <cell r="M655">
            <v>0</v>
          </cell>
          <cell r="O655" t="str">
            <v>INDEPENDENCIA</v>
          </cell>
          <cell r="P655">
            <v>58</v>
          </cell>
          <cell r="R655" t="str">
            <v>BARRIO DE SAN JUAN</v>
          </cell>
        </row>
        <row r="656">
          <cell r="A656" t="str">
            <v>U158361</v>
          </cell>
          <cell r="B656" t="str">
            <v xml:space="preserve">H AYUNTAMIENTO CONSTITUCIONAL DE TLAQUEPAQUE  </v>
          </cell>
          <cell r="C656" t="str">
            <v>ARROYO DE LOS NARANJOS</v>
          </cell>
          <cell r="D656" t="str">
            <v>SN</v>
          </cell>
          <cell r="F656" t="str">
            <v xml:space="preserve">NARANJOS ARROYO DE LOS </v>
          </cell>
          <cell r="H656" t="str">
            <v xml:space="preserve">098-1-46-0523-001-00-0000                         </v>
          </cell>
          <cell r="I656">
            <v>8.0999999999999996E-4</v>
          </cell>
          <cell r="J656">
            <v>1377</v>
          </cell>
          <cell r="K656">
            <v>1778395.5</v>
          </cell>
          <cell r="L656">
            <v>0</v>
          </cell>
          <cell r="M656">
            <v>0</v>
          </cell>
          <cell r="O656" t="str">
            <v>INDEPENDENCIA</v>
          </cell>
          <cell r="P656">
            <v>58</v>
          </cell>
          <cell r="R656" t="str">
            <v>BARRIO DE SAN JUAN</v>
          </cell>
        </row>
        <row r="657">
          <cell r="A657" t="str">
            <v>U158415</v>
          </cell>
          <cell r="B657" t="str">
            <v xml:space="preserve">H AYUNTAMIENTO CONSTITUCIONAL DE TLAQUEPAQUE  </v>
          </cell>
          <cell r="C657" t="str">
            <v>ARROYO DE LOS NARANJOS</v>
          </cell>
          <cell r="D657" t="str">
            <v>SN</v>
          </cell>
          <cell r="F657" t="str">
            <v xml:space="preserve">NARANJOS ARROYO DE LOS </v>
          </cell>
          <cell r="H657" t="str">
            <v xml:space="preserve">098-1-46-0526-030-00-0000                         </v>
          </cell>
          <cell r="I657">
            <v>8.0999999999999996E-4</v>
          </cell>
          <cell r="J657">
            <v>5670</v>
          </cell>
          <cell r="K657">
            <v>7322805</v>
          </cell>
          <cell r="L657">
            <v>0</v>
          </cell>
          <cell r="M657">
            <v>0</v>
          </cell>
          <cell r="O657" t="str">
            <v>INDEPENDENCIA</v>
          </cell>
          <cell r="P657">
            <v>58</v>
          </cell>
          <cell r="R657" t="str">
            <v>BARRIO DE SAN JUAN</v>
          </cell>
        </row>
        <row r="658">
          <cell r="A658" t="str">
            <v>U158416</v>
          </cell>
          <cell r="B658" t="str">
            <v xml:space="preserve">H AYUNTAMIENTO CONSTITUCIONAL DE TLAQUEPAQUE  </v>
          </cell>
          <cell r="C658" t="str">
            <v>ARROYO DE LOS NARANJOS</v>
          </cell>
          <cell r="D658" t="str">
            <v>SN</v>
          </cell>
          <cell r="F658" t="str">
            <v xml:space="preserve">NARANJOS ARROYO DE LOS </v>
          </cell>
          <cell r="H658" t="str">
            <v xml:space="preserve">098-1-46-0523-002-00-0000                         </v>
          </cell>
          <cell r="I658">
            <v>8.0999999999999996E-4</v>
          </cell>
          <cell r="J658">
            <v>747</v>
          </cell>
          <cell r="K658">
            <v>964750.5</v>
          </cell>
          <cell r="L658">
            <v>0</v>
          </cell>
          <cell r="M658">
            <v>0</v>
          </cell>
          <cell r="O658" t="str">
            <v>INDEPENDENCIA</v>
          </cell>
          <cell r="P658">
            <v>58</v>
          </cell>
          <cell r="R658" t="str">
            <v>BARRIO DE SAN JUAN</v>
          </cell>
        </row>
        <row r="659">
          <cell r="A659" t="str">
            <v>U158802</v>
          </cell>
          <cell r="B659" t="str">
            <v xml:space="preserve">H AYUNTAMIENTO CONSTITUCIONAL DE TLAQUEPAQUE  </v>
          </cell>
          <cell r="C659" t="str">
            <v xml:space="preserve">VILLAS SANTA MARIA </v>
          </cell>
          <cell r="D659" t="str">
            <v>SN</v>
          </cell>
          <cell r="E659" t="str">
            <v>C-7</v>
          </cell>
          <cell r="F659" t="str">
            <v>VILLAS DE SAN MIGUEL FRACC</v>
          </cell>
          <cell r="H659" t="str">
            <v xml:space="preserve">098-1-20-0733-024-00-0000                         </v>
          </cell>
          <cell r="I659">
            <v>8.0999999999999996E-4</v>
          </cell>
          <cell r="J659">
            <v>1188</v>
          </cell>
          <cell r="K659">
            <v>3373914.6</v>
          </cell>
          <cell r="L659">
            <v>0</v>
          </cell>
          <cell r="M659">
            <v>0</v>
          </cell>
          <cell r="O659" t="str">
            <v>INDEPENDENCIA</v>
          </cell>
          <cell r="P659">
            <v>58</v>
          </cell>
          <cell r="R659" t="str">
            <v>SAN PEDRO, CENTRO</v>
          </cell>
        </row>
        <row r="660">
          <cell r="A660" t="str">
            <v>U158835</v>
          </cell>
          <cell r="B660" t="str">
            <v xml:space="preserve">H AYUNTAMIENTO CONSTITUCIONAL DE TLAQUEPAQUE  </v>
          </cell>
          <cell r="C660" t="str">
            <v xml:space="preserve">VILLAS SAN MATEO </v>
          </cell>
          <cell r="D660" t="str">
            <v>SN</v>
          </cell>
          <cell r="F660" t="str">
            <v>VILLAS DE SAN MIGUEL FRACC</v>
          </cell>
          <cell r="H660" t="str">
            <v xml:space="preserve">098-1-20-0732-033-00-0000                         </v>
          </cell>
          <cell r="I660">
            <v>8.0999999999999996E-4</v>
          </cell>
          <cell r="J660">
            <v>984</v>
          </cell>
          <cell r="K660">
            <v>2812209.99</v>
          </cell>
          <cell r="L660">
            <v>0</v>
          </cell>
          <cell r="M660">
            <v>0</v>
          </cell>
          <cell r="O660" t="str">
            <v>INDEPENDENCIA</v>
          </cell>
          <cell r="P660">
            <v>58</v>
          </cell>
          <cell r="R660" t="str">
            <v>SAN PEDRO, CENTRO</v>
          </cell>
        </row>
        <row r="661">
          <cell r="A661" t="str">
            <v>U158859</v>
          </cell>
          <cell r="B661" t="str">
            <v xml:space="preserve">H AYUNTAMIENTO CONSTITUCIONAL DE TLAQUEPAQUE  </v>
          </cell>
          <cell r="C661" t="str">
            <v xml:space="preserve">VILLAS SAN NICOLAS  </v>
          </cell>
          <cell r="D661" t="str">
            <v>SN</v>
          </cell>
          <cell r="F661" t="str">
            <v>LOMAS DE SAN PEDRITO</v>
          </cell>
          <cell r="H661" t="str">
            <v xml:space="preserve">098-1-20-0522-021-00-0000                         </v>
          </cell>
          <cell r="I661">
            <v>8.0999999999999996E-4</v>
          </cell>
          <cell r="J661">
            <v>162</v>
          </cell>
          <cell r="K661">
            <v>439708.5</v>
          </cell>
          <cell r="L661">
            <v>0</v>
          </cell>
          <cell r="M661">
            <v>0</v>
          </cell>
          <cell r="O661" t="str">
            <v>INDEPENDENCIA</v>
          </cell>
          <cell r="P661">
            <v>58</v>
          </cell>
          <cell r="R661" t="str">
            <v>SAN PEDRO, CENTRO</v>
          </cell>
        </row>
        <row r="662">
          <cell r="A662" t="str">
            <v>U158860</v>
          </cell>
          <cell r="B662" t="str">
            <v xml:space="preserve">H AYUNTAMIENTO CONSTITUCIONAL DE TLAQUEPAQUE  </v>
          </cell>
          <cell r="C662" t="str">
            <v xml:space="preserve">VILLAS SAN NICOLAS  </v>
          </cell>
          <cell r="D662" t="str">
            <v>SN</v>
          </cell>
          <cell r="F662" t="str">
            <v>LOMAS DE SAN PEDRITO</v>
          </cell>
          <cell r="H662" t="str">
            <v xml:space="preserve">098-1-20-0522-022-00-0000                         </v>
          </cell>
          <cell r="I662">
            <v>8.0999999999999996E-4</v>
          </cell>
          <cell r="J662">
            <v>730</v>
          </cell>
          <cell r="K662">
            <v>1981402.5</v>
          </cell>
          <cell r="L662">
            <v>0</v>
          </cell>
          <cell r="M662">
            <v>0</v>
          </cell>
          <cell r="O662" t="str">
            <v>INDEPENDENCIA</v>
          </cell>
          <cell r="P662">
            <v>58</v>
          </cell>
          <cell r="R662" t="str">
            <v>SAN PEDRO, CENTRO</v>
          </cell>
        </row>
        <row r="663">
          <cell r="A663" t="str">
            <v>U158954</v>
          </cell>
          <cell r="B663" t="str">
            <v xml:space="preserve">H AYUNTAMIENTO CONSTITUCIONAL DE TLAQUEPAQUE  </v>
          </cell>
          <cell r="C663" t="str">
            <v xml:space="preserve">VILLAS SANTA ROSA  </v>
          </cell>
          <cell r="D663">
            <v>836</v>
          </cell>
          <cell r="E663" t="str">
            <v>C-6</v>
          </cell>
          <cell r="F663" t="str">
            <v>VILLAS DE SAN MIGUEL FRACC</v>
          </cell>
          <cell r="H663" t="str">
            <v xml:space="preserve">098-1-20-0731-094-00-0000                         </v>
          </cell>
          <cell r="I663">
            <v>8.0999999999999996E-4</v>
          </cell>
          <cell r="J663">
            <v>125</v>
          </cell>
          <cell r="K663">
            <v>339281.25</v>
          </cell>
          <cell r="L663">
            <v>0</v>
          </cell>
          <cell r="M663">
            <v>0</v>
          </cell>
          <cell r="O663" t="str">
            <v>INDEPENDENCIA</v>
          </cell>
          <cell r="P663">
            <v>58</v>
          </cell>
          <cell r="R663" t="str">
            <v>SAN PEDRO, TLAQUEPAQUE</v>
          </cell>
        </row>
        <row r="664">
          <cell r="A664" t="str">
            <v>U159083</v>
          </cell>
          <cell r="B664" t="str">
            <v xml:space="preserve">H AYUNTAMIENTO CONSTITUCIONAL DE TLAQUEPAQUE  </v>
          </cell>
          <cell r="C664" t="str">
            <v xml:space="preserve">VILLAS SAN MATEO </v>
          </cell>
          <cell r="D664" t="str">
            <v>SN</v>
          </cell>
          <cell r="F664" t="str">
            <v>VILLAS DE SAN MIGUEL FRACC</v>
          </cell>
          <cell r="H664" t="str">
            <v xml:space="preserve">098-1-20-0773-128-00-0000                         </v>
          </cell>
          <cell r="I664">
            <v>8.0999999999999996E-4</v>
          </cell>
          <cell r="J664">
            <v>268</v>
          </cell>
          <cell r="K664">
            <v>856598.31</v>
          </cell>
          <cell r="L664">
            <v>0</v>
          </cell>
          <cell r="M664">
            <v>0</v>
          </cell>
          <cell r="O664" t="str">
            <v>INDEPENDENCIA</v>
          </cell>
          <cell r="P664">
            <v>58</v>
          </cell>
          <cell r="R664" t="str">
            <v>SAN PEDRO, CENTRO</v>
          </cell>
        </row>
        <row r="665">
          <cell r="A665" t="str">
            <v>U159084</v>
          </cell>
          <cell r="B665" t="str">
            <v xml:space="preserve">H AYUNTAMIENTO CONSTITUCIONAL DE TLAQUEPAQUE  </v>
          </cell>
          <cell r="C665" t="str">
            <v xml:space="preserve">VILLAS SAN MATEO </v>
          </cell>
          <cell r="D665" t="str">
            <v>SN</v>
          </cell>
          <cell r="F665" t="str">
            <v>VILLAS DE SAN MIGUEL FRACC</v>
          </cell>
          <cell r="H665" t="str">
            <v xml:space="preserve">098-1-20-0773-129-00-0000                         </v>
          </cell>
          <cell r="I665">
            <v>8.0999999999999996E-4</v>
          </cell>
          <cell r="J665">
            <v>270</v>
          </cell>
          <cell r="K665">
            <v>732280.5</v>
          </cell>
          <cell r="L665">
            <v>0</v>
          </cell>
          <cell r="M665">
            <v>0</v>
          </cell>
          <cell r="O665" t="str">
            <v>INDEPENDENCIA</v>
          </cell>
          <cell r="P665">
            <v>58</v>
          </cell>
          <cell r="R665" t="str">
            <v>SAN PEDRO, CENTRO</v>
          </cell>
        </row>
        <row r="666">
          <cell r="A666" t="str">
            <v>U159087</v>
          </cell>
          <cell r="B666" t="str">
            <v xml:space="preserve">H AYUNTAMIENTO CONSTITUCIONAL DE TLAQUEPAQUE  </v>
          </cell>
          <cell r="C666" t="str">
            <v>PAPAYA</v>
          </cell>
          <cell r="D666" t="str">
            <v>SN</v>
          </cell>
          <cell r="F666" t="str">
            <v>HUERTAS LAS</v>
          </cell>
          <cell r="H666" t="str">
            <v xml:space="preserve">098-1-20-0249-019-00-0000                         </v>
          </cell>
          <cell r="I666">
            <v>8.0999999999999996E-4</v>
          </cell>
          <cell r="J666">
            <v>734</v>
          </cell>
          <cell r="K666">
            <v>1124836.6499999999</v>
          </cell>
          <cell r="L666">
            <v>0</v>
          </cell>
          <cell r="M666">
            <v>0</v>
          </cell>
          <cell r="O666" t="str">
            <v>INDEPENDENCIA</v>
          </cell>
          <cell r="P666">
            <v>58</v>
          </cell>
          <cell r="R666" t="str">
            <v>BARRIO DE SAN JUAN</v>
          </cell>
        </row>
        <row r="667">
          <cell r="A667" t="str">
            <v>U159516</v>
          </cell>
          <cell r="B667" t="str">
            <v xml:space="preserve">H AYUNTAMIENTO CONSTITUCIONAL DE TLAQUEPAQUE  </v>
          </cell>
          <cell r="C667" t="str">
            <v>BATALLA DE CALDERON</v>
          </cell>
          <cell r="D667" t="str">
            <v>SN</v>
          </cell>
          <cell r="F667" t="str">
            <v>HACIENDA SAN PEDRO FRACC</v>
          </cell>
          <cell r="H667" t="str">
            <v xml:space="preserve">098-1-20-0570-030-00-0000                         </v>
          </cell>
          <cell r="I667">
            <v>8.0999999999999996E-4</v>
          </cell>
          <cell r="J667">
            <v>5248</v>
          </cell>
          <cell r="K667">
            <v>18570048</v>
          </cell>
          <cell r="L667">
            <v>0</v>
          </cell>
          <cell r="M667">
            <v>0</v>
          </cell>
          <cell r="O667" t="str">
            <v>INDEPENDENCIA</v>
          </cell>
          <cell r="P667">
            <v>58</v>
          </cell>
          <cell r="R667" t="str">
            <v>BARRIO DE SAN JUAN</v>
          </cell>
        </row>
        <row r="668">
          <cell r="A668" t="str">
            <v>U160302</v>
          </cell>
          <cell r="B668" t="str">
            <v xml:space="preserve">H AYUNTAMIENTO CONSTITUCIONAL DE TLAQUEPAQUE  </v>
          </cell>
          <cell r="C668" t="str">
            <v>ALVAREZ ESPARZA ANTONIO</v>
          </cell>
          <cell r="D668" t="str">
            <v>SN</v>
          </cell>
          <cell r="F668" t="str">
            <v>VILLAS DEL TAPATIO FRACC</v>
          </cell>
          <cell r="H668" t="str">
            <v xml:space="preserve">098-1-20-0386-050-00-0000                         </v>
          </cell>
          <cell r="I668">
            <v>8.0999999999999996E-4</v>
          </cell>
          <cell r="J668">
            <v>3413</v>
          </cell>
          <cell r="K668">
            <v>7346482.5</v>
          </cell>
          <cell r="L668">
            <v>0</v>
          </cell>
          <cell r="M668">
            <v>0</v>
          </cell>
          <cell r="O668" t="str">
            <v>INDEPENDENCIA</v>
          </cell>
          <cell r="P668">
            <v>58</v>
          </cell>
          <cell r="R668" t="str">
            <v>BARRIO DE SAN JUAN</v>
          </cell>
        </row>
        <row r="669">
          <cell r="A669" t="str">
            <v>U160436</v>
          </cell>
          <cell r="B669" t="str">
            <v xml:space="preserve">H AYUNTAMIENTO CONSTITUCIONAL DE SAN PEDRO TLAQUEP  </v>
          </cell>
          <cell r="C669" t="str">
            <v>DIPUTADOS</v>
          </cell>
          <cell r="D669" t="str">
            <v>SN</v>
          </cell>
          <cell r="F669" t="str">
            <v>QUINTAS DE TLAQUEPAQUE FRACC</v>
          </cell>
          <cell r="H669" t="str">
            <v xml:space="preserve">098-1-20-0902-050-00-0000                         </v>
          </cell>
          <cell r="I669">
            <v>8.0999999999999996E-4</v>
          </cell>
          <cell r="J669">
            <v>5721</v>
          </cell>
          <cell r="K669">
            <v>12915157.5</v>
          </cell>
          <cell r="L669">
            <v>0</v>
          </cell>
          <cell r="M669">
            <v>0</v>
          </cell>
          <cell r="O669" t="str">
            <v>INDEPENDENCIA</v>
          </cell>
          <cell r="P669">
            <v>58</v>
          </cell>
          <cell r="R669" t="str">
            <v>CENTRO</v>
          </cell>
        </row>
        <row r="670">
          <cell r="A670" t="str">
            <v>U161092</v>
          </cell>
          <cell r="B670" t="str">
            <v xml:space="preserve">H AYUNTAMIENTO CONSTITUCIONAL DE TLAQUEPAQUE  </v>
          </cell>
          <cell r="C670" t="str">
            <v xml:space="preserve">JARDINES DE LOS SAUCES  </v>
          </cell>
          <cell r="D670" t="str">
            <v>SN</v>
          </cell>
          <cell r="F670" t="str">
            <v>JARDINES DE MIRAFLORES</v>
          </cell>
          <cell r="H670" t="str">
            <v xml:space="preserve">098-1-32-0057-001-00-0000                         </v>
          </cell>
          <cell r="I670">
            <v>8.0999999999999996E-4</v>
          </cell>
          <cell r="J670">
            <v>940</v>
          </cell>
          <cell r="K670">
            <v>2715237</v>
          </cell>
          <cell r="L670">
            <v>0</v>
          </cell>
          <cell r="M670">
            <v>0</v>
          </cell>
          <cell r="O670" t="str">
            <v>INDEPENDENCIA</v>
          </cell>
          <cell r="P670">
            <v>58</v>
          </cell>
          <cell r="R670" t="str">
            <v>BARRIO DE SAN JUAN</v>
          </cell>
        </row>
        <row r="671">
          <cell r="A671" t="str">
            <v>U161093</v>
          </cell>
          <cell r="B671" t="str">
            <v xml:space="preserve">H AYUNTAMIENTO CONSTITUCIONAL DE TLAQUEPAQUE  </v>
          </cell>
          <cell r="C671" t="str">
            <v xml:space="preserve">JARDINES DE LA NUEVA ESPAÃ‘A  </v>
          </cell>
          <cell r="D671" t="str">
            <v>SN</v>
          </cell>
          <cell r="F671" t="str">
            <v>JARDINES DE MIRAFLORES</v>
          </cell>
          <cell r="H671" t="str">
            <v xml:space="preserve">098-1-32-0057-005-00-0000                         </v>
          </cell>
          <cell r="I671">
            <v>8.0999999999999996E-4</v>
          </cell>
          <cell r="J671">
            <v>2237</v>
          </cell>
          <cell r="K671">
            <v>6461686.3499999996</v>
          </cell>
          <cell r="L671">
            <v>0</v>
          </cell>
          <cell r="M671">
            <v>0</v>
          </cell>
          <cell r="O671" t="str">
            <v>INDEPENDENCIA</v>
          </cell>
          <cell r="P671">
            <v>58</v>
          </cell>
          <cell r="R671" t="str">
            <v>BARRIO DE SAN JUAN</v>
          </cell>
        </row>
        <row r="672">
          <cell r="A672" t="str">
            <v>U161095</v>
          </cell>
          <cell r="B672" t="str">
            <v xml:space="preserve">H AYUNTAMIENTO CONSTITUCIONAL DE TLAQUEPAQUE  </v>
          </cell>
          <cell r="C672" t="str">
            <v>JARDINES DE LOS ALAMOS</v>
          </cell>
          <cell r="D672" t="str">
            <v>SN</v>
          </cell>
          <cell r="F672" t="str">
            <v>JARDINES DE MIRAFLORES</v>
          </cell>
          <cell r="H672" t="str">
            <v xml:space="preserve">098-1-32-0058-005-00-0000                         </v>
          </cell>
          <cell r="I672">
            <v>8.0999999999999996E-4</v>
          </cell>
          <cell r="J672">
            <v>1566</v>
          </cell>
          <cell r="K672">
            <v>4521825</v>
          </cell>
          <cell r="L672">
            <v>54</v>
          </cell>
          <cell r="M672">
            <v>161838.6</v>
          </cell>
          <cell r="O672" t="str">
            <v>INDEPENDENCIA</v>
          </cell>
          <cell r="P672">
            <v>58</v>
          </cell>
          <cell r="R672" t="str">
            <v>BARRIO DE SAN JUAN</v>
          </cell>
        </row>
        <row r="673">
          <cell r="A673" t="str">
            <v>U161096</v>
          </cell>
          <cell r="B673" t="str">
            <v xml:space="preserve">H AYUNTAMIENTO CONSTITUCIONAL DE TLAQUEPAQUE  </v>
          </cell>
          <cell r="C673" t="str">
            <v xml:space="preserve">JARDINES DE LA NUEVA ESPAÃ‘A  </v>
          </cell>
          <cell r="D673" t="str">
            <v>SN</v>
          </cell>
          <cell r="F673" t="str">
            <v>JARDINES DE MIRAFLORES</v>
          </cell>
          <cell r="H673" t="str">
            <v xml:space="preserve">098-1-32-0058-001-00-0000                         </v>
          </cell>
          <cell r="I673">
            <v>8.0999999999999996E-4</v>
          </cell>
          <cell r="J673">
            <v>830</v>
          </cell>
          <cell r="K673">
            <v>2397496.5</v>
          </cell>
          <cell r="L673">
            <v>0</v>
          </cell>
          <cell r="M673">
            <v>0</v>
          </cell>
          <cell r="O673" t="str">
            <v>INDEPENDENCIA</v>
          </cell>
          <cell r="P673">
            <v>58</v>
          </cell>
          <cell r="R673" t="str">
            <v>BARRIO DE SAN JUAN</v>
          </cell>
        </row>
        <row r="674">
          <cell r="A674" t="str">
            <v>U161097</v>
          </cell>
          <cell r="B674" t="str">
            <v xml:space="preserve">H AYUNTAMIENTO CONSTITUCIONAL DE TLAQUEPAQUE  </v>
          </cell>
          <cell r="C674" t="str">
            <v xml:space="preserve">JARDINES DE LA NUEVA ESPAÃ‘A  </v>
          </cell>
          <cell r="D674" t="str">
            <v>SN</v>
          </cell>
          <cell r="F674" t="str">
            <v>JARDINES DE MIRAFLORES</v>
          </cell>
          <cell r="H674" t="str">
            <v xml:space="preserve">098-1-32-0056-001-00-0000                         </v>
          </cell>
          <cell r="I674">
            <v>8.0999999999999996E-4</v>
          </cell>
          <cell r="J674">
            <v>1424.73</v>
          </cell>
          <cell r="K674">
            <v>4746899.96</v>
          </cell>
          <cell r="L674">
            <v>108</v>
          </cell>
          <cell r="M674">
            <v>713322.23</v>
          </cell>
          <cell r="O674" t="str">
            <v>INDEPENDENCIA</v>
          </cell>
          <cell r="P674">
            <v>58</v>
          </cell>
          <cell r="R674" t="str">
            <v>BARRIO DE SAN JUAN</v>
          </cell>
        </row>
        <row r="675">
          <cell r="A675" t="str">
            <v>U161098</v>
          </cell>
          <cell r="B675" t="str">
            <v xml:space="preserve">H AYUNTAMIENTO CONSTITUCIONAL DE TLAQUEPAQUE  </v>
          </cell>
          <cell r="C675" t="str">
            <v xml:space="preserve">JARDINES DE LA NUEVA ESPAÃ‘A  </v>
          </cell>
          <cell r="D675" t="str">
            <v>SN</v>
          </cell>
          <cell r="F675" t="str">
            <v>JARDINES DE MIRAFLORES</v>
          </cell>
          <cell r="H675" t="str">
            <v xml:space="preserve">098-1-32-0083-016-00-0000                         </v>
          </cell>
          <cell r="I675">
            <v>8.0999999999999996E-4</v>
          </cell>
          <cell r="J675">
            <v>3724</v>
          </cell>
          <cell r="K675">
            <v>10756960.199999999</v>
          </cell>
          <cell r="L675">
            <v>0</v>
          </cell>
          <cell r="M675">
            <v>0</v>
          </cell>
          <cell r="O675" t="str">
            <v>INDEPENDENCIA</v>
          </cell>
          <cell r="P675">
            <v>58</v>
          </cell>
          <cell r="R675" t="str">
            <v>BARRIO DE SAN JUAN</v>
          </cell>
        </row>
        <row r="676">
          <cell r="A676" t="str">
            <v>U161099</v>
          </cell>
          <cell r="B676" t="str">
            <v xml:space="preserve">H AYUNTAMIENTO CONSTITUCIONAL DE TLAQUEPAQUE  </v>
          </cell>
          <cell r="C676" t="str">
            <v xml:space="preserve">JARDINES DE LOS CEREZOS </v>
          </cell>
          <cell r="D676" t="str">
            <v>SN</v>
          </cell>
          <cell r="F676" t="str">
            <v>JARDINES DE MIRAFLORES</v>
          </cell>
          <cell r="H676" t="str">
            <v xml:space="preserve">098-1-32-0066-005-00-0000                         </v>
          </cell>
          <cell r="I676">
            <v>8.0999999999999996E-4</v>
          </cell>
          <cell r="J676">
            <v>4879.93</v>
          </cell>
          <cell r="K676">
            <v>15980520.15</v>
          </cell>
          <cell r="L676">
            <v>453</v>
          </cell>
          <cell r="M676">
            <v>147549.15</v>
          </cell>
          <cell r="O676" t="str">
            <v>INDEPENDENCIA</v>
          </cell>
          <cell r="P676">
            <v>58</v>
          </cell>
          <cell r="R676" t="str">
            <v>BARRIO DE SAN JUAN</v>
          </cell>
        </row>
        <row r="677">
          <cell r="A677" t="str">
            <v>U161100</v>
          </cell>
          <cell r="B677" t="str">
            <v xml:space="preserve">H AYUNTAMIENTO CONSTITUCIONAL DE TLAQUEPAQUE  </v>
          </cell>
          <cell r="C677" t="str">
            <v xml:space="preserve">JARDINES DE MIRAFLORES  </v>
          </cell>
          <cell r="D677" t="str">
            <v>SN</v>
          </cell>
          <cell r="F677" t="str">
            <v>JARDINES DE MIRAFLORES</v>
          </cell>
          <cell r="H677" t="str">
            <v xml:space="preserve">098-1-32-0056-009-00-0000                         </v>
          </cell>
          <cell r="I677">
            <v>8.0999999999999996E-4</v>
          </cell>
          <cell r="J677">
            <v>1698</v>
          </cell>
          <cell r="K677">
            <v>5002246.46</v>
          </cell>
          <cell r="L677">
            <v>0</v>
          </cell>
          <cell r="M677">
            <v>0</v>
          </cell>
          <cell r="O677" t="str">
            <v>INDEPENDENCIA</v>
          </cell>
          <cell r="P677">
            <v>58</v>
          </cell>
          <cell r="R677" t="str">
            <v>BARRIO DE SAN JUAN</v>
          </cell>
        </row>
        <row r="678">
          <cell r="A678" t="str">
            <v>U161101</v>
          </cell>
          <cell r="B678" t="str">
            <v xml:space="preserve">H AYUNTAMIENTO CONSTITUCIONAL DE TLAQUEPAQUE  </v>
          </cell>
          <cell r="C678" t="str">
            <v xml:space="preserve">JARDINES DE LA NUEVA ESPAÃ‘A  </v>
          </cell>
          <cell r="D678" t="str">
            <v>SN</v>
          </cell>
          <cell r="F678" t="str">
            <v>JARDINES DE MIRAFLORES</v>
          </cell>
          <cell r="H678" t="str">
            <v xml:space="preserve">098-1-32-0066-002-00-0000                         </v>
          </cell>
          <cell r="I678">
            <v>8.0999999999999996E-4</v>
          </cell>
          <cell r="J678">
            <v>3370</v>
          </cell>
          <cell r="K678">
            <v>10969350</v>
          </cell>
          <cell r="L678">
            <v>0</v>
          </cell>
          <cell r="M678">
            <v>0</v>
          </cell>
          <cell r="O678" t="str">
            <v>INDEPENDENCIA</v>
          </cell>
          <cell r="P678">
            <v>58</v>
          </cell>
          <cell r="R678" t="str">
            <v>BARRIO DE SAN JUAN</v>
          </cell>
        </row>
        <row r="679">
          <cell r="A679" t="str">
            <v>U161102</v>
          </cell>
          <cell r="B679" t="str">
            <v xml:space="preserve">H AYUNTAMIENTO CONSTITUCIONAL DE TLAQUEPAQUE  </v>
          </cell>
          <cell r="C679" t="str">
            <v xml:space="preserve">JARDINES DE MIRAFLORES  </v>
          </cell>
          <cell r="D679" t="str">
            <v>SN</v>
          </cell>
          <cell r="F679" t="str">
            <v>JARDINES DE MIRAFLORES</v>
          </cell>
          <cell r="H679" t="str">
            <v xml:space="preserve">098-1-32-0055-001-00-0000                         </v>
          </cell>
          <cell r="I679">
            <v>8.0999999999999996E-4</v>
          </cell>
          <cell r="J679">
            <v>704</v>
          </cell>
          <cell r="K679">
            <v>2033539.2</v>
          </cell>
          <cell r="L679">
            <v>0</v>
          </cell>
          <cell r="M679">
            <v>0</v>
          </cell>
          <cell r="O679" t="str">
            <v>INDEPENDENCIA</v>
          </cell>
          <cell r="P679">
            <v>58</v>
          </cell>
          <cell r="R679" t="str">
            <v>BARRIO DE SAN JUAN</v>
          </cell>
        </row>
        <row r="680">
          <cell r="A680" t="str">
            <v>U161103</v>
          </cell>
          <cell r="B680" t="str">
            <v xml:space="preserve">H AYUNTAMIENTO CONSTITUCIONAL DE TLAQUEPAQUE  </v>
          </cell>
          <cell r="C680" t="str">
            <v xml:space="preserve">JARDINES DE MIRAFLORES  </v>
          </cell>
          <cell r="D680" t="str">
            <v>SN</v>
          </cell>
          <cell r="F680" t="str">
            <v>JARDINES DE MIRAFLORES</v>
          </cell>
          <cell r="H680" t="str">
            <v xml:space="preserve">098-1-32-0055-013-00-0000                         </v>
          </cell>
          <cell r="I680">
            <v>8.0999999999999996E-4</v>
          </cell>
          <cell r="J680">
            <v>426</v>
          </cell>
          <cell r="K680">
            <v>1295514.68</v>
          </cell>
          <cell r="L680">
            <v>0</v>
          </cell>
          <cell r="M680">
            <v>0</v>
          </cell>
          <cell r="O680" t="str">
            <v>INDEPENDENCIA</v>
          </cell>
          <cell r="P680">
            <v>58</v>
          </cell>
          <cell r="R680" t="str">
            <v>BARRIO DE SAN JUAN</v>
          </cell>
        </row>
        <row r="681">
          <cell r="A681" t="str">
            <v>U161104</v>
          </cell>
          <cell r="B681" t="str">
            <v xml:space="preserve">H AYUNTAMIENTO CONSTITUCIONAL DE TLAQUEPAQUE  </v>
          </cell>
          <cell r="C681" t="str">
            <v xml:space="preserve">JARDINES DE MIRAFLORES  </v>
          </cell>
          <cell r="D681" t="str">
            <v>SN</v>
          </cell>
          <cell r="F681" t="str">
            <v>JARDINES DE MIRAFLORES</v>
          </cell>
          <cell r="H681" t="str">
            <v xml:space="preserve">098-1-32-0083-008-00-0000                         </v>
          </cell>
          <cell r="I681">
            <v>2.3000000000000001E-4</v>
          </cell>
          <cell r="J681">
            <v>4779</v>
          </cell>
          <cell r="K681">
            <v>13804380.449999999</v>
          </cell>
          <cell r="L681">
            <v>78</v>
          </cell>
          <cell r="M681">
            <v>386158.5</v>
          </cell>
          <cell r="O681" t="str">
            <v>INDEPENDENCIA</v>
          </cell>
          <cell r="P681">
            <v>58</v>
          </cell>
          <cell r="R681" t="str">
            <v>BARRIO DE SAN JUAN</v>
          </cell>
        </row>
        <row r="682">
          <cell r="A682" t="str">
            <v>U161105</v>
          </cell>
          <cell r="B682" t="str">
            <v xml:space="preserve">H AYUNTAMIENTO CONSTITUCIONAL DE TLAQUEPAQUE  </v>
          </cell>
          <cell r="C682" t="str">
            <v xml:space="preserve">JARDINES DE MIRAFLORES  </v>
          </cell>
          <cell r="D682" t="str">
            <v>SN</v>
          </cell>
          <cell r="F682" t="str">
            <v>JARDINES DE MIRAFLORES</v>
          </cell>
          <cell r="H682" t="str">
            <v xml:space="preserve">098-1-32-0066-006-00-0000                         </v>
          </cell>
          <cell r="I682">
            <v>8.0999999999999996E-4</v>
          </cell>
          <cell r="J682">
            <v>2151</v>
          </cell>
          <cell r="K682">
            <v>6211012.5</v>
          </cell>
          <cell r="L682">
            <v>0</v>
          </cell>
          <cell r="M682">
            <v>0</v>
          </cell>
          <cell r="O682" t="str">
            <v>INDEPENDENCIA</v>
          </cell>
          <cell r="P682">
            <v>58</v>
          </cell>
          <cell r="R682" t="str">
            <v>BARRIO DE SAN JUAN</v>
          </cell>
        </row>
        <row r="683">
          <cell r="A683" t="str">
            <v>U161959</v>
          </cell>
          <cell r="B683" t="str">
            <v xml:space="preserve">H AYUNTAMIENTO CONSTITUCIONAL DE TLAQUEPAQUE  </v>
          </cell>
          <cell r="C683" t="str">
            <v>VALLE DE LAS HERAS</v>
          </cell>
          <cell r="D683" t="str">
            <v>SN</v>
          </cell>
          <cell r="F683" t="str">
            <v>VALLE DE LAS HERAS FRACC</v>
          </cell>
          <cell r="H683" t="str">
            <v xml:space="preserve">098-1-31-0326-032-00-0000                         </v>
          </cell>
          <cell r="I683">
            <v>8.0999999999999996E-4</v>
          </cell>
          <cell r="J683">
            <v>6935</v>
          </cell>
          <cell r="K683">
            <v>24925430.25</v>
          </cell>
          <cell r="L683">
            <v>0</v>
          </cell>
          <cell r="M683">
            <v>0</v>
          </cell>
          <cell r="O683" t="str">
            <v>INDEPENDENCIA</v>
          </cell>
          <cell r="P683">
            <v>58</v>
          </cell>
          <cell r="R683" t="str">
            <v>BARRIO DE SAN JUAN</v>
          </cell>
        </row>
        <row r="684">
          <cell r="A684" t="str">
            <v>U161970</v>
          </cell>
          <cell r="B684" t="str">
            <v xml:space="preserve">H AYUNTAMIENTO CONSTITUCIONAL DE TLAQUEPAQUE  </v>
          </cell>
          <cell r="C684" t="str">
            <v>VALLE DE LAS HERAS</v>
          </cell>
          <cell r="D684" t="str">
            <v>SN</v>
          </cell>
          <cell r="F684" t="str">
            <v>VALLE DE LAS HERAS FRACC</v>
          </cell>
          <cell r="H684" t="str">
            <v xml:space="preserve">098-1-31-0326-031-00-0000                         </v>
          </cell>
          <cell r="I684">
            <v>8.0999999999999996E-4</v>
          </cell>
          <cell r="J684">
            <v>3045</v>
          </cell>
          <cell r="K684">
            <v>10944186.75</v>
          </cell>
          <cell r="L684">
            <v>0</v>
          </cell>
          <cell r="M684">
            <v>0</v>
          </cell>
          <cell r="O684" t="str">
            <v>INDEPENDENCIA</v>
          </cell>
          <cell r="P684">
            <v>58</v>
          </cell>
          <cell r="R684" t="str">
            <v>BARRIO DE SAN JUAN</v>
          </cell>
        </row>
        <row r="685">
          <cell r="A685" t="str">
            <v>U162329</v>
          </cell>
          <cell r="B685" t="str">
            <v xml:space="preserve">H AYUNTAMIENTO CONSTITUCIONAL DE SAN PEDRO TLAQUEP  </v>
          </cell>
          <cell r="C685" t="str">
            <v xml:space="preserve">HIDALGO                       </v>
          </cell>
          <cell r="D685">
            <v>156</v>
          </cell>
          <cell r="F685" t="str">
            <v>PLAN DE ORIENTE</v>
          </cell>
          <cell r="H685" t="str">
            <v xml:space="preserve">098-1-46-0271-090-00-0000                         </v>
          </cell>
          <cell r="I685">
            <v>8.0999999999999996E-4</v>
          </cell>
          <cell r="J685">
            <v>640</v>
          </cell>
          <cell r="K685">
            <v>712320</v>
          </cell>
          <cell r="L685">
            <v>0</v>
          </cell>
          <cell r="M685">
            <v>0</v>
          </cell>
          <cell r="O685" t="str">
            <v>INDEPENDENCIA</v>
          </cell>
          <cell r="P685">
            <v>58</v>
          </cell>
        </row>
        <row r="686">
          <cell r="A686" t="str">
            <v>U162906</v>
          </cell>
          <cell r="B686" t="str">
            <v xml:space="preserve">H AYUNTAMIENTO CONSTITUCIONAL DE TLAQUEPAQUE  </v>
          </cell>
          <cell r="C686" t="str">
            <v>HACIENDA RINCON DE LA CAÃ‘ADA</v>
          </cell>
          <cell r="D686" t="str">
            <v>SN</v>
          </cell>
          <cell r="E686" t="str">
            <v>ACD-1</v>
          </cell>
          <cell r="F686" t="str">
            <v>HACIENDAS DE VISTA HERMOSA FRA</v>
          </cell>
          <cell r="H686" t="str">
            <v xml:space="preserve">098-1-49-0266-050-00-0000                         </v>
          </cell>
          <cell r="I686">
            <v>8.0999999999999996E-4</v>
          </cell>
          <cell r="J686">
            <v>6355</v>
          </cell>
          <cell r="K686">
            <v>16815330</v>
          </cell>
          <cell r="L686">
            <v>0</v>
          </cell>
          <cell r="M686">
            <v>0</v>
          </cell>
          <cell r="O686" t="str">
            <v>INDEPENDENCIA</v>
          </cell>
          <cell r="P686">
            <v>58</v>
          </cell>
        </row>
        <row r="687">
          <cell r="A687" t="str">
            <v>U162907</v>
          </cell>
          <cell r="B687" t="str">
            <v xml:space="preserve">H AYUNTAMIENTO CONSTITUCIONAL DE TLAQUEPAQUE  </v>
          </cell>
          <cell r="C687" t="str">
            <v>LADRILLERO</v>
          </cell>
          <cell r="D687" t="str">
            <v>SN</v>
          </cell>
          <cell r="E687" t="str">
            <v>ACD-2</v>
          </cell>
          <cell r="F687" t="str">
            <v>HACIENDAS DE VISTA HERMOSA FRA</v>
          </cell>
          <cell r="H687" t="str">
            <v xml:space="preserve">098-1-49-0269-030-00-0000                         </v>
          </cell>
          <cell r="I687">
            <v>8.0999999999999996E-4</v>
          </cell>
          <cell r="J687">
            <v>1658</v>
          </cell>
          <cell r="K687">
            <v>4387068</v>
          </cell>
          <cell r="L687">
            <v>0</v>
          </cell>
          <cell r="M687">
            <v>0</v>
          </cell>
          <cell r="O687" t="str">
            <v>INDEPENDNECIA</v>
          </cell>
          <cell r="P687">
            <v>58</v>
          </cell>
        </row>
        <row r="688">
          <cell r="A688" t="str">
            <v>U162908</v>
          </cell>
          <cell r="B688" t="str">
            <v xml:space="preserve">H AYUNTAMIENTO CONSTITUCIONAL DE TLAQUEPAQUE  </v>
          </cell>
          <cell r="C688" t="str">
            <v>HACIENDA CIENEGA DE MATA</v>
          </cell>
          <cell r="D688" t="str">
            <v>SN</v>
          </cell>
          <cell r="E688" t="str">
            <v>ACD-3</v>
          </cell>
          <cell r="F688" t="str">
            <v>HACIENDAS DE VISTA HERMOSA FRA</v>
          </cell>
          <cell r="H688" t="str">
            <v xml:space="preserve">098-1-49-0268-035-00-0000                         </v>
          </cell>
          <cell r="I688">
            <v>8.0999999999999996E-4</v>
          </cell>
          <cell r="J688">
            <v>603</v>
          </cell>
          <cell r="K688">
            <v>1595538</v>
          </cell>
          <cell r="L688">
            <v>0</v>
          </cell>
          <cell r="M688">
            <v>0</v>
          </cell>
          <cell r="O688" t="str">
            <v>INDEPENDENCIA</v>
          </cell>
          <cell r="P688">
            <v>58</v>
          </cell>
        </row>
        <row r="689">
          <cell r="A689" t="str">
            <v>U162909</v>
          </cell>
          <cell r="B689" t="str">
            <v xml:space="preserve">H AYUNTAMIENTO CONSTITUCIONAL DE TLAQUEPAQUE  </v>
          </cell>
          <cell r="C689" t="str">
            <v>ANTIGUA CARRETERA A CHAPALA</v>
          </cell>
          <cell r="D689" t="str">
            <v>SN</v>
          </cell>
          <cell r="E689" t="str">
            <v>COLEC</v>
          </cell>
          <cell r="F689" t="str">
            <v>HACIENDAS DE VISTA HERMOSA FRA</v>
          </cell>
          <cell r="H689" t="str">
            <v xml:space="preserve">098-1-49-0268-040-00-0000                         </v>
          </cell>
          <cell r="I689">
            <v>8.0999999999999996E-4</v>
          </cell>
          <cell r="J689">
            <v>717</v>
          </cell>
          <cell r="K689">
            <v>1897182</v>
          </cell>
          <cell r="L689">
            <v>0</v>
          </cell>
          <cell r="M689">
            <v>0</v>
          </cell>
          <cell r="O689" t="str">
            <v>INDEPENDENCIA</v>
          </cell>
          <cell r="P689">
            <v>58</v>
          </cell>
        </row>
        <row r="690">
          <cell r="A690" t="str">
            <v>U162911</v>
          </cell>
          <cell r="B690" t="str">
            <v xml:space="preserve">H AYUNTAMIENTO CONSTITUCIONAL DE TLAQUEPAQUE  </v>
          </cell>
          <cell r="C690" t="str">
            <v>HACIENDA DEL CARMEN</v>
          </cell>
          <cell r="D690">
            <v>130</v>
          </cell>
          <cell r="E690" t="str">
            <v>ACD-5</v>
          </cell>
          <cell r="F690" t="str">
            <v>HACIENDAS DE VISTA HERMOSA FRA</v>
          </cell>
          <cell r="H690" t="str">
            <v xml:space="preserve">098-1-49-0267-035-00-0000                         </v>
          </cell>
          <cell r="I690">
            <v>8.0999999999999996E-4</v>
          </cell>
          <cell r="J690">
            <v>158</v>
          </cell>
          <cell r="K690">
            <v>418068</v>
          </cell>
          <cell r="L690">
            <v>0</v>
          </cell>
          <cell r="M690">
            <v>0</v>
          </cell>
          <cell r="O690" t="str">
            <v>INDEPENDENCIA</v>
          </cell>
          <cell r="P690">
            <v>58</v>
          </cell>
        </row>
        <row r="691">
          <cell r="A691" t="str">
            <v>U162912</v>
          </cell>
          <cell r="B691" t="str">
            <v xml:space="preserve">H AYUNTAMIENTO CONSTITUCIONAL DE TLAQUEPAQUE  </v>
          </cell>
          <cell r="C691" t="str">
            <v>HACIENDA SEPULVEDA</v>
          </cell>
          <cell r="D691" t="str">
            <v>SN</v>
          </cell>
          <cell r="E691" t="str">
            <v>ACD-6</v>
          </cell>
          <cell r="F691" t="str">
            <v>HACIENDAS DE VISTA HERMOSA FRA</v>
          </cell>
          <cell r="H691" t="str">
            <v xml:space="preserve">098-1-49-0262-035-00-0000                         </v>
          </cell>
          <cell r="I691">
            <v>8.0999999999999996E-4</v>
          </cell>
          <cell r="J691">
            <v>111</v>
          </cell>
          <cell r="K691">
            <v>293706</v>
          </cell>
          <cell r="L691">
            <v>0</v>
          </cell>
          <cell r="M691">
            <v>0</v>
          </cell>
          <cell r="O691" t="str">
            <v>INDEPENDENCIA</v>
          </cell>
          <cell r="P691">
            <v>58</v>
          </cell>
        </row>
        <row r="692">
          <cell r="A692" t="str">
            <v>U162913</v>
          </cell>
          <cell r="B692" t="str">
            <v xml:space="preserve">H AYUNTAMIENTO CONSTITUCIONAL DE TLAQUEPAQUE  </v>
          </cell>
          <cell r="C692" t="str">
            <v>HACIENDA LA CATARINA</v>
          </cell>
          <cell r="D692" t="str">
            <v>SN</v>
          </cell>
          <cell r="E692" t="str">
            <v>ACD-7</v>
          </cell>
          <cell r="F692" t="str">
            <v>HACIENDAS DE VISTA HERMOSA FRA</v>
          </cell>
          <cell r="H692" t="str">
            <v xml:space="preserve">098-1-49-0256-040-00-0000                         </v>
          </cell>
          <cell r="I692">
            <v>8.0999999999999996E-4</v>
          </cell>
          <cell r="J692">
            <v>217</v>
          </cell>
          <cell r="K692">
            <v>574182</v>
          </cell>
          <cell r="L692">
            <v>0</v>
          </cell>
          <cell r="M692">
            <v>0</v>
          </cell>
          <cell r="O692" t="str">
            <v>INDEPENDENCIA</v>
          </cell>
          <cell r="P692">
            <v>58</v>
          </cell>
        </row>
        <row r="693">
          <cell r="A693" t="str">
            <v>U162914</v>
          </cell>
          <cell r="B693" t="str">
            <v xml:space="preserve">H AYUNTAMIENTO CONSTITUCIONAL DE TLAQUEPAQUE  </v>
          </cell>
          <cell r="C693" t="str">
            <v>ARTESANOS DE LOS</v>
          </cell>
          <cell r="D693" t="str">
            <v>SN</v>
          </cell>
          <cell r="E693" t="str">
            <v>ACD-8</v>
          </cell>
          <cell r="F693" t="str">
            <v>HACIENDAS DE VISTA HERMOSA FRA</v>
          </cell>
          <cell r="H693" t="str">
            <v xml:space="preserve">098-1-49-0255-030-00-0000                         </v>
          </cell>
          <cell r="I693">
            <v>8.0999999999999996E-4</v>
          </cell>
          <cell r="J693">
            <v>240</v>
          </cell>
          <cell r="K693">
            <v>635040</v>
          </cell>
          <cell r="L693">
            <v>0</v>
          </cell>
          <cell r="M693">
            <v>0</v>
          </cell>
          <cell r="O693" t="str">
            <v>INDEPDNENCIA</v>
          </cell>
          <cell r="P693">
            <v>58</v>
          </cell>
        </row>
        <row r="694">
          <cell r="A694" t="str">
            <v>U162915</v>
          </cell>
          <cell r="B694" t="str">
            <v xml:space="preserve">H AYUNTAMIENTO CONSTITUCIONAL DE TLAQUEPAQUE  </v>
          </cell>
          <cell r="C694" t="str">
            <v>HACIENDA SAN JOSE DEL VALLE</v>
          </cell>
          <cell r="D694" t="str">
            <v>SN</v>
          </cell>
          <cell r="E694" t="str">
            <v>ACD-9</v>
          </cell>
          <cell r="F694" t="str">
            <v>HACIENDAS DE VISTA HERMOSA FRA</v>
          </cell>
          <cell r="H694" t="str">
            <v xml:space="preserve">098-1-49-0265-040-00-0000                         </v>
          </cell>
          <cell r="I694">
            <v>8.0999999999999996E-4</v>
          </cell>
          <cell r="J694">
            <v>391</v>
          </cell>
          <cell r="K694">
            <v>1034586</v>
          </cell>
          <cell r="L694">
            <v>0</v>
          </cell>
          <cell r="M694">
            <v>0</v>
          </cell>
          <cell r="O694" t="str">
            <v>INDEPENDENCIA</v>
          </cell>
          <cell r="P694">
            <v>58</v>
          </cell>
        </row>
        <row r="695">
          <cell r="A695" t="str">
            <v>U162916</v>
          </cell>
          <cell r="B695" t="str">
            <v xml:space="preserve">H AYUNTAMIENTO CONSTITUCIONAL DE TLAQUEPAQUE  </v>
          </cell>
          <cell r="C695" t="str">
            <v>HACIENDA SAN RAFAEL</v>
          </cell>
          <cell r="D695" t="str">
            <v>SN</v>
          </cell>
          <cell r="E695" t="str">
            <v>ACD10</v>
          </cell>
          <cell r="F695" t="str">
            <v>HACIENDAS DE VISTA HERMOSA FRA</v>
          </cell>
          <cell r="H695" t="str">
            <v xml:space="preserve">098-1-49-0259-030-00-0000                         </v>
          </cell>
          <cell r="I695">
            <v>8.0999999999999996E-4</v>
          </cell>
          <cell r="J695">
            <v>70</v>
          </cell>
          <cell r="K695">
            <v>102723.01</v>
          </cell>
          <cell r="L695">
            <v>0</v>
          </cell>
          <cell r="M695">
            <v>0</v>
          </cell>
          <cell r="O695" t="str">
            <v>INDEPENDENCIA</v>
          </cell>
          <cell r="P695">
            <v>58</v>
          </cell>
        </row>
        <row r="696">
          <cell r="A696" t="str">
            <v>U162917</v>
          </cell>
          <cell r="B696" t="str">
            <v xml:space="preserve">H AYUNTAMIENTO CONSTITUCIONAL DE TLAQUEPAQUE  </v>
          </cell>
          <cell r="C696" t="str">
            <v>HACIENDA LA CATARINA</v>
          </cell>
          <cell r="D696" t="str">
            <v>SN</v>
          </cell>
          <cell r="E696" t="str">
            <v>ACD11</v>
          </cell>
          <cell r="F696" t="str">
            <v>HACIENDAS DE VISTA HERMOSA FRA</v>
          </cell>
          <cell r="H696" t="str">
            <v xml:space="preserve">098-1-49-0255-035-00-0000                         </v>
          </cell>
          <cell r="I696">
            <v>8.0999999999999996E-4</v>
          </cell>
          <cell r="J696">
            <v>29</v>
          </cell>
          <cell r="K696">
            <v>76734</v>
          </cell>
          <cell r="L696">
            <v>0</v>
          </cell>
          <cell r="M696">
            <v>0</v>
          </cell>
          <cell r="O696" t="str">
            <v>INDEPENDENCIA</v>
          </cell>
          <cell r="P696">
            <v>58</v>
          </cell>
        </row>
        <row r="697">
          <cell r="A697" t="str">
            <v>U164010</v>
          </cell>
          <cell r="B697" t="str">
            <v xml:space="preserve">H AYUNTAMIENTO CONSTITUCIONAL DE TLAQUEPAQUE  </v>
          </cell>
          <cell r="C697" t="str">
            <v>CUMBRES PONIENTE LAS</v>
          </cell>
          <cell r="D697" t="str">
            <v>SN</v>
          </cell>
          <cell r="F697" t="str">
            <v>HUERTAS LAS FRACC</v>
          </cell>
          <cell r="H697" t="str">
            <v xml:space="preserve">098-1-20-0900-045-00-0000                         </v>
          </cell>
          <cell r="I697">
            <v>8.0999999999999996E-4</v>
          </cell>
          <cell r="J697">
            <v>1317</v>
          </cell>
          <cell r="K697">
            <v>2973127.5</v>
          </cell>
          <cell r="L697">
            <v>0</v>
          </cell>
          <cell r="M697">
            <v>0</v>
          </cell>
          <cell r="O697" t="str">
            <v>INDEPENDENCIA</v>
          </cell>
          <cell r="P697">
            <v>58</v>
          </cell>
          <cell r="R697" t="str">
            <v>BARRIO DE SAN JUAN</v>
          </cell>
        </row>
        <row r="698">
          <cell r="A698" t="str">
            <v>U164015</v>
          </cell>
          <cell r="B698" t="str">
            <v xml:space="preserve">H AYUNTAMIENTO CONSTITUCIONAL DE TLAQUEPAQUE  </v>
          </cell>
          <cell r="C698" t="str">
            <v>CUMBRES PONIENTE LAS</v>
          </cell>
          <cell r="D698" t="str">
            <v>SN</v>
          </cell>
          <cell r="E698" t="str">
            <v>M-C</v>
          </cell>
          <cell r="F698" t="str">
            <v>HUERTAS LAS FRACC</v>
          </cell>
          <cell r="H698" t="str">
            <v xml:space="preserve">098-1-20-0900-050-00-0000                         </v>
          </cell>
          <cell r="I698">
            <v>8.0999999999999996E-4</v>
          </cell>
          <cell r="J698">
            <v>2888</v>
          </cell>
          <cell r="K698">
            <v>6519660</v>
          </cell>
          <cell r="L698">
            <v>0</v>
          </cell>
          <cell r="M698">
            <v>0</v>
          </cell>
          <cell r="O698" t="str">
            <v>INDEPENDENCIA</v>
          </cell>
          <cell r="P698">
            <v>58</v>
          </cell>
          <cell r="R698" t="str">
            <v>BARRIO DE SAN JUAN</v>
          </cell>
        </row>
        <row r="699">
          <cell r="A699" t="str">
            <v>U164157</v>
          </cell>
          <cell r="B699" t="str">
            <v xml:space="preserve">H AYUNTAMIENTO CONSTITUCIONAL DE TLAQUEPAQUE  </v>
          </cell>
          <cell r="C699" t="str">
            <v>ROBALO</v>
          </cell>
          <cell r="D699" t="str">
            <v>SN</v>
          </cell>
          <cell r="F699" t="str">
            <v>MISION MAGNOLIAS FRACC</v>
          </cell>
          <cell r="H699" t="str">
            <v xml:space="preserve">098-1-49-0270-030-00-0000                         </v>
          </cell>
          <cell r="I699">
            <v>8.0999999999999996E-4</v>
          </cell>
          <cell r="J699">
            <v>531</v>
          </cell>
          <cell r="K699">
            <v>1697739.75</v>
          </cell>
          <cell r="L699">
            <v>0</v>
          </cell>
          <cell r="M699">
            <v>0</v>
          </cell>
          <cell r="O699" t="str">
            <v>INDEPENDENCIA</v>
          </cell>
          <cell r="P699">
            <v>58</v>
          </cell>
          <cell r="R699" t="str">
            <v>BARRIO DE SAN JUAN</v>
          </cell>
        </row>
        <row r="700">
          <cell r="A700" t="str">
            <v>U165864</v>
          </cell>
          <cell r="B700" t="str">
            <v xml:space="preserve">H AYUNTAMIENTO CONSTITUCIONAL DE TLAQUEPAQUE  </v>
          </cell>
          <cell r="C700" t="str">
            <v>CONSTELACION</v>
          </cell>
          <cell r="D700" t="str">
            <v>SN</v>
          </cell>
          <cell r="F700" t="str">
            <v>JARDINES DE MIRAFLORES</v>
          </cell>
          <cell r="H700" t="str">
            <v xml:space="preserve">098-1-32-0084-020-00-0000                         </v>
          </cell>
          <cell r="I700">
            <v>8.0999999999999996E-4</v>
          </cell>
          <cell r="J700">
            <v>4094</v>
          </cell>
          <cell r="K700">
            <v>11825723.699999999</v>
          </cell>
          <cell r="L700">
            <v>0</v>
          </cell>
          <cell r="M700">
            <v>0</v>
          </cell>
          <cell r="O700" t="str">
            <v>INDEPENDENCIA</v>
          </cell>
          <cell r="P700">
            <v>58</v>
          </cell>
          <cell r="R700" t="str">
            <v>BARRIO DE SAN JUAN</v>
          </cell>
        </row>
        <row r="701">
          <cell r="A701" t="str">
            <v>U166043</v>
          </cell>
          <cell r="B701" t="str">
            <v xml:space="preserve">H AYUNTAMIENTO CONSTITUCIONAL DE TLAQUEPAQUE  </v>
          </cell>
          <cell r="C701" t="str">
            <v>SAN FRANCISCO</v>
          </cell>
          <cell r="D701">
            <v>2972</v>
          </cell>
          <cell r="E701">
            <v>32</v>
          </cell>
          <cell r="F701" t="str">
            <v>JARDINES DE MIRAFLORES</v>
          </cell>
          <cell r="H701" t="str">
            <v xml:space="preserve">098-1-32-0084-001-00-0000                         </v>
          </cell>
          <cell r="I701">
            <v>8.0999999999999996E-4</v>
          </cell>
          <cell r="J701">
            <v>3846</v>
          </cell>
          <cell r="K701">
            <v>11109363.300000001</v>
          </cell>
          <cell r="L701">
            <v>0</v>
          </cell>
          <cell r="M701">
            <v>0</v>
          </cell>
          <cell r="O701" t="str">
            <v>INDEPENDENCIA</v>
          </cell>
          <cell r="P701">
            <v>58</v>
          </cell>
          <cell r="R701" t="str">
            <v>BARRIO DE SAN JUAN</v>
          </cell>
        </row>
        <row r="702">
          <cell r="A702" t="str">
            <v>U166044</v>
          </cell>
          <cell r="B702" t="str">
            <v xml:space="preserve">H AYUNTAMIENTO CONSTITUCIONAL DE TLAQUEPAQUE  </v>
          </cell>
          <cell r="C702" t="str">
            <v>CONSTELACION</v>
          </cell>
          <cell r="D702" t="str">
            <v>SN</v>
          </cell>
          <cell r="F702" t="str">
            <v>INFONAVIT MIRAVALLE FRACC</v>
          </cell>
          <cell r="H702" t="str">
            <v xml:space="preserve">098-1-32-0085-009-00-0000                         </v>
          </cell>
          <cell r="I702">
            <v>2.3000000000000001E-4</v>
          </cell>
          <cell r="J702">
            <v>302</v>
          </cell>
          <cell r="K702">
            <v>974468.88</v>
          </cell>
          <cell r="L702">
            <v>320</v>
          </cell>
          <cell r="M702">
            <v>36578.300000000003</v>
          </cell>
          <cell r="O702" t="str">
            <v>INDEPENDENCIA</v>
          </cell>
          <cell r="P702">
            <v>58</v>
          </cell>
          <cell r="R702" t="str">
            <v>BARRIO DE SAN JUAN</v>
          </cell>
        </row>
        <row r="703">
          <cell r="A703" t="str">
            <v>U166045</v>
          </cell>
          <cell r="B703" t="str">
            <v xml:space="preserve">H AYUNTAMIENTO CONSTITUCIONAL DE TLAQUEPAQUE  </v>
          </cell>
          <cell r="C703" t="str">
            <v>CONSTELACION</v>
          </cell>
          <cell r="D703" t="str">
            <v>SN</v>
          </cell>
          <cell r="F703" t="str">
            <v>JARDINES DE MIRAFLORES</v>
          </cell>
          <cell r="H703" t="str">
            <v xml:space="preserve">098-1-32-0084-007-00-0000                         </v>
          </cell>
          <cell r="I703">
            <v>8.0999999999999996E-4</v>
          </cell>
          <cell r="J703">
            <v>575</v>
          </cell>
          <cell r="K703">
            <v>1777532.72</v>
          </cell>
          <cell r="L703">
            <v>87.58</v>
          </cell>
          <cell r="M703">
            <v>576582.93000000005</v>
          </cell>
          <cell r="O703" t="str">
            <v>INDEPENDENCIA</v>
          </cell>
          <cell r="P703">
            <v>58</v>
          </cell>
          <cell r="R703" t="str">
            <v>BARRIO DE SAN JUAN</v>
          </cell>
        </row>
        <row r="704">
          <cell r="A704" t="str">
            <v>U166367</v>
          </cell>
          <cell r="B704" t="str">
            <v xml:space="preserve">H AYUNTAMIENTO CONSTITUCIONAL DE TLAQUEPAQUE  </v>
          </cell>
          <cell r="C704" t="str">
            <v>PORVENIR EL</v>
          </cell>
          <cell r="D704">
            <v>39</v>
          </cell>
          <cell r="F704" t="str">
            <v>SAN MARTIN DE LAS FLORES DE AB</v>
          </cell>
          <cell r="H704" t="str">
            <v xml:space="preserve">098-1-46-0046-018-00-0000                         </v>
          </cell>
          <cell r="I704">
            <v>8.0999999999999996E-4</v>
          </cell>
          <cell r="J704">
            <v>1865</v>
          </cell>
          <cell r="K704">
            <v>2426271.75</v>
          </cell>
          <cell r="L704">
            <v>0</v>
          </cell>
          <cell r="M704">
            <v>0</v>
          </cell>
          <cell r="O704" t="str">
            <v>INDEPENDENCIA</v>
          </cell>
          <cell r="P704">
            <v>58</v>
          </cell>
          <cell r="R704" t="str">
            <v>BARRIO DE SAN JUAN</v>
          </cell>
        </row>
        <row r="705">
          <cell r="A705" t="str">
            <v>U166608</v>
          </cell>
          <cell r="B705" t="str">
            <v xml:space="preserve">H AYUNTAMIENTO CONSTITUCIONAL DE TLAQUEPAQUE  </v>
          </cell>
          <cell r="C705" t="str">
            <v xml:space="preserve">RANCHO LA HERRADURA           </v>
          </cell>
          <cell r="D705" t="str">
            <v>SN</v>
          </cell>
          <cell r="F705" t="str">
            <v>PORTALES LOS FRACC</v>
          </cell>
          <cell r="H705" t="str">
            <v xml:space="preserve">098-1-20-0777-081-00-0000                         </v>
          </cell>
          <cell r="I705">
            <v>8.0999999999999996E-4</v>
          </cell>
          <cell r="J705">
            <v>2854</v>
          </cell>
          <cell r="K705">
            <v>5034456</v>
          </cell>
          <cell r="L705">
            <v>0</v>
          </cell>
          <cell r="M705">
            <v>0</v>
          </cell>
          <cell r="O705" t="str">
            <v>INDEPENDENCIA</v>
          </cell>
          <cell r="P705">
            <v>58</v>
          </cell>
          <cell r="R705" t="str">
            <v>BARRIO DE SAN JUAN</v>
          </cell>
        </row>
        <row r="706">
          <cell r="A706" t="str">
            <v>U166611</v>
          </cell>
          <cell r="B706" t="str">
            <v xml:space="preserve">H AYUNTAMIENTO CONSTITUCIONAL DE TLAQUEPAQUE  </v>
          </cell>
          <cell r="C706" t="str">
            <v xml:space="preserve">PEMEX                      </v>
          </cell>
          <cell r="D706" t="str">
            <v>SN</v>
          </cell>
          <cell r="F706" t="str">
            <v>PORTALES LOS FRACC</v>
          </cell>
          <cell r="H706" t="str">
            <v xml:space="preserve">098-1-20-0777-080-00-0000                         </v>
          </cell>
          <cell r="I706">
            <v>8.0999999999999996E-4</v>
          </cell>
          <cell r="J706">
            <v>2498</v>
          </cell>
          <cell r="K706">
            <v>9088348.5</v>
          </cell>
          <cell r="L706">
            <v>0</v>
          </cell>
          <cell r="M706">
            <v>0</v>
          </cell>
          <cell r="O706" t="str">
            <v>INDEPENDENCIA</v>
          </cell>
          <cell r="P706">
            <v>58</v>
          </cell>
          <cell r="R706" t="str">
            <v>BARRIO DE SAN JUAN</v>
          </cell>
        </row>
        <row r="707">
          <cell r="A707" t="str">
            <v>U166975</v>
          </cell>
          <cell r="B707" t="str">
            <v xml:space="preserve">H AYUNTAMIENTO CONSTITUCIONAL DE TLAQUEPAQUE  </v>
          </cell>
          <cell r="C707" t="str">
            <v>SALAZAR ABEL ING</v>
          </cell>
          <cell r="D707" t="str">
            <v>SN</v>
          </cell>
          <cell r="F707" t="str">
            <v>SOLIDARIDAD</v>
          </cell>
          <cell r="H707" t="str">
            <v xml:space="preserve">098-1-47-0334-040-00-0000                         </v>
          </cell>
          <cell r="I707">
            <v>2.3000000000000001E-4</v>
          </cell>
          <cell r="J707">
            <v>997</v>
          </cell>
          <cell r="K707">
            <v>722326.5</v>
          </cell>
          <cell r="L707">
            <v>106</v>
          </cell>
          <cell r="M707">
            <v>524779.5</v>
          </cell>
          <cell r="O707" t="str">
            <v>INDEPENDENCIA</v>
          </cell>
          <cell r="P707">
            <v>28</v>
          </cell>
          <cell r="R707" t="str">
            <v>CENTRO TLAQUEPAQUE</v>
          </cell>
        </row>
        <row r="708">
          <cell r="A708" t="str">
            <v>U167075</v>
          </cell>
          <cell r="B708" t="str">
            <v xml:space="preserve">H AYUNTAMIENTO CONSTITUCIONAL DE TLAQUEPAQUE  </v>
          </cell>
          <cell r="C708" t="str">
            <v>MORENO PEDRO</v>
          </cell>
          <cell r="D708" t="str">
            <v>SN</v>
          </cell>
          <cell r="F708" t="str">
            <v>CANTERA COLORADA FRACC</v>
          </cell>
          <cell r="H708" t="str">
            <v xml:space="preserve">098-1-46-0556-030-00-0000                         </v>
          </cell>
          <cell r="I708">
            <v>8.0999999999999996E-4</v>
          </cell>
          <cell r="J708">
            <v>7474</v>
          </cell>
          <cell r="K708">
            <v>18049710</v>
          </cell>
          <cell r="L708">
            <v>0</v>
          </cell>
          <cell r="M708">
            <v>0</v>
          </cell>
          <cell r="O708" t="str">
            <v>INDEPENDENCIA</v>
          </cell>
          <cell r="P708">
            <v>58</v>
          </cell>
          <cell r="R708" t="str">
            <v>BARRIO DE SAN JUAN</v>
          </cell>
        </row>
        <row r="709">
          <cell r="A709" t="str">
            <v>U167095</v>
          </cell>
          <cell r="B709" t="str">
            <v xml:space="preserve">H AYUNTAMIENTO CONSTITUCIONAL DE TLAQUEPAQUE  </v>
          </cell>
          <cell r="C709" t="str">
            <v xml:space="preserve">GUERRERO VICENTE              </v>
          </cell>
          <cell r="D709" t="str">
            <v>SN</v>
          </cell>
          <cell r="F709" t="str">
            <v>CANTERA COLORADA FRACC</v>
          </cell>
          <cell r="H709" t="str">
            <v xml:space="preserve">098-1-46-0557-019-00-0000                         </v>
          </cell>
          <cell r="I709">
            <v>2.3000000000000001E-4</v>
          </cell>
          <cell r="J709">
            <v>3926</v>
          </cell>
          <cell r="K709">
            <v>9479228.8499999996</v>
          </cell>
          <cell r="L709">
            <v>0</v>
          </cell>
          <cell r="M709">
            <v>0</v>
          </cell>
          <cell r="O709" t="str">
            <v>INDEPENDENCIA</v>
          </cell>
          <cell r="P709">
            <v>58</v>
          </cell>
          <cell r="R709" t="str">
            <v>BARRIO DE SAN JUAN</v>
          </cell>
        </row>
        <row r="710">
          <cell r="A710" t="str">
            <v>U167096</v>
          </cell>
          <cell r="B710" t="str">
            <v xml:space="preserve">H AYUNTAMIENTO CONSTITUCIONAL DE TLAQUEPAQUE  </v>
          </cell>
          <cell r="C710" t="str">
            <v>MORENO PEDRO</v>
          </cell>
          <cell r="D710" t="str">
            <v>SN</v>
          </cell>
          <cell r="F710" t="str">
            <v>CANTERA COLORADA FRACC</v>
          </cell>
          <cell r="H710" t="str">
            <v xml:space="preserve">098-1-46-0556-022-00-0000                         </v>
          </cell>
          <cell r="I710">
            <v>8.0999999999999996E-4</v>
          </cell>
          <cell r="J710">
            <v>548</v>
          </cell>
          <cell r="K710">
            <v>1323420</v>
          </cell>
          <cell r="L710">
            <v>0</v>
          </cell>
          <cell r="M710">
            <v>0</v>
          </cell>
          <cell r="O710" t="str">
            <v>INDEPENDENCIA</v>
          </cell>
          <cell r="P710">
            <v>58</v>
          </cell>
          <cell r="R710" t="str">
            <v>BARRIO DE SAN JUAN</v>
          </cell>
        </row>
        <row r="711">
          <cell r="A711" t="str">
            <v>U167305</v>
          </cell>
          <cell r="B711" t="str">
            <v xml:space="preserve">H AYUNTAMIENTO CONSTITUCIONAL DE TLAQUEPAQUE  </v>
          </cell>
          <cell r="C711" t="str">
            <v xml:space="preserve">RIVERA                        </v>
          </cell>
          <cell r="D711" t="str">
            <v>SN</v>
          </cell>
          <cell r="F711" t="str">
            <v>HOGARES DEL ALAMO</v>
          </cell>
          <cell r="H711" t="str">
            <v xml:space="preserve">098-1-22-0201-050-00-0000                         </v>
          </cell>
          <cell r="I711">
            <v>8.0999999999999996E-4</v>
          </cell>
          <cell r="J711">
            <v>9219</v>
          </cell>
          <cell r="K711">
            <v>34557421.5</v>
          </cell>
          <cell r="L711">
            <v>0</v>
          </cell>
          <cell r="M711">
            <v>0</v>
          </cell>
          <cell r="O711" t="str">
            <v>INDEPENDENCIA</v>
          </cell>
          <cell r="P711">
            <v>58</v>
          </cell>
          <cell r="R711" t="str">
            <v>CENTRO</v>
          </cell>
        </row>
        <row r="712">
          <cell r="A712" t="str">
            <v>U167426</v>
          </cell>
          <cell r="B712" t="str">
            <v xml:space="preserve">H AYUNTAMIENTO CONSTITUCIONAL DE TLAQUEPAQUE  </v>
          </cell>
          <cell r="C712" t="str">
            <v xml:space="preserve">RIVERA                        </v>
          </cell>
          <cell r="D712">
            <v>9000</v>
          </cell>
          <cell r="F712" t="str">
            <v>HOGARES DEL ALAMO</v>
          </cell>
          <cell r="H712" t="str">
            <v xml:space="preserve">098-1-22-0204-021-00-0000                         </v>
          </cell>
          <cell r="I712">
            <v>8.0999999999999996E-4</v>
          </cell>
          <cell r="J712">
            <v>718</v>
          </cell>
          <cell r="K712">
            <v>2691423</v>
          </cell>
          <cell r="L712">
            <v>0</v>
          </cell>
          <cell r="M712">
            <v>0</v>
          </cell>
          <cell r="O712" t="str">
            <v>INDEPENDENCIA</v>
          </cell>
          <cell r="P712">
            <v>58</v>
          </cell>
          <cell r="R712" t="str">
            <v>CENTRO</v>
          </cell>
        </row>
        <row r="713">
          <cell r="A713" t="str">
            <v>U167630</v>
          </cell>
          <cell r="B713" t="str">
            <v xml:space="preserve">H AYUNTAMIENTO CONSTITUCIONAL DE TLAQUEPAQUE  </v>
          </cell>
          <cell r="C713" t="str">
            <v xml:space="preserve">PLAN DE GUADALUPE             </v>
          </cell>
          <cell r="D713" t="str">
            <v>SN</v>
          </cell>
          <cell r="F713" t="str">
            <v>REVOLUCION  FRACC</v>
          </cell>
          <cell r="H713" t="str">
            <v xml:space="preserve">098-1-20-0052-015-00-0000                         </v>
          </cell>
          <cell r="I713">
            <v>8.0999999999999996E-4</v>
          </cell>
          <cell r="J713">
            <v>1312</v>
          </cell>
          <cell r="K713">
            <v>5014464</v>
          </cell>
          <cell r="L713">
            <v>0</v>
          </cell>
          <cell r="M713">
            <v>0</v>
          </cell>
          <cell r="O713" t="str">
            <v>INDEPENDENCIA</v>
          </cell>
          <cell r="P713">
            <v>58</v>
          </cell>
          <cell r="R713" t="str">
            <v>TLAQUEPAQUE</v>
          </cell>
        </row>
        <row r="714">
          <cell r="A714" t="str">
            <v>U167631</v>
          </cell>
          <cell r="B714" t="str">
            <v xml:space="preserve">H AYUNTAMIENTO CONSTITUCIONAL DE TLAQUEPAQUE  </v>
          </cell>
          <cell r="C714" t="str">
            <v xml:space="preserve">PLAN SEXENAL                  </v>
          </cell>
          <cell r="D714" t="str">
            <v>SN</v>
          </cell>
          <cell r="F714" t="str">
            <v>REVOLUCION  FRACC</v>
          </cell>
          <cell r="H714" t="str">
            <v xml:space="preserve">098-1-20-0038-025-00-0000                         </v>
          </cell>
          <cell r="I714">
            <v>8.0999999999999996E-4</v>
          </cell>
          <cell r="J714">
            <v>614</v>
          </cell>
          <cell r="K714">
            <v>2462754</v>
          </cell>
          <cell r="L714">
            <v>0</v>
          </cell>
          <cell r="M714">
            <v>0</v>
          </cell>
          <cell r="O714" t="str">
            <v>INDEPENDENCIA</v>
          </cell>
          <cell r="P714">
            <v>58</v>
          </cell>
          <cell r="R714" t="str">
            <v>TLAQUEPAQUE</v>
          </cell>
        </row>
        <row r="715">
          <cell r="A715" t="str">
            <v>U167633</v>
          </cell>
          <cell r="B715" t="str">
            <v xml:space="preserve">H AYUNTAMIENTO CONSTITUCIONAL DE TLAQUEPAQUE  </v>
          </cell>
          <cell r="C715" t="str">
            <v>INDEPENDENCIA</v>
          </cell>
          <cell r="D715" t="str">
            <v>SN</v>
          </cell>
          <cell r="E715" t="str">
            <v>F-B</v>
          </cell>
          <cell r="F715" t="str">
            <v>HACIENDAS DE SAN JOSE FRACC</v>
          </cell>
          <cell r="H715" t="str">
            <v xml:space="preserve">098-1-33-0557-010-00-0000                         </v>
          </cell>
          <cell r="I715">
            <v>8.0999999999999996E-4</v>
          </cell>
          <cell r="J715">
            <v>78</v>
          </cell>
          <cell r="K715">
            <v>229606.65</v>
          </cell>
          <cell r="L715">
            <v>0</v>
          </cell>
          <cell r="M715">
            <v>0</v>
          </cell>
          <cell r="O715" t="str">
            <v>INDEPENDENCIA</v>
          </cell>
          <cell r="P715">
            <v>58</v>
          </cell>
          <cell r="R715" t="str">
            <v>TLAQUEPAQUE</v>
          </cell>
        </row>
        <row r="716">
          <cell r="A716" t="str">
            <v>U167860</v>
          </cell>
          <cell r="B716" t="str">
            <v xml:space="preserve">H AYUNTAMIENTO CONSTITUCIONAL DE TLAQUEPAQUE  </v>
          </cell>
          <cell r="C716" t="str">
            <v>TIBURON</v>
          </cell>
          <cell r="D716" t="str">
            <v>SN</v>
          </cell>
          <cell r="F716" t="str">
            <v>MISION MAGNOLIAS FRACC</v>
          </cell>
          <cell r="H716" t="str">
            <v xml:space="preserve">098-1-49-0270-036-00-0000                         </v>
          </cell>
          <cell r="I716">
            <v>2.3000000000000001E-4</v>
          </cell>
          <cell r="J716">
            <v>542</v>
          </cell>
          <cell r="K716">
            <v>1732909.5</v>
          </cell>
          <cell r="L716">
            <v>122</v>
          </cell>
          <cell r="M716">
            <v>803187</v>
          </cell>
          <cell r="O716" t="str">
            <v>INDEPENDENCIA</v>
          </cell>
          <cell r="P716">
            <v>58</v>
          </cell>
          <cell r="R716" t="str">
            <v>BARRIO DE SAN JUAN</v>
          </cell>
        </row>
        <row r="717">
          <cell r="A717" t="str">
            <v>U167861</v>
          </cell>
          <cell r="B717" t="str">
            <v xml:space="preserve">H AYUNTAMIENTO CONSTITUCIONAL DE TLAQUEPAQUE  </v>
          </cell>
          <cell r="C717" t="str">
            <v>ANTIGUA CARRETERA A CHAPALA</v>
          </cell>
          <cell r="D717" t="str">
            <v>SN</v>
          </cell>
          <cell r="F717" t="str">
            <v>MISION MAGNOLIAS FRACC</v>
          </cell>
          <cell r="H717" t="str">
            <v xml:space="preserve">098-1-49-0270-037-00-0000                         </v>
          </cell>
          <cell r="I717">
            <v>8.0999999999999996E-4</v>
          </cell>
          <cell r="J717">
            <v>5457</v>
          </cell>
          <cell r="K717">
            <v>17447393.25</v>
          </cell>
          <cell r="L717">
            <v>0</v>
          </cell>
          <cell r="M717">
            <v>0</v>
          </cell>
          <cell r="O717" t="str">
            <v>INDEPENDENCIA</v>
          </cell>
          <cell r="P717">
            <v>58</v>
          </cell>
          <cell r="R717" t="str">
            <v>BARRIO DE SAN JUAN</v>
          </cell>
        </row>
        <row r="718">
          <cell r="A718" t="str">
            <v>U168470</v>
          </cell>
          <cell r="B718" t="str">
            <v xml:space="preserve">H AYUNTAMIENTO CONSTITUCIONAL DE TLAQUEPAQUE  </v>
          </cell>
          <cell r="C718" t="str">
            <v>FUENTE DE LA VILLA</v>
          </cell>
          <cell r="D718" t="str">
            <v>SN</v>
          </cell>
          <cell r="E718" t="str">
            <v>ACD-3</v>
          </cell>
          <cell r="F718" t="str">
            <v>VILLA FONTANA FRACC</v>
          </cell>
          <cell r="H718" t="str">
            <v xml:space="preserve">098-1-49-0350-044-00-0000                         </v>
          </cell>
          <cell r="I718">
            <v>8.0999999999999996E-4</v>
          </cell>
          <cell r="J718">
            <v>526</v>
          </cell>
          <cell r="K718">
            <v>1548373.05</v>
          </cell>
          <cell r="L718">
            <v>0</v>
          </cell>
          <cell r="M718">
            <v>0</v>
          </cell>
          <cell r="O718" t="str">
            <v>INDEPENDENCIA</v>
          </cell>
          <cell r="P718">
            <v>58</v>
          </cell>
          <cell r="R718" t="str">
            <v>BARRIO DE SAN JUAN</v>
          </cell>
        </row>
        <row r="719">
          <cell r="A719" t="str">
            <v>U168471</v>
          </cell>
          <cell r="B719" t="str">
            <v xml:space="preserve">H AYUNTAMIENTO CONSTITUCIONAL DE TLAQUEPAQUE  </v>
          </cell>
          <cell r="C719" t="str">
            <v>FUENTE DE LA VILLA</v>
          </cell>
          <cell r="D719" t="str">
            <v>SN</v>
          </cell>
          <cell r="E719" t="str">
            <v>ACD-4</v>
          </cell>
          <cell r="F719" t="str">
            <v>VILLA FONTANA FRACC</v>
          </cell>
          <cell r="H719" t="str">
            <v xml:space="preserve">098-1-49-0350-045-00-0000                         </v>
          </cell>
          <cell r="I719">
            <v>8.0999999999999996E-4</v>
          </cell>
          <cell r="J719">
            <v>612</v>
          </cell>
          <cell r="K719">
            <v>1801529.1</v>
          </cell>
          <cell r="L719">
            <v>0</v>
          </cell>
          <cell r="M719">
            <v>0</v>
          </cell>
          <cell r="O719" t="str">
            <v>INDEPENDENCIA</v>
          </cell>
          <cell r="P719">
            <v>58</v>
          </cell>
          <cell r="R719" t="str">
            <v>BARRIO DE SAN JUAN</v>
          </cell>
        </row>
        <row r="720">
          <cell r="A720" t="str">
            <v>U168472</v>
          </cell>
          <cell r="B720" t="str">
            <v xml:space="preserve">H AYUNTAMIENTO CONSTITUCIONAL DE TLAQUEPAQUE  </v>
          </cell>
          <cell r="C720" t="str">
            <v>FUENTE DE LA VILLA</v>
          </cell>
          <cell r="D720" t="str">
            <v>SN</v>
          </cell>
          <cell r="E720" t="str">
            <v>ACD-5</v>
          </cell>
          <cell r="F720" t="str">
            <v>VILLA FONTANA FRACC</v>
          </cell>
          <cell r="H720" t="str">
            <v xml:space="preserve">098-1-49-0350-046-00-0000                         </v>
          </cell>
          <cell r="I720">
            <v>8.0999999999999996E-4</v>
          </cell>
          <cell r="J720">
            <v>737</v>
          </cell>
          <cell r="K720">
            <v>2169488.48</v>
          </cell>
          <cell r="L720">
            <v>0</v>
          </cell>
          <cell r="M720">
            <v>0</v>
          </cell>
          <cell r="O720" t="str">
            <v>INDEPENDENCIA</v>
          </cell>
          <cell r="P720">
            <v>58</v>
          </cell>
          <cell r="R720" t="str">
            <v>BARRIO DE SAN JUAN</v>
          </cell>
        </row>
        <row r="721">
          <cell r="A721" t="str">
            <v>U168473</v>
          </cell>
          <cell r="B721" t="str">
            <v xml:space="preserve">H AYUNTAMIENTO CONSTITUCIONAL DE TLAQUEPAQUE  </v>
          </cell>
          <cell r="C721" t="str">
            <v>FUENTE DE LA VILLA</v>
          </cell>
          <cell r="D721" t="str">
            <v>SN</v>
          </cell>
          <cell r="E721" t="str">
            <v>ACD-6</v>
          </cell>
          <cell r="F721" t="str">
            <v>VILLA FONTANA FRACC</v>
          </cell>
          <cell r="H721" t="str">
            <v xml:space="preserve">098-1-49-0387-030-00-0000                         </v>
          </cell>
          <cell r="I721">
            <v>8.0999999999999996E-4</v>
          </cell>
          <cell r="J721">
            <v>1233</v>
          </cell>
          <cell r="K721">
            <v>3629551.28</v>
          </cell>
          <cell r="L721">
            <v>0</v>
          </cell>
          <cell r="M721">
            <v>0</v>
          </cell>
          <cell r="O721" t="str">
            <v>INDEPENDENCIA</v>
          </cell>
          <cell r="P721">
            <v>58</v>
          </cell>
          <cell r="R721" t="str">
            <v>BARRIO DE SAN JUAN</v>
          </cell>
        </row>
        <row r="722">
          <cell r="A722" t="str">
            <v>U168474</v>
          </cell>
          <cell r="B722" t="str">
            <v xml:space="preserve">H AYUNTAMIENTO CONSTITUCIONAL DE TLAQUEPAQUE  </v>
          </cell>
          <cell r="C722" t="str">
            <v>FUENTE DE LA VILLA</v>
          </cell>
          <cell r="D722" t="str">
            <v>SN</v>
          </cell>
          <cell r="E722" t="str">
            <v>ACD-7</v>
          </cell>
          <cell r="F722" t="str">
            <v>VILLA FONTANA FRACC</v>
          </cell>
          <cell r="H722" t="str">
            <v xml:space="preserve">098-1-49-0387-031-00-0000                         </v>
          </cell>
          <cell r="I722">
            <v>8.0999999999999996E-4</v>
          </cell>
          <cell r="J722">
            <v>44</v>
          </cell>
          <cell r="K722">
            <v>129521.7</v>
          </cell>
          <cell r="L722">
            <v>0</v>
          </cell>
          <cell r="M722">
            <v>0</v>
          </cell>
          <cell r="O722" t="str">
            <v>INDEPENDENCIA</v>
          </cell>
          <cell r="P722">
            <v>58</v>
          </cell>
          <cell r="R722" t="str">
            <v>BARRIO DE SAN JUAN</v>
          </cell>
        </row>
        <row r="723">
          <cell r="A723" t="str">
            <v>U168475</v>
          </cell>
          <cell r="B723" t="str">
            <v xml:space="preserve">H AYUNTAMIENTO CONSTITUCIONAL DE TLAQUEPAQUE  </v>
          </cell>
          <cell r="C723" t="str">
            <v>FUENTE DE LA VILLA</v>
          </cell>
          <cell r="D723" t="str">
            <v>SN</v>
          </cell>
          <cell r="E723" t="str">
            <v>ACD-8</v>
          </cell>
          <cell r="F723" t="str">
            <v>VILLA FONTANA FRACC</v>
          </cell>
          <cell r="H723" t="str">
            <v xml:space="preserve">098-1-49-0386-050-00-0000                         </v>
          </cell>
          <cell r="I723">
            <v>8.0999999999999996E-4</v>
          </cell>
          <cell r="J723">
            <v>897</v>
          </cell>
          <cell r="K723">
            <v>2641889.25</v>
          </cell>
          <cell r="L723">
            <v>0</v>
          </cell>
          <cell r="M723">
            <v>0</v>
          </cell>
          <cell r="O723" t="str">
            <v>INDEPENDENCIA</v>
          </cell>
          <cell r="P723">
            <v>58</v>
          </cell>
          <cell r="R723" t="str">
            <v>BARRIO DE SAN JUAN</v>
          </cell>
        </row>
        <row r="724">
          <cell r="A724" t="str">
            <v>U168476</v>
          </cell>
          <cell r="B724" t="str">
            <v xml:space="preserve">H AYUNTAMIENTO CONSTITUCIONAL DE TLAQUEPAQUE  </v>
          </cell>
          <cell r="C724" t="str">
            <v>VILLA FONTANA NTE</v>
          </cell>
          <cell r="D724" t="str">
            <v>SN</v>
          </cell>
          <cell r="E724" t="str">
            <v>ACD-9</v>
          </cell>
          <cell r="F724" t="str">
            <v>VILLA FONTANA FRACC</v>
          </cell>
          <cell r="H724" t="str">
            <v xml:space="preserve">098-1-49-0385-070-00-0000                         </v>
          </cell>
          <cell r="I724">
            <v>8.0999999999999996E-4</v>
          </cell>
          <cell r="J724">
            <v>56</v>
          </cell>
          <cell r="K724">
            <v>164934</v>
          </cell>
          <cell r="L724">
            <v>0</v>
          </cell>
          <cell r="M724">
            <v>0</v>
          </cell>
          <cell r="O724" t="str">
            <v>INDEPENDENCIA</v>
          </cell>
          <cell r="P724">
            <v>58</v>
          </cell>
          <cell r="R724" t="str">
            <v>BARRIO DE SAN JUAN</v>
          </cell>
        </row>
        <row r="725">
          <cell r="A725" t="str">
            <v>U168477</v>
          </cell>
          <cell r="B725" t="str">
            <v xml:space="preserve">H AYUNTAMIENTO CONSTITUCIONAL DE TLAQUEPAQUE  </v>
          </cell>
          <cell r="C725" t="str">
            <v>VILLA FONTANA NTE</v>
          </cell>
          <cell r="D725" t="str">
            <v>SN</v>
          </cell>
          <cell r="E725" t="str">
            <v>ACD10</v>
          </cell>
          <cell r="F725" t="str">
            <v>VILLA FONTANA FRACC</v>
          </cell>
          <cell r="H725" t="str">
            <v xml:space="preserve">098-1-49-0381-060-00-0000                         </v>
          </cell>
          <cell r="I725">
            <v>8.0999999999999996E-4</v>
          </cell>
          <cell r="J725">
            <v>365</v>
          </cell>
          <cell r="K725">
            <v>1074441.3799999999</v>
          </cell>
          <cell r="L725">
            <v>0</v>
          </cell>
          <cell r="M725">
            <v>0</v>
          </cell>
          <cell r="O725" t="str">
            <v>INDEPENDENCIA</v>
          </cell>
          <cell r="P725">
            <v>58</v>
          </cell>
          <cell r="R725" t="str">
            <v>BARRIO DE SAN JUAN</v>
          </cell>
        </row>
        <row r="726">
          <cell r="A726" t="str">
            <v>U168478</v>
          </cell>
          <cell r="B726" t="str">
            <v xml:space="preserve">H AYUNTAMIENTO CONSTITUCIONAL DE TLAQUEPAQUE  </v>
          </cell>
          <cell r="C726" t="str">
            <v>VILLA FONTANA NTE</v>
          </cell>
          <cell r="D726" t="str">
            <v>SN</v>
          </cell>
          <cell r="E726" t="str">
            <v>ACD11</v>
          </cell>
          <cell r="F726" t="str">
            <v>VILLA FONTANA FRACC</v>
          </cell>
          <cell r="H726" t="str">
            <v xml:space="preserve">098-1-49-0380-060-00-0000                         </v>
          </cell>
          <cell r="I726">
            <v>8.0999999999999996E-4</v>
          </cell>
          <cell r="J726">
            <v>22900</v>
          </cell>
          <cell r="K726">
            <v>67410157.5</v>
          </cell>
          <cell r="L726">
            <v>0</v>
          </cell>
          <cell r="M726">
            <v>0</v>
          </cell>
          <cell r="O726" t="str">
            <v>INDEPENDENCIA</v>
          </cell>
          <cell r="P726">
            <v>58</v>
          </cell>
          <cell r="R726" t="str">
            <v>BARRIO DE SAN JUAN</v>
          </cell>
        </row>
        <row r="727">
          <cell r="A727" t="str">
            <v>U168479</v>
          </cell>
          <cell r="B727" t="str">
            <v xml:space="preserve">H AYUNTAMIENTO CONSTITUCIONAL DE TLAQUEPAQUE  </v>
          </cell>
          <cell r="C727" t="str">
            <v>FUENTE DE LAS JICAMAS</v>
          </cell>
          <cell r="D727" t="str">
            <v>SN</v>
          </cell>
          <cell r="F727" t="str">
            <v>VILLA FONTANA FRACC</v>
          </cell>
          <cell r="H727" t="str">
            <v xml:space="preserve">098-1-49-0351-012-00-0000                         </v>
          </cell>
          <cell r="I727">
            <v>8.0999999999999996E-4</v>
          </cell>
          <cell r="J727">
            <v>689</v>
          </cell>
          <cell r="K727">
            <v>2028192.08</v>
          </cell>
          <cell r="L727">
            <v>0</v>
          </cell>
          <cell r="M727">
            <v>0</v>
          </cell>
          <cell r="O727" t="str">
            <v>INDEPENDENCIA</v>
          </cell>
          <cell r="P727">
            <v>58</v>
          </cell>
          <cell r="R727" t="str">
            <v>BARRIO DE SAN JUAN</v>
          </cell>
        </row>
        <row r="728">
          <cell r="A728" t="str">
            <v>U168480</v>
          </cell>
          <cell r="B728" t="str">
            <v xml:space="preserve">H AYUNTAMIENTO CONSTITUCIONAL DE TLAQUEPAQUE  </v>
          </cell>
          <cell r="C728" t="str">
            <v>FUENTE AGUA AZUL</v>
          </cell>
          <cell r="D728" t="str">
            <v>SN</v>
          </cell>
          <cell r="E728" t="str">
            <v>ACD13</v>
          </cell>
          <cell r="F728" t="str">
            <v>VILLA FONTANA FRACC</v>
          </cell>
          <cell r="H728" t="str">
            <v xml:space="preserve">098-1-49-0353-030-00-0000                         </v>
          </cell>
          <cell r="I728">
            <v>8.0999999999999996E-4</v>
          </cell>
          <cell r="J728">
            <v>689</v>
          </cell>
          <cell r="K728">
            <v>2053457.41</v>
          </cell>
          <cell r="L728">
            <v>0</v>
          </cell>
          <cell r="M728">
            <v>0</v>
          </cell>
          <cell r="O728" t="str">
            <v>INDEPENDENCIA</v>
          </cell>
          <cell r="P728">
            <v>58</v>
          </cell>
          <cell r="R728" t="str">
            <v>BARRIO DE SAN JUAN</v>
          </cell>
        </row>
        <row r="729">
          <cell r="A729" t="str">
            <v>U168481</v>
          </cell>
          <cell r="B729" t="str">
            <v xml:space="preserve">H AYUNTAMIENTO CONSTITUCIONAL DE TLAQUEPAQUE  </v>
          </cell>
          <cell r="C729" t="str">
            <v>FUENTE HERMANA AGUA</v>
          </cell>
          <cell r="D729" t="str">
            <v>SN</v>
          </cell>
          <cell r="E729" t="str">
            <v>ACD14</v>
          </cell>
          <cell r="F729" t="str">
            <v>VILLA FONTANA FRACC</v>
          </cell>
          <cell r="H729" t="str">
            <v xml:space="preserve">098-1-49-0355-030-00-0000                         </v>
          </cell>
          <cell r="I729">
            <v>8.0999999999999996E-4</v>
          </cell>
          <cell r="J729">
            <v>737</v>
          </cell>
          <cell r="K729">
            <v>2419700.85</v>
          </cell>
          <cell r="L729">
            <v>0</v>
          </cell>
          <cell r="M729">
            <v>0</v>
          </cell>
          <cell r="O729" t="str">
            <v>INDEPENDENCIA</v>
          </cell>
          <cell r="P729">
            <v>58</v>
          </cell>
          <cell r="R729" t="str">
            <v>BARRIO DE SAN JUAN</v>
          </cell>
        </row>
        <row r="730">
          <cell r="A730" t="str">
            <v>U168482</v>
          </cell>
          <cell r="B730" t="str">
            <v xml:space="preserve">H AYUNTAMIENTO CONSTITUCIONAL DE TLAQUEPAQUE  </v>
          </cell>
          <cell r="C730" t="str">
            <v>FUENTE PILA SECA</v>
          </cell>
          <cell r="D730" t="str">
            <v>SN</v>
          </cell>
          <cell r="E730" t="str">
            <v>ACD15</v>
          </cell>
          <cell r="F730" t="str">
            <v>VILLA FONTANA FRACC</v>
          </cell>
          <cell r="H730" t="str">
            <v xml:space="preserve">098-1-49-0357-040-00-0000                         </v>
          </cell>
          <cell r="I730">
            <v>8.0999999999999996E-4</v>
          </cell>
          <cell r="J730">
            <v>779</v>
          </cell>
          <cell r="K730">
            <v>2294349.75</v>
          </cell>
          <cell r="L730">
            <v>0</v>
          </cell>
          <cell r="M730">
            <v>0</v>
          </cell>
          <cell r="O730" t="str">
            <v>INDEPENDENCIA</v>
          </cell>
          <cell r="P730">
            <v>58</v>
          </cell>
          <cell r="R730" t="str">
            <v>BARRIO DE SAN JUAN</v>
          </cell>
        </row>
        <row r="731">
          <cell r="A731" t="str">
            <v>U168483</v>
          </cell>
          <cell r="B731" t="str">
            <v xml:space="preserve">H AYUNTAMIENTO CONSTITUCIONAL DE TLAQUEPAQUE  </v>
          </cell>
          <cell r="C731" t="str">
            <v>FUENTE MINERVA</v>
          </cell>
          <cell r="D731" t="str">
            <v>SN</v>
          </cell>
          <cell r="E731" t="str">
            <v>ACD16</v>
          </cell>
          <cell r="F731" t="str">
            <v>VILLA FONTANA FRACC</v>
          </cell>
          <cell r="H731" t="str">
            <v xml:space="preserve">098-1-49-0359-045-00-0000                         </v>
          </cell>
          <cell r="I731">
            <v>8.0999999999999996E-4</v>
          </cell>
          <cell r="J731">
            <v>785</v>
          </cell>
          <cell r="K731">
            <v>2455024.9500000002</v>
          </cell>
          <cell r="L731">
            <v>0</v>
          </cell>
          <cell r="M731">
            <v>0</v>
          </cell>
          <cell r="O731" t="str">
            <v>INDEPENDENCIA</v>
          </cell>
          <cell r="P731">
            <v>58</v>
          </cell>
          <cell r="R731" t="str">
            <v>BARRIO DE SAN JUAN</v>
          </cell>
        </row>
        <row r="732">
          <cell r="A732" t="str">
            <v>U168484</v>
          </cell>
          <cell r="B732" t="str">
            <v xml:space="preserve">H AYUNTAMIENTO CONSTITUCIONAL DE TLAQUEPAQUE  </v>
          </cell>
          <cell r="C732" t="str">
            <v>FUENTE OLIMPICA</v>
          </cell>
          <cell r="D732" t="str">
            <v>SN</v>
          </cell>
          <cell r="E732" t="str">
            <v>ACD17</v>
          </cell>
          <cell r="F732" t="str">
            <v>VILLA FONTANA FRACC</v>
          </cell>
          <cell r="H732" t="str">
            <v xml:space="preserve">098-1-49-0361-045-00-0000                         </v>
          </cell>
          <cell r="I732">
            <v>8.0999999999999996E-4</v>
          </cell>
          <cell r="J732">
            <v>833</v>
          </cell>
          <cell r="K732">
            <v>2453393.25</v>
          </cell>
          <cell r="L732">
            <v>0</v>
          </cell>
          <cell r="M732">
            <v>0</v>
          </cell>
          <cell r="O732" t="str">
            <v>INDEPENDENCIA</v>
          </cell>
          <cell r="P732">
            <v>58</v>
          </cell>
          <cell r="R732" t="str">
            <v>BARRIO DE SAN JUAN</v>
          </cell>
        </row>
        <row r="733">
          <cell r="A733" t="str">
            <v>U168485</v>
          </cell>
          <cell r="B733" t="str">
            <v xml:space="preserve">H AYUNTAMIENTO CONSTITUCIONAL DE TLAQUEPAQUE  </v>
          </cell>
          <cell r="C733" t="str">
            <v>VILLA FONTANA OTE</v>
          </cell>
          <cell r="D733" t="str">
            <v>SN</v>
          </cell>
          <cell r="E733" t="str">
            <v>ACD18</v>
          </cell>
          <cell r="F733" t="str">
            <v>VILLA FONTANA FRACC</v>
          </cell>
          <cell r="H733" t="str">
            <v xml:space="preserve">098-1-49-0366-020-00-0000                         </v>
          </cell>
          <cell r="I733">
            <v>8.0999999999999996E-4</v>
          </cell>
          <cell r="J733">
            <v>101</v>
          </cell>
          <cell r="K733">
            <v>297311.18</v>
          </cell>
          <cell r="L733">
            <v>0</v>
          </cell>
          <cell r="M733">
            <v>0</v>
          </cell>
          <cell r="O733" t="str">
            <v>INDEPENDENCIA</v>
          </cell>
          <cell r="P733">
            <v>58</v>
          </cell>
          <cell r="R733" t="str">
            <v>BARRIO DE SAN JUAN</v>
          </cell>
        </row>
        <row r="734">
          <cell r="A734" t="str">
            <v>U168486</v>
          </cell>
          <cell r="B734" t="str">
            <v xml:space="preserve">H AYUNTAMIENTO CONSTITUCIONAL DE TLAQUEPAQUE  </v>
          </cell>
          <cell r="C734" t="str">
            <v>VILLA FONTANA OTE</v>
          </cell>
          <cell r="D734" t="str">
            <v>SN</v>
          </cell>
          <cell r="E734" t="str">
            <v>ACD19</v>
          </cell>
          <cell r="F734" t="str">
            <v>VILLA FONTANA FRACC</v>
          </cell>
          <cell r="H734" t="str">
            <v xml:space="preserve">098-1-49-0366-025-00-0000                         </v>
          </cell>
          <cell r="I734">
            <v>8.0999999999999996E-4</v>
          </cell>
          <cell r="J734">
            <v>5603</v>
          </cell>
          <cell r="K734">
            <v>16493411.029999999</v>
          </cell>
          <cell r="L734">
            <v>0</v>
          </cell>
          <cell r="M734">
            <v>0</v>
          </cell>
          <cell r="O734" t="str">
            <v>INDEPENDENCIA</v>
          </cell>
          <cell r="P734">
            <v>58</v>
          </cell>
          <cell r="R734" t="str">
            <v>BARRIO DE SAN JUAN</v>
          </cell>
        </row>
        <row r="735">
          <cell r="A735" t="str">
            <v>U168487</v>
          </cell>
          <cell r="B735" t="str">
            <v xml:space="preserve">H AYUNTAMIENTO CONSTITUCIONAL DE TLAQUEPAQUE  </v>
          </cell>
          <cell r="C735" t="str">
            <v>FUENTE DE LA VILLA</v>
          </cell>
          <cell r="D735" t="str">
            <v>SN</v>
          </cell>
          <cell r="F735" t="str">
            <v>VILLA FONTANA FRACC</v>
          </cell>
          <cell r="H735" t="str">
            <v xml:space="preserve">098-1-49-0387-080-00-0000                         </v>
          </cell>
          <cell r="I735">
            <v>8.0999999999999996E-4</v>
          </cell>
          <cell r="J735">
            <v>65205</v>
          </cell>
          <cell r="K735">
            <v>191942328.40000001</v>
          </cell>
          <cell r="L735">
            <v>0</v>
          </cell>
          <cell r="M735">
            <v>0</v>
          </cell>
          <cell r="O735" t="str">
            <v>INDEPENDENCIA</v>
          </cell>
          <cell r="P735">
            <v>58</v>
          </cell>
          <cell r="R735" t="str">
            <v>SAN PEDRO</v>
          </cell>
        </row>
        <row r="736">
          <cell r="A736" t="str">
            <v>U169421</v>
          </cell>
          <cell r="B736" t="str">
            <v xml:space="preserve">H AYUNTAMIENTO CONSTITUCIONAL DE TLAQUEPAQUE  </v>
          </cell>
          <cell r="C736" t="str">
            <v>PASEO DE LAS LIEBRES</v>
          </cell>
          <cell r="D736" t="str">
            <v>SN</v>
          </cell>
          <cell r="F736" t="str">
            <v>LIEBRES LAS FRACC</v>
          </cell>
          <cell r="H736" t="str">
            <v xml:space="preserve">098-1-47-0410-050-00-0000                         </v>
          </cell>
          <cell r="I736">
            <v>8.0999999999999996E-4</v>
          </cell>
          <cell r="J736">
            <v>20586</v>
          </cell>
          <cell r="K736">
            <v>31558338</v>
          </cell>
          <cell r="L736">
            <v>0</v>
          </cell>
          <cell r="M736">
            <v>0</v>
          </cell>
          <cell r="O736" t="str">
            <v>INDEPENDENCIA</v>
          </cell>
          <cell r="P736">
            <v>58</v>
          </cell>
          <cell r="R736" t="str">
            <v>CENTRO</v>
          </cell>
        </row>
        <row r="737">
          <cell r="A737" t="str">
            <v>U169428</v>
          </cell>
          <cell r="B737" t="str">
            <v xml:space="preserve">H AYUNTAMIENTO CONSTITUCIONAL DE TLAQUEPAQUE  </v>
          </cell>
          <cell r="C737" t="str">
            <v>PASEO DE LOS ALCES</v>
          </cell>
          <cell r="D737" t="str">
            <v>ACD-1</v>
          </cell>
          <cell r="E737" t="str">
            <v>M-7</v>
          </cell>
          <cell r="F737" t="str">
            <v>LIEBRES LAS FRACC</v>
          </cell>
          <cell r="H737" t="str">
            <v xml:space="preserve">098-1-47-0416-012-00-0000                         </v>
          </cell>
          <cell r="I737">
            <v>8.0999999999999996E-4</v>
          </cell>
          <cell r="J737">
            <v>5425</v>
          </cell>
          <cell r="K737">
            <v>8316525</v>
          </cell>
          <cell r="L737">
            <v>327</v>
          </cell>
          <cell r="M737">
            <v>2152804.5</v>
          </cell>
          <cell r="O737" t="str">
            <v>INDEPENDENCIA</v>
          </cell>
          <cell r="P737">
            <v>58</v>
          </cell>
          <cell r="R737" t="str">
            <v>BARRIO DE SAN JUAN</v>
          </cell>
        </row>
        <row r="738">
          <cell r="A738" t="str">
            <v>U169654</v>
          </cell>
          <cell r="B738" t="str">
            <v xml:space="preserve">H AYUNTAMIENTO CONSTITUCIONAL DE TLAQUEPAQUE  </v>
          </cell>
          <cell r="C738" t="str">
            <v>PASEO DE LOS ALCES</v>
          </cell>
          <cell r="D738" t="str">
            <v>ACD-3</v>
          </cell>
          <cell r="E738" t="str">
            <v>M-7</v>
          </cell>
          <cell r="F738" t="str">
            <v>LIEBRES LAS FRACC</v>
          </cell>
          <cell r="H738" t="str">
            <v xml:space="preserve">098-1-47-0416-001-00-0000                         </v>
          </cell>
          <cell r="I738">
            <v>8.0999999999999996E-4</v>
          </cell>
          <cell r="J738">
            <v>1945</v>
          </cell>
          <cell r="K738">
            <v>2981685</v>
          </cell>
          <cell r="L738">
            <v>125</v>
          </cell>
          <cell r="M738">
            <v>822937.5</v>
          </cell>
          <cell r="O738" t="str">
            <v>INDEPENDENCIA</v>
          </cell>
          <cell r="P738">
            <v>58</v>
          </cell>
          <cell r="R738" t="str">
            <v>BARRIO DE SAN JUAN</v>
          </cell>
        </row>
        <row r="739">
          <cell r="A739" t="str">
            <v>U169655</v>
          </cell>
          <cell r="B739" t="str">
            <v xml:space="preserve">H AYUNTAMIENTO CONSTITUCIONAL DE TLAQUEPAQUE  </v>
          </cell>
          <cell r="C739" t="str">
            <v>PASEO DE LOS ALCES</v>
          </cell>
          <cell r="D739" t="str">
            <v>ACD-2</v>
          </cell>
          <cell r="E739" t="str">
            <v>M-7</v>
          </cell>
          <cell r="F739" t="str">
            <v>LIEBRES LAS FRACC</v>
          </cell>
          <cell r="H739" t="str">
            <v xml:space="preserve">098-1-47-0416-002-00-0000                         </v>
          </cell>
          <cell r="I739">
            <v>2.3000000000000001E-4</v>
          </cell>
          <cell r="J739">
            <v>2699</v>
          </cell>
          <cell r="K739">
            <v>4137567</v>
          </cell>
          <cell r="L739">
            <v>394</v>
          </cell>
          <cell r="M739">
            <v>2593899</v>
          </cell>
          <cell r="O739" t="str">
            <v>INDEPENDENCIA</v>
          </cell>
          <cell r="P739">
            <v>58</v>
          </cell>
          <cell r="R739" t="str">
            <v>BARRIO DE SAN JUAN</v>
          </cell>
        </row>
        <row r="740">
          <cell r="A740" t="str">
            <v>U169717</v>
          </cell>
          <cell r="B740" t="str">
            <v xml:space="preserve">H AYUNTAMIENTO CONSTITUCIONAL DE TLAQUEPAQUE  </v>
          </cell>
          <cell r="C740" t="str">
            <v>PASEO DE LOS ALCES</v>
          </cell>
          <cell r="D740" t="str">
            <v>ACD-4</v>
          </cell>
          <cell r="E740" t="str">
            <v>M-11</v>
          </cell>
          <cell r="F740" t="str">
            <v>LIEBRES LAS FRACC</v>
          </cell>
          <cell r="H740" t="str">
            <v xml:space="preserve">098-1-47-0418-009-00-0000                         </v>
          </cell>
          <cell r="I740">
            <v>8.0999999999999996E-4</v>
          </cell>
          <cell r="J740">
            <v>490</v>
          </cell>
          <cell r="K740">
            <v>758835</v>
          </cell>
          <cell r="L740">
            <v>0</v>
          </cell>
          <cell r="M740">
            <v>0</v>
          </cell>
          <cell r="O740" t="str">
            <v>INDEPENDENCIA</v>
          </cell>
          <cell r="P740">
            <v>58</v>
          </cell>
          <cell r="R740" t="str">
            <v>BARRIO DE SAN JUAN</v>
          </cell>
        </row>
        <row r="741">
          <cell r="A741" t="str">
            <v>U170223</v>
          </cell>
          <cell r="B741" t="str">
            <v xml:space="preserve">H AYUNTAMIENTO CONSTITUCIONAL DE TLAQUEPAQUE  </v>
          </cell>
          <cell r="C741" t="str">
            <v xml:space="preserve">PUERTO GUAYMAS                </v>
          </cell>
          <cell r="D741" t="str">
            <v>SN</v>
          </cell>
          <cell r="F741" t="str">
            <v>SAN PEDRITO</v>
          </cell>
          <cell r="H741" t="str">
            <v xml:space="preserve">098-1-20-0775-010-00-0001                         </v>
          </cell>
          <cell r="I741">
            <v>8.0999999999999996E-4</v>
          </cell>
          <cell r="J741">
            <v>830</v>
          </cell>
          <cell r="K741">
            <v>4017036.84</v>
          </cell>
          <cell r="L741">
            <v>0</v>
          </cell>
          <cell r="M741">
            <v>0</v>
          </cell>
          <cell r="O741" t="str">
            <v>INDEPENDENCIA</v>
          </cell>
          <cell r="P741">
            <v>58</v>
          </cell>
          <cell r="R741" t="str">
            <v>TLAQUEPAQUE</v>
          </cell>
        </row>
        <row r="742">
          <cell r="A742" t="str">
            <v>U170341</v>
          </cell>
          <cell r="B742" t="str">
            <v xml:space="preserve">H AYUNTAMIENTO CONSTITUCIONAL DE SAN PEDRO TLAQUEP  </v>
          </cell>
          <cell r="C742" t="str">
            <v>TRIANGULO</v>
          </cell>
          <cell r="D742">
            <v>2</v>
          </cell>
          <cell r="F742" t="str">
            <v>CARMEN EL FRACC</v>
          </cell>
          <cell r="H742" t="str">
            <v xml:space="preserve">098-1-49-0421-070-00-0000                         </v>
          </cell>
          <cell r="I742">
            <v>8.0999999999999996E-4</v>
          </cell>
          <cell r="J742">
            <v>3050</v>
          </cell>
          <cell r="K742">
            <v>5764500</v>
          </cell>
          <cell r="L742">
            <v>0</v>
          </cell>
          <cell r="M742">
            <v>0</v>
          </cell>
          <cell r="O742" t="str">
            <v>INDEPENDENCIA</v>
          </cell>
          <cell r="P742">
            <v>58</v>
          </cell>
          <cell r="R742" t="str">
            <v>CENTRO</v>
          </cell>
        </row>
        <row r="743">
          <cell r="A743" t="str">
            <v>U170342</v>
          </cell>
          <cell r="B743" t="str">
            <v xml:space="preserve">H AYUNTAMIENTO CONSTITUCIONAL DE SAN PEDRO TLAQUEP  </v>
          </cell>
          <cell r="C743" t="str">
            <v>CARMEN DEL</v>
          </cell>
          <cell r="D743" t="str">
            <v>ACD-2</v>
          </cell>
          <cell r="E743" t="str">
            <v>M-1</v>
          </cell>
          <cell r="F743" t="str">
            <v>CARMEN EL FRACC</v>
          </cell>
          <cell r="H743" t="str">
            <v xml:space="preserve">098-1-49-0423-036-00-0000                         </v>
          </cell>
          <cell r="I743">
            <v>8.0999999999999996E-4</v>
          </cell>
          <cell r="J743">
            <v>1802</v>
          </cell>
          <cell r="K743">
            <v>3420852.75</v>
          </cell>
          <cell r="L743">
            <v>100.78</v>
          </cell>
          <cell r="M743">
            <v>663485.13</v>
          </cell>
          <cell r="O743" t="str">
            <v>INDEPENDENCIA</v>
          </cell>
          <cell r="P743">
            <v>58</v>
          </cell>
          <cell r="R743" t="str">
            <v>CENTRO</v>
          </cell>
        </row>
        <row r="744">
          <cell r="A744" t="str">
            <v>U170346</v>
          </cell>
          <cell r="B744" t="str">
            <v xml:space="preserve">H AYUNTAMIENTO CONSTITUCIONAL DE SAN PEDRO TLAQUEP  </v>
          </cell>
          <cell r="C744" t="str">
            <v>TRIANGULO</v>
          </cell>
          <cell r="D744">
            <v>2</v>
          </cell>
          <cell r="F744" t="str">
            <v>CARMEN EL FRACC</v>
          </cell>
          <cell r="H744" t="str">
            <v xml:space="preserve">098-1-49-0422-060-00-0000                         </v>
          </cell>
          <cell r="I744">
            <v>8.0999999999999996E-4</v>
          </cell>
          <cell r="J744">
            <v>874</v>
          </cell>
          <cell r="K744">
            <v>1651860</v>
          </cell>
          <cell r="L744">
            <v>0</v>
          </cell>
          <cell r="M744">
            <v>0</v>
          </cell>
          <cell r="O744" t="str">
            <v>INDEPENDENCIA</v>
          </cell>
          <cell r="P744">
            <v>58</v>
          </cell>
          <cell r="R744" t="str">
            <v>CENTRO</v>
          </cell>
        </row>
        <row r="745">
          <cell r="A745" t="str">
            <v>U170367</v>
          </cell>
          <cell r="B745" t="str">
            <v xml:space="preserve">H AYUNTAMIENTO CONSTITUCIONAL DE SAN PEDRO TLAQUEP  </v>
          </cell>
          <cell r="C745" t="str">
            <v>CARMEN DEL</v>
          </cell>
          <cell r="D745" t="str">
            <v>ACD-3</v>
          </cell>
          <cell r="E745" t="str">
            <v>M-3</v>
          </cell>
          <cell r="F745" t="str">
            <v>CARMEN EL FRACC</v>
          </cell>
          <cell r="H745" t="str">
            <v xml:space="preserve">098-1-49-0421-019-00-0000                         </v>
          </cell>
          <cell r="I745">
            <v>8.0999999999999996E-4</v>
          </cell>
          <cell r="J745">
            <v>485</v>
          </cell>
          <cell r="K745">
            <v>935550</v>
          </cell>
          <cell r="L745">
            <v>0</v>
          </cell>
          <cell r="M745">
            <v>0</v>
          </cell>
          <cell r="O745" t="str">
            <v>INDEPENDENCIA</v>
          </cell>
          <cell r="P745">
            <v>58</v>
          </cell>
          <cell r="R745" t="str">
            <v>CENTRO</v>
          </cell>
        </row>
        <row r="746">
          <cell r="A746" t="str">
            <v>U170470</v>
          </cell>
          <cell r="B746" t="str">
            <v xml:space="preserve">H AYUNTAMIENTO CONSTITUCIONAL DE SAN PEDRO TLA  </v>
          </cell>
          <cell r="C746" t="str">
            <v>CARMEN DEL</v>
          </cell>
          <cell r="D746" t="str">
            <v>ACD-0</v>
          </cell>
          <cell r="E746" t="str">
            <v>M-2</v>
          </cell>
          <cell r="F746" t="str">
            <v>CARMEN EL FRACC</v>
          </cell>
          <cell r="H746" t="str">
            <v xml:space="preserve">098-1-49-0420-047-00-0000                         </v>
          </cell>
          <cell r="I746">
            <v>8.0999999999999996E-4</v>
          </cell>
          <cell r="J746">
            <v>693</v>
          </cell>
          <cell r="K746">
            <v>1309770</v>
          </cell>
          <cell r="L746">
            <v>0</v>
          </cell>
          <cell r="M746">
            <v>0</v>
          </cell>
          <cell r="O746" t="str">
            <v>INDEPENDENCIA</v>
          </cell>
          <cell r="P746">
            <v>58</v>
          </cell>
          <cell r="R746" t="str">
            <v>CENTRO</v>
          </cell>
        </row>
        <row r="747">
          <cell r="A747" t="str">
            <v>U171164</v>
          </cell>
          <cell r="B747" t="str">
            <v xml:space="preserve">H AYUNTAMIENTO CONSTITUCIONAL DE TLAQUEPAQUE  </v>
          </cell>
          <cell r="C747" t="str">
            <v>ROBALO</v>
          </cell>
          <cell r="D747" t="str">
            <v>SN</v>
          </cell>
          <cell r="F747" t="str">
            <v>MISION MAGNOLIAS FRACC</v>
          </cell>
          <cell r="H747" t="str">
            <v xml:space="preserve">098-1-49-0270-040-00-0000                         </v>
          </cell>
          <cell r="I747">
            <v>8.0999999999999996E-4</v>
          </cell>
          <cell r="J747">
            <v>9100</v>
          </cell>
          <cell r="K747">
            <v>29094975</v>
          </cell>
          <cell r="L747">
            <v>0</v>
          </cell>
          <cell r="M747">
            <v>0</v>
          </cell>
          <cell r="O747" t="str">
            <v>INDEPENDENCIA</v>
          </cell>
          <cell r="P747">
            <v>58</v>
          </cell>
          <cell r="R747" t="str">
            <v>BARRIO DE SAN JUAN</v>
          </cell>
        </row>
        <row r="748">
          <cell r="A748" t="str">
            <v>U171939</v>
          </cell>
          <cell r="B748" t="str">
            <v xml:space="preserve">H AYUNTAMIENTO CONSTITUCIONAL DE TLAQUEPAQUE  </v>
          </cell>
          <cell r="C748" t="str">
            <v>GAVILANES LOS</v>
          </cell>
          <cell r="D748" t="str">
            <v>SN</v>
          </cell>
          <cell r="F748" t="str">
            <v>TOLUQUILLA</v>
          </cell>
          <cell r="H748" t="str">
            <v xml:space="preserve">098-1-30-0950-006-00-0000                         </v>
          </cell>
          <cell r="I748">
            <v>8.0999999999999996E-4</v>
          </cell>
          <cell r="J748">
            <v>952</v>
          </cell>
          <cell r="K748">
            <v>1007596.8</v>
          </cell>
          <cell r="L748">
            <v>0</v>
          </cell>
          <cell r="M748">
            <v>0</v>
          </cell>
          <cell r="O748" t="str">
            <v>INDEPENDENCIA</v>
          </cell>
          <cell r="P748">
            <v>58</v>
          </cell>
          <cell r="R748" t="str">
            <v>CENTRO</v>
          </cell>
        </row>
        <row r="749">
          <cell r="A749" t="str">
            <v>U171946</v>
          </cell>
          <cell r="B749" t="str">
            <v xml:space="preserve">H AYUNTAMIENTO CONSTITUCIONAL DE TLAQUEPAQUE  </v>
          </cell>
          <cell r="C749" t="str">
            <v>LORETO</v>
          </cell>
          <cell r="D749" t="str">
            <v>SN</v>
          </cell>
          <cell r="F749" t="str">
            <v>LORETO FRACC</v>
          </cell>
          <cell r="H749" t="str">
            <v xml:space="preserve">098-1-53-0414-070-00-0000                         </v>
          </cell>
          <cell r="I749">
            <v>2.3000000000000001E-4</v>
          </cell>
          <cell r="J749">
            <v>34415</v>
          </cell>
          <cell r="K749">
            <v>101180100</v>
          </cell>
          <cell r="L749">
            <v>0</v>
          </cell>
          <cell r="M749">
            <v>0</v>
          </cell>
          <cell r="O749" t="str">
            <v>INDEPENDENCIA</v>
          </cell>
          <cell r="P749">
            <v>58</v>
          </cell>
          <cell r="R749" t="str">
            <v>BARRIO DE SAN JUAN</v>
          </cell>
        </row>
        <row r="750">
          <cell r="A750" t="str">
            <v>U171964</v>
          </cell>
          <cell r="B750" t="str">
            <v xml:space="preserve">H AYUNTAMIENTO CONSTITUCIONAL DE TLAQUEPAQUE  </v>
          </cell>
          <cell r="C750" t="str">
            <v>LORETO</v>
          </cell>
          <cell r="D750" t="str">
            <v>SN</v>
          </cell>
          <cell r="F750" t="str">
            <v>LORETO FRACC</v>
          </cell>
          <cell r="H750" t="str">
            <v xml:space="preserve">098-1-53-0401-001-00-0000                         </v>
          </cell>
          <cell r="I750">
            <v>8.0999999999999996E-4</v>
          </cell>
          <cell r="J750">
            <v>1295</v>
          </cell>
          <cell r="K750">
            <v>3807300</v>
          </cell>
          <cell r="L750">
            <v>0</v>
          </cell>
          <cell r="M750">
            <v>0</v>
          </cell>
          <cell r="O750" t="str">
            <v>INDEPENDENCIA</v>
          </cell>
          <cell r="P750">
            <v>58</v>
          </cell>
          <cell r="R750" t="str">
            <v>BARRIO DE SAN JUAN</v>
          </cell>
        </row>
        <row r="751">
          <cell r="A751" t="str">
            <v>U171965</v>
          </cell>
          <cell r="B751" t="str">
            <v xml:space="preserve">H AYUNTAMIENTO CONSTITUCIONAL DE TLAQUEPAQUE  </v>
          </cell>
          <cell r="C751" t="str">
            <v>CEDROS</v>
          </cell>
          <cell r="D751" t="str">
            <v>SN</v>
          </cell>
          <cell r="F751" t="str">
            <v>LORETO FRACC</v>
          </cell>
          <cell r="H751" t="str">
            <v xml:space="preserve">098-1-53-0407-025-00-0000                         </v>
          </cell>
          <cell r="I751">
            <v>8.0999999999999996E-4</v>
          </cell>
          <cell r="J751">
            <v>1636</v>
          </cell>
          <cell r="K751">
            <v>5050332</v>
          </cell>
          <cell r="L751">
            <v>0</v>
          </cell>
          <cell r="M751">
            <v>0</v>
          </cell>
          <cell r="O751" t="str">
            <v>INDEPENDENCIA</v>
          </cell>
          <cell r="P751">
            <v>58</v>
          </cell>
          <cell r="R751" t="str">
            <v>BARRIO DE SAN JUAN</v>
          </cell>
        </row>
        <row r="752">
          <cell r="A752" t="str">
            <v>U171966</v>
          </cell>
          <cell r="B752" t="str">
            <v xml:space="preserve">H AYUNTAMIENTO CONSTITUCIONAL DE TLAQUEPAQUE  </v>
          </cell>
          <cell r="C752" t="str">
            <v>GONZAGA</v>
          </cell>
          <cell r="D752">
            <v>24</v>
          </cell>
          <cell r="F752" t="str">
            <v>LORETO FRACC</v>
          </cell>
          <cell r="H752" t="str">
            <v xml:space="preserve">098-1-53-0417-022-00-0000                         </v>
          </cell>
          <cell r="I752">
            <v>8.0999999999999996E-4</v>
          </cell>
          <cell r="J752">
            <v>3643</v>
          </cell>
          <cell r="K752">
            <v>10710420</v>
          </cell>
          <cell r="L752">
            <v>0</v>
          </cell>
          <cell r="M752">
            <v>0</v>
          </cell>
          <cell r="O752" t="str">
            <v>INDEPENDENCIA</v>
          </cell>
          <cell r="P752">
            <v>58</v>
          </cell>
          <cell r="R752" t="str">
            <v>BARRIO DE SAN JUAN</v>
          </cell>
        </row>
        <row r="753">
          <cell r="A753" t="str">
            <v>U171968</v>
          </cell>
          <cell r="B753" t="str">
            <v xml:space="preserve">H AYUNTAMIENTO CONSTITUCIONAL DE TLAQUEPAQUE  </v>
          </cell>
          <cell r="C753" t="str">
            <v>LORETO</v>
          </cell>
          <cell r="D753" t="str">
            <v>SN</v>
          </cell>
          <cell r="F753" t="str">
            <v>LORETO FRACC</v>
          </cell>
          <cell r="H753" t="str">
            <v xml:space="preserve">098-1-53-0415-001-00-0000                         </v>
          </cell>
          <cell r="I753">
            <v>8.0999999999999996E-4</v>
          </cell>
          <cell r="J753">
            <v>2007</v>
          </cell>
          <cell r="K753">
            <v>6035232</v>
          </cell>
          <cell r="L753">
            <v>45.71</v>
          </cell>
          <cell r="M753">
            <v>300931.78999999998</v>
          </cell>
          <cell r="O753" t="str">
            <v>INDEPENDENCIA</v>
          </cell>
          <cell r="P753">
            <v>58</v>
          </cell>
          <cell r="R753" t="str">
            <v>BARRIO DE SAN JUAN</v>
          </cell>
        </row>
        <row r="754">
          <cell r="A754" t="str">
            <v>U171969</v>
          </cell>
          <cell r="B754" t="str">
            <v xml:space="preserve">H AYUNTAMIENTO CONSTITUCIONAL DE TLAQUEPAQUE  </v>
          </cell>
          <cell r="C754" t="str">
            <v>GALA</v>
          </cell>
          <cell r="D754" t="str">
            <v>SN</v>
          </cell>
          <cell r="F754" t="str">
            <v>LORETO FRACC</v>
          </cell>
          <cell r="H754" t="str">
            <v xml:space="preserve">098-1-53-0413-001-00-0000                         </v>
          </cell>
          <cell r="I754">
            <v>8.0999999999999996E-4</v>
          </cell>
          <cell r="J754">
            <v>3861</v>
          </cell>
          <cell r="K754">
            <v>11918907</v>
          </cell>
          <cell r="L754">
            <v>0</v>
          </cell>
          <cell r="M754">
            <v>0</v>
          </cell>
          <cell r="O754" t="str">
            <v>INDEPENDENCIA</v>
          </cell>
          <cell r="P754">
            <v>58</v>
          </cell>
          <cell r="R754" t="str">
            <v>BARRIO DE SAN JUAN</v>
          </cell>
        </row>
        <row r="755">
          <cell r="A755" t="str">
            <v>U171970</v>
          </cell>
          <cell r="B755" t="str">
            <v xml:space="preserve">H AYUNTAMIENTO CONSTITUCIONAL DE TLAQUEPAQUE  </v>
          </cell>
          <cell r="C755" t="str">
            <v>MAGDALENA</v>
          </cell>
          <cell r="D755" t="str">
            <v>SN</v>
          </cell>
          <cell r="F755" t="str">
            <v>LORETO FRACC</v>
          </cell>
          <cell r="H755" t="str">
            <v xml:space="preserve">098-1-53-0403-071-00-0000                         </v>
          </cell>
          <cell r="I755">
            <v>8.0999999999999996E-4</v>
          </cell>
          <cell r="J755">
            <v>2519</v>
          </cell>
          <cell r="K755">
            <v>7405860</v>
          </cell>
          <cell r="L755">
            <v>0</v>
          </cell>
          <cell r="M755">
            <v>0</v>
          </cell>
          <cell r="O755" t="str">
            <v>INDEPENDENCIA</v>
          </cell>
          <cell r="P755">
            <v>58</v>
          </cell>
          <cell r="R755" t="str">
            <v>BARRIO DE SAN JUAN</v>
          </cell>
        </row>
        <row r="756">
          <cell r="A756" t="str">
            <v>U171971</v>
          </cell>
          <cell r="B756" t="str">
            <v xml:space="preserve">H AYUNTAMIENTO CONSTITUCIONAL DE TLAQUEPAQUE  </v>
          </cell>
          <cell r="C756" t="str">
            <v>CATALINAS</v>
          </cell>
          <cell r="D756" t="str">
            <v>SN</v>
          </cell>
          <cell r="F756" t="str">
            <v>LORETO FRACC</v>
          </cell>
          <cell r="H756" t="str">
            <v xml:space="preserve">098-1-53-0403-070-00-0000                         </v>
          </cell>
          <cell r="I756">
            <v>8.0999999999999996E-4</v>
          </cell>
          <cell r="J756">
            <v>79</v>
          </cell>
          <cell r="K756">
            <v>243873</v>
          </cell>
          <cell r="L756">
            <v>0</v>
          </cell>
          <cell r="M756">
            <v>0</v>
          </cell>
          <cell r="O756" t="str">
            <v>INDEPENDENCIA</v>
          </cell>
          <cell r="P756">
            <v>58</v>
          </cell>
          <cell r="R756" t="str">
            <v>BARRIO DE SAN JUAN</v>
          </cell>
        </row>
        <row r="757">
          <cell r="A757" t="str">
            <v>U171972</v>
          </cell>
          <cell r="B757" t="str">
            <v xml:space="preserve">H AYUNTAMIENTO CONSTITUCIONAL DE TLAQUEPAQUE  </v>
          </cell>
          <cell r="C757" t="str">
            <v>SALVATERRA</v>
          </cell>
          <cell r="D757">
            <v>117</v>
          </cell>
          <cell r="E757" t="str">
            <v>L-37</v>
          </cell>
          <cell r="F757" t="str">
            <v>LORETO FRACC</v>
          </cell>
          <cell r="H757" t="str">
            <v xml:space="preserve">098-1-53-0415-037-00-0000                         </v>
          </cell>
          <cell r="I757">
            <v>8.0999999999999996E-4</v>
          </cell>
          <cell r="J757">
            <v>96</v>
          </cell>
          <cell r="K757">
            <v>282240</v>
          </cell>
          <cell r="L757">
            <v>0</v>
          </cell>
          <cell r="M757">
            <v>0</v>
          </cell>
          <cell r="O757" t="str">
            <v>INDEPENDENCIA</v>
          </cell>
          <cell r="P757">
            <v>58</v>
          </cell>
          <cell r="R757" t="str">
            <v>BARRIO DE SAN JUAN</v>
          </cell>
        </row>
        <row r="758">
          <cell r="A758" t="str">
            <v>U172346</v>
          </cell>
          <cell r="B758" t="str">
            <v xml:space="preserve">H AYUNTAMIENTO CONSTITUCIONAL DE TLAQUEPAQUE  </v>
          </cell>
          <cell r="C758" t="str">
            <v>MORELOS</v>
          </cell>
          <cell r="D758">
            <v>115</v>
          </cell>
          <cell r="F758" t="str">
            <v>SANTA ANITA</v>
          </cell>
          <cell r="H758" t="str">
            <v xml:space="preserve">098-1-53-0154-001-00-0000                         </v>
          </cell>
          <cell r="I758">
            <v>2.3000000000000001E-4</v>
          </cell>
          <cell r="J758">
            <v>967</v>
          </cell>
          <cell r="K758">
            <v>2439360</v>
          </cell>
          <cell r="L758">
            <v>642</v>
          </cell>
          <cell r="M758">
            <v>1383291</v>
          </cell>
          <cell r="O758" t="str">
            <v>INDEPENDENCIA</v>
          </cell>
          <cell r="P758">
            <v>58</v>
          </cell>
          <cell r="R758" t="str">
            <v>SAN PEDRO</v>
          </cell>
        </row>
        <row r="759">
          <cell r="A759" t="str">
            <v>U172485</v>
          </cell>
          <cell r="B759" t="str">
            <v xml:space="preserve">H AYUNTAMIENTO CONSTITUCIONAL DE TLAQUEPAQUE  </v>
          </cell>
          <cell r="C759" t="str">
            <v xml:space="preserve">COLON                         </v>
          </cell>
          <cell r="D759" t="str">
            <v>SN</v>
          </cell>
          <cell r="F759" t="str">
            <v>SANTA ANITA</v>
          </cell>
          <cell r="H759" t="str">
            <v xml:space="preserve">098-1-53-0184-001-00-0000                         </v>
          </cell>
          <cell r="I759">
            <v>2.3000000000000001E-4</v>
          </cell>
          <cell r="J759">
            <v>1132</v>
          </cell>
          <cell r="K759">
            <v>2852640</v>
          </cell>
          <cell r="L759">
            <v>1132</v>
          </cell>
          <cell r="M759">
            <v>676971.75</v>
          </cell>
          <cell r="O759" t="str">
            <v>INDEPENDENCIA</v>
          </cell>
          <cell r="P759">
            <v>58</v>
          </cell>
          <cell r="R759" t="str">
            <v>BARRIO DE SAN JUAN</v>
          </cell>
        </row>
        <row r="760">
          <cell r="A760" t="str">
            <v>U172486</v>
          </cell>
          <cell r="B760" t="str">
            <v xml:space="preserve">H AYUNTAMIENTO CONSTITUCIONAL DE TLAQUEPAQUE  </v>
          </cell>
          <cell r="C760" t="str">
            <v>NINGUNO</v>
          </cell>
          <cell r="D760" t="str">
            <v>SN</v>
          </cell>
          <cell r="F760" t="str">
            <v>NINGUNO</v>
          </cell>
          <cell r="H760" t="str">
            <v xml:space="preserve">098-1-22-0153-099-00-0000                         </v>
          </cell>
          <cell r="I760">
            <v>8.0999999999999996E-4</v>
          </cell>
          <cell r="J760">
            <v>25174</v>
          </cell>
          <cell r="K760">
            <v>79298100</v>
          </cell>
          <cell r="L760">
            <v>0</v>
          </cell>
          <cell r="M760">
            <v>0</v>
          </cell>
          <cell r="O760" t="str">
            <v>INDEPENDENCIA</v>
          </cell>
          <cell r="P760">
            <v>58</v>
          </cell>
          <cell r="R760" t="str">
            <v>SAN PEDRO</v>
          </cell>
        </row>
        <row r="761">
          <cell r="A761" t="str">
            <v>U172647</v>
          </cell>
          <cell r="B761" t="str">
            <v xml:space="preserve">H AYUNTAMIENTO CONSTITUCIONAL DE TLAQUEPAQUE  </v>
          </cell>
          <cell r="C761" t="str">
            <v>GARCIA BARRAGAN MARCELINO GRAL</v>
          </cell>
          <cell r="D761" t="str">
            <v>SN</v>
          </cell>
          <cell r="F761" t="str">
            <v>BARRIO DE SAN JUAN</v>
          </cell>
          <cell r="H761" t="str">
            <v xml:space="preserve">098-1-70-0733-002-00-0000                         </v>
          </cell>
          <cell r="I761">
            <v>2.3000000000000001E-4</v>
          </cell>
          <cell r="J761">
            <v>427</v>
          </cell>
          <cell r="K761">
            <v>1717180.5</v>
          </cell>
          <cell r="L761">
            <v>430</v>
          </cell>
          <cell r="M761">
            <v>1309350</v>
          </cell>
          <cell r="O761" t="str">
            <v>INDEPENDENCIA</v>
          </cell>
          <cell r="P761">
            <v>58</v>
          </cell>
          <cell r="R761" t="str">
            <v>SAN PEDRO</v>
          </cell>
        </row>
        <row r="762">
          <cell r="A762" t="str">
            <v>U172704</v>
          </cell>
          <cell r="B762" t="str">
            <v xml:space="preserve">H AYUNTAMIENTO CONSTITUCIONAL DE TLAQUEPAQUE  </v>
          </cell>
          <cell r="C762" t="str">
            <v>BATALLA DE TRINIDAD</v>
          </cell>
          <cell r="D762">
            <v>3090</v>
          </cell>
          <cell r="F762" t="str">
            <v>REVOLUCION  FRACC</v>
          </cell>
          <cell r="H762" t="str">
            <v xml:space="preserve">098-1-20-0042-001-00-0000                         </v>
          </cell>
          <cell r="I762">
            <v>2.3000000000000001E-4</v>
          </cell>
          <cell r="J762">
            <v>11378</v>
          </cell>
          <cell r="K762">
            <v>43486716</v>
          </cell>
          <cell r="L762">
            <v>1574</v>
          </cell>
          <cell r="M762">
            <v>8362662</v>
          </cell>
          <cell r="O762" t="str">
            <v>INDEPENDENCIA</v>
          </cell>
          <cell r="P762">
            <v>58</v>
          </cell>
          <cell r="R762" t="str">
            <v>CENTRO</v>
          </cell>
        </row>
        <row r="763">
          <cell r="A763" t="str">
            <v>U172939</v>
          </cell>
          <cell r="B763" t="str">
            <v xml:space="preserve">H AYUNTAMIENTO CONSTITUCIONAL DE TLAQUEPAQUE  </v>
          </cell>
          <cell r="C763" t="str">
            <v xml:space="preserve">HIDALGO                       </v>
          </cell>
          <cell r="D763" t="str">
            <v>SN</v>
          </cell>
          <cell r="F763" t="str">
            <v>LOMA REAL FRACC</v>
          </cell>
          <cell r="H763" t="str">
            <v xml:space="preserve">098-1-31-0240-045-00-0000                         </v>
          </cell>
          <cell r="I763">
            <v>8.0999999999999996E-4</v>
          </cell>
          <cell r="J763">
            <v>2710</v>
          </cell>
          <cell r="K763">
            <v>5109095.25</v>
          </cell>
          <cell r="L763">
            <v>0</v>
          </cell>
          <cell r="M763">
            <v>0</v>
          </cell>
          <cell r="O763" t="str">
            <v>INDEPENDENCIA</v>
          </cell>
          <cell r="P763">
            <v>58</v>
          </cell>
          <cell r="R763" t="str">
            <v>BARRIO DE SAN JUAN</v>
          </cell>
        </row>
        <row r="764">
          <cell r="A764" t="str">
            <v>U172945</v>
          </cell>
          <cell r="B764" t="str">
            <v xml:space="preserve">H AYUNTAMIENTO CONSTITUCIONAL DE TLAQUEPAQUE  </v>
          </cell>
          <cell r="C764" t="str">
            <v>HIDALGO</v>
          </cell>
          <cell r="D764" t="str">
            <v>SN</v>
          </cell>
          <cell r="F764" t="str">
            <v>LOMA REAL FRACC</v>
          </cell>
          <cell r="H764" t="str">
            <v xml:space="preserve">098-1-31-0240-016-00-0000                         </v>
          </cell>
          <cell r="I764">
            <v>8.0999999999999996E-4</v>
          </cell>
          <cell r="J764">
            <v>855</v>
          </cell>
          <cell r="K764">
            <v>1675465.48</v>
          </cell>
          <cell r="L764">
            <v>32.090000000000003</v>
          </cell>
          <cell r="M764">
            <v>158869.57</v>
          </cell>
          <cell r="O764" t="str">
            <v>INDEPENDENCIA</v>
          </cell>
          <cell r="P764">
            <v>58</v>
          </cell>
          <cell r="R764" t="str">
            <v>BARRIO DE SAN JUAN</v>
          </cell>
        </row>
        <row r="765">
          <cell r="A765" t="str">
            <v>U172946</v>
          </cell>
          <cell r="B765" t="str">
            <v xml:space="preserve">H AYUNTAMIENTO CONSTITUCIONAL DE TLAQUEPAQUE  </v>
          </cell>
          <cell r="C765" t="str">
            <v xml:space="preserve">HIDALGO                       </v>
          </cell>
          <cell r="D765" t="str">
            <v>SN</v>
          </cell>
          <cell r="F765" t="str">
            <v>LOMA REAL FRACC</v>
          </cell>
          <cell r="H765" t="str">
            <v xml:space="preserve">098-1-31-0239-043-00-0000                         </v>
          </cell>
          <cell r="I765">
            <v>8.0999999999999996E-4</v>
          </cell>
          <cell r="J765">
            <v>376</v>
          </cell>
          <cell r="K765">
            <v>708666</v>
          </cell>
          <cell r="L765">
            <v>0</v>
          </cell>
          <cell r="M765">
            <v>0</v>
          </cell>
          <cell r="O765" t="str">
            <v>INDEPENDENCIA</v>
          </cell>
          <cell r="P765">
            <v>58</v>
          </cell>
          <cell r="R765" t="str">
            <v>BARRIO DE SAN JUAN</v>
          </cell>
        </row>
        <row r="766">
          <cell r="A766" t="str">
            <v>U173005</v>
          </cell>
          <cell r="B766" t="str">
            <v xml:space="preserve">H AYUNTAMIENTO CONSTITUCIONAL DE TLAQUEPAQUE  </v>
          </cell>
          <cell r="C766" t="str">
            <v xml:space="preserve">RINCONADA SAN JAIME </v>
          </cell>
          <cell r="D766" t="str">
            <v>SN</v>
          </cell>
          <cell r="F766" t="str">
            <v>HACIENDAS DE SAN MARTIN FRACC</v>
          </cell>
          <cell r="H766" t="str">
            <v xml:space="preserve">098-1-46-0652-030-00-0000                         </v>
          </cell>
          <cell r="I766">
            <v>8.0999999999999996E-4</v>
          </cell>
          <cell r="J766">
            <v>12914</v>
          </cell>
          <cell r="K766">
            <v>24407460</v>
          </cell>
          <cell r="L766">
            <v>0</v>
          </cell>
          <cell r="M766">
            <v>0</v>
          </cell>
          <cell r="O766" t="str">
            <v>INDEPENDENCIA</v>
          </cell>
          <cell r="P766">
            <v>58</v>
          </cell>
          <cell r="R766" t="str">
            <v>BARRIO DE SAN JUAN</v>
          </cell>
        </row>
        <row r="767">
          <cell r="A767" t="str">
            <v>U173018</v>
          </cell>
          <cell r="B767" t="str">
            <v xml:space="preserve">H AYUNTAMIENTO CONSTITUCIONAL DE TLAQUEPAQUE  </v>
          </cell>
          <cell r="C767" t="str">
            <v>SAN MARTIN</v>
          </cell>
          <cell r="D767" t="str">
            <v>SN</v>
          </cell>
          <cell r="F767" t="str">
            <v>HACIENDAS DE SAN MARTIN FRACC</v>
          </cell>
          <cell r="H767" t="str">
            <v xml:space="preserve">098-1-46-0658-022-00-0000                         </v>
          </cell>
          <cell r="I767">
            <v>8.0999999999999996E-4</v>
          </cell>
          <cell r="J767">
            <v>7139</v>
          </cell>
          <cell r="K767">
            <v>13492710</v>
          </cell>
          <cell r="L767">
            <v>0</v>
          </cell>
          <cell r="M767">
            <v>0</v>
          </cell>
          <cell r="O767" t="str">
            <v>INDEPENDENCIA</v>
          </cell>
          <cell r="P767">
            <v>58</v>
          </cell>
          <cell r="R767" t="str">
            <v>BARRIO DE SAN JUAN</v>
          </cell>
        </row>
        <row r="768">
          <cell r="A768" t="str">
            <v>U173021</v>
          </cell>
          <cell r="B768" t="str">
            <v xml:space="preserve">H AYUNTAMIENTO CONSTITUCIONAL DE TLAQUEPAQUE  </v>
          </cell>
          <cell r="C768" t="str">
            <v>SAN MARTIN</v>
          </cell>
          <cell r="D768" t="str">
            <v>SN</v>
          </cell>
          <cell r="F768" t="str">
            <v>HACIENDAS DE SAN MARTIN FRACC</v>
          </cell>
          <cell r="H768" t="str">
            <v xml:space="preserve">098-1-46-0658-021-00-0000                         </v>
          </cell>
          <cell r="I768">
            <v>8.0999999999999996E-4</v>
          </cell>
          <cell r="J768">
            <v>1207</v>
          </cell>
          <cell r="K768">
            <v>2281230</v>
          </cell>
          <cell r="L768">
            <v>0</v>
          </cell>
          <cell r="M768">
            <v>0</v>
          </cell>
          <cell r="O768" t="str">
            <v>INDEPENDENCIA</v>
          </cell>
          <cell r="P768">
            <v>58</v>
          </cell>
          <cell r="R768" t="str">
            <v>BARRIO DE SAN JUAN</v>
          </cell>
        </row>
        <row r="769">
          <cell r="A769" t="str">
            <v>U173023</v>
          </cell>
          <cell r="B769" t="str">
            <v xml:space="preserve">H AYUNTAMIENTO CONSTITUCIONAL DE TLAQUEPAQUE  </v>
          </cell>
          <cell r="C769" t="str">
            <v>SAN MARTIN</v>
          </cell>
          <cell r="D769" t="str">
            <v>SN</v>
          </cell>
          <cell r="F769" t="str">
            <v>HACIENDAS DE SAN MARTIN FRACC</v>
          </cell>
          <cell r="H769" t="str">
            <v xml:space="preserve">098-1-46-0658-020-00-0000                         </v>
          </cell>
          <cell r="I769">
            <v>8.0999999999999996E-4</v>
          </cell>
          <cell r="J769">
            <v>313</v>
          </cell>
          <cell r="K769">
            <v>591570</v>
          </cell>
          <cell r="L769">
            <v>0</v>
          </cell>
          <cell r="M769">
            <v>0</v>
          </cell>
          <cell r="O769" t="str">
            <v>INDEPENDENCIA</v>
          </cell>
          <cell r="P769">
            <v>58</v>
          </cell>
          <cell r="R769" t="str">
            <v>BARRIO DE SAN JUAN</v>
          </cell>
        </row>
        <row r="770">
          <cell r="A770" t="str">
            <v>U173024</v>
          </cell>
          <cell r="B770" t="str">
            <v xml:space="preserve">H AYUNTAMIENTO CONSTITUCIONAL DE TLAQUEPAQUE  </v>
          </cell>
          <cell r="C770" t="str">
            <v>RINCONADA SANTA CATALINA</v>
          </cell>
          <cell r="D770" t="str">
            <v>SN</v>
          </cell>
          <cell r="F770" t="str">
            <v>HACIENDAS DE SAN MARTIN FRACC</v>
          </cell>
          <cell r="H770" t="str">
            <v xml:space="preserve">098-1-46-0657-063-00-0000                         </v>
          </cell>
          <cell r="I770">
            <v>8.0999999999999996E-4</v>
          </cell>
          <cell r="J770">
            <v>88</v>
          </cell>
          <cell r="K770">
            <v>166320</v>
          </cell>
          <cell r="L770">
            <v>0</v>
          </cell>
          <cell r="M770">
            <v>0</v>
          </cell>
          <cell r="O770" t="str">
            <v>INDEPENDENCIA</v>
          </cell>
          <cell r="P770">
            <v>58</v>
          </cell>
          <cell r="R770" t="str">
            <v>BARRIO DE SAN JUAN</v>
          </cell>
        </row>
        <row r="771">
          <cell r="A771" t="str">
            <v>U173612</v>
          </cell>
          <cell r="B771" t="str">
            <v xml:space="preserve">H AYUNTAMIENTO CONSTITUCIONAL DE TLAQUEPAQUE  </v>
          </cell>
          <cell r="C771" t="str">
            <v xml:space="preserve">GLENDALE                      </v>
          </cell>
          <cell r="D771">
            <v>39</v>
          </cell>
          <cell r="F771" t="str">
            <v>BARRIO DE SANTO SANTIAGO</v>
          </cell>
          <cell r="H771" t="str">
            <v xml:space="preserve">098-1-70-0497-037-00-0000                         </v>
          </cell>
          <cell r="I771">
            <v>2.3000000000000001E-4</v>
          </cell>
          <cell r="J771">
            <v>851</v>
          </cell>
          <cell r="K771">
            <v>3422819.3</v>
          </cell>
          <cell r="L771">
            <v>1038.54</v>
          </cell>
          <cell r="M771">
            <v>1237680.05</v>
          </cell>
          <cell r="O771" t="str">
            <v>INDEPENDENCIA</v>
          </cell>
          <cell r="P771">
            <v>58</v>
          </cell>
          <cell r="R771" t="str">
            <v>BARRIO DE SAN JUAN</v>
          </cell>
        </row>
        <row r="772">
          <cell r="A772" t="str">
            <v>U173918</v>
          </cell>
          <cell r="B772" t="str">
            <v xml:space="preserve">H AYUNTAMIENTO CONSTITUCIONAL DE TLAQUEPAQUE  </v>
          </cell>
          <cell r="C772" t="str">
            <v>RINCONADA SAN PAFNUNCIO</v>
          </cell>
          <cell r="D772" t="str">
            <v>SN</v>
          </cell>
          <cell r="F772" t="str">
            <v>HACIENDAS DE SAN MARTIN FRACC</v>
          </cell>
          <cell r="H772" t="str">
            <v xml:space="preserve">098-1-46-0652-031-00-0000                         </v>
          </cell>
          <cell r="I772">
            <v>8.0999999999999996E-4</v>
          </cell>
          <cell r="J772">
            <v>576</v>
          </cell>
          <cell r="K772">
            <v>1088640</v>
          </cell>
          <cell r="L772">
            <v>0</v>
          </cell>
          <cell r="M772">
            <v>0</v>
          </cell>
          <cell r="O772" t="str">
            <v>INDEPENDENCIA</v>
          </cell>
          <cell r="P772">
            <v>58</v>
          </cell>
          <cell r="R772" t="str">
            <v>BARRIO DE SAN JUAN</v>
          </cell>
        </row>
        <row r="773">
          <cell r="A773" t="str">
            <v>U173951</v>
          </cell>
          <cell r="B773" t="str">
            <v xml:space="preserve">EL MUNICIPIO DE SAN PEDRO TLAQUEPAQUE  </v>
          </cell>
          <cell r="C773" t="str">
            <v xml:space="preserve">RIO SECO                      </v>
          </cell>
          <cell r="D773">
            <v>533</v>
          </cell>
          <cell r="E773" t="str">
            <v>A</v>
          </cell>
          <cell r="F773" t="str">
            <v>LOMAS DE TLAQUEPAQUE</v>
          </cell>
          <cell r="H773" t="str">
            <v xml:space="preserve">098-1-70-0777-039-00-0000                         </v>
          </cell>
          <cell r="I773">
            <v>8.0999999999999996E-4</v>
          </cell>
          <cell r="J773">
            <v>63.8</v>
          </cell>
          <cell r="K773">
            <v>219016.1</v>
          </cell>
          <cell r="L773">
            <v>0</v>
          </cell>
          <cell r="M773">
            <v>0</v>
          </cell>
          <cell r="O773" t="str">
            <v>INDEPENDENCIA</v>
          </cell>
          <cell r="P773">
            <v>58</v>
          </cell>
          <cell r="R773" t="str">
            <v xml:space="preserve">CENTRO </v>
          </cell>
        </row>
        <row r="774">
          <cell r="A774" t="str">
            <v>U173954</v>
          </cell>
          <cell r="B774" t="str">
            <v xml:space="preserve">H AYUNTAMIENTO CONSTITUCIONAL DE TLAQUEPAQUE  </v>
          </cell>
          <cell r="C774" t="str">
            <v xml:space="preserve">ZAPATA EMILIANO               </v>
          </cell>
          <cell r="D774" t="str">
            <v>SN</v>
          </cell>
          <cell r="F774" t="str">
            <v>PLAN DE ORIENTE</v>
          </cell>
          <cell r="H774" t="str">
            <v xml:space="preserve">098-1-46-0682-030-00-0000                         </v>
          </cell>
          <cell r="I774">
            <v>8.0999999999999996E-4</v>
          </cell>
          <cell r="J774">
            <v>2686</v>
          </cell>
          <cell r="K774">
            <v>4738104</v>
          </cell>
          <cell r="L774">
            <v>0</v>
          </cell>
          <cell r="M774">
            <v>0</v>
          </cell>
          <cell r="O774" t="str">
            <v>INDEPENDENCIA</v>
          </cell>
          <cell r="P774">
            <v>58</v>
          </cell>
          <cell r="R774" t="str">
            <v>BARRIO DE SAN JUAN</v>
          </cell>
        </row>
        <row r="775">
          <cell r="A775" t="str">
            <v>U173958</v>
          </cell>
          <cell r="B775" t="str">
            <v xml:space="preserve">H AYUNTAMIENTO CONSTITUCIONAL DE TLAQUEPAQUE  </v>
          </cell>
          <cell r="C775" t="str">
            <v>ZAPATA EMILIANO</v>
          </cell>
          <cell r="D775" t="str">
            <v>SN</v>
          </cell>
          <cell r="F775" t="str">
            <v>PLAN DE ORIENTE</v>
          </cell>
          <cell r="H775" t="str">
            <v xml:space="preserve">098-1-46-0681-020-00-0000                         </v>
          </cell>
          <cell r="I775">
            <v>8.0999999999999996E-4</v>
          </cell>
          <cell r="J775">
            <v>1572</v>
          </cell>
          <cell r="K775">
            <v>2773008</v>
          </cell>
          <cell r="L775">
            <v>0</v>
          </cell>
          <cell r="M775">
            <v>0</v>
          </cell>
          <cell r="O775" t="str">
            <v>INDEPENDENCIA</v>
          </cell>
          <cell r="P775">
            <v>58</v>
          </cell>
          <cell r="R775" t="str">
            <v>BARRIO DE SAN JUAN</v>
          </cell>
        </row>
        <row r="776">
          <cell r="A776" t="str">
            <v>U174335</v>
          </cell>
          <cell r="B776" t="str">
            <v xml:space="preserve">H AYUNTAMIENTO CONSTITUCIONAL DE TLAQUEPAQUE  </v>
          </cell>
          <cell r="C776" t="str">
            <v>ALVAREZ ESPARZA ANTONIO</v>
          </cell>
          <cell r="D776" t="str">
            <v>L-22</v>
          </cell>
          <cell r="E776" t="str">
            <v>M-A</v>
          </cell>
          <cell r="F776" t="str">
            <v>PORTILLO BLANCO FRACC</v>
          </cell>
          <cell r="H776" t="str">
            <v xml:space="preserve">098-1-47-0475-022-00-0000                         </v>
          </cell>
          <cell r="I776">
            <v>8.0999999999999996E-4</v>
          </cell>
          <cell r="J776">
            <v>119</v>
          </cell>
          <cell r="K776">
            <v>132696.9</v>
          </cell>
          <cell r="L776">
            <v>0</v>
          </cell>
          <cell r="M776">
            <v>0</v>
          </cell>
          <cell r="O776" t="str">
            <v>INDEPENDENCIA</v>
          </cell>
          <cell r="P776">
            <v>58</v>
          </cell>
          <cell r="R776" t="str">
            <v>CENTRO</v>
          </cell>
        </row>
        <row r="777">
          <cell r="A777" t="str">
            <v>U174336</v>
          </cell>
          <cell r="B777" t="str">
            <v xml:space="preserve">H AYUNTAMIENTO CONSTITUCIONAL DE TLAQUEPAQUE  </v>
          </cell>
          <cell r="C777" t="str">
            <v>ALVAREZ ESPARZA ANTONIO</v>
          </cell>
          <cell r="D777" t="str">
            <v>L-23</v>
          </cell>
          <cell r="F777" t="str">
            <v>PORTILLO BLANCO FRACC</v>
          </cell>
          <cell r="H777" t="str">
            <v xml:space="preserve">098-1-47-0475-023-00-0000                         </v>
          </cell>
          <cell r="I777">
            <v>2.3000000000000001E-4</v>
          </cell>
          <cell r="J777">
            <v>115</v>
          </cell>
          <cell r="K777">
            <v>126811.65</v>
          </cell>
          <cell r="L777">
            <v>49</v>
          </cell>
          <cell r="M777">
            <v>146616.75</v>
          </cell>
          <cell r="O777" t="str">
            <v>INDEPENDENCIA</v>
          </cell>
          <cell r="P777">
            <v>58</v>
          </cell>
          <cell r="R777" t="str">
            <v>CENTRO</v>
          </cell>
        </row>
        <row r="778">
          <cell r="A778" t="str">
            <v>U174337</v>
          </cell>
          <cell r="B778" t="str">
            <v xml:space="preserve">H AYUNTAMIENTO CONSTITUCIONAL DE TLAQUEPAQUE  </v>
          </cell>
          <cell r="C778" t="str">
            <v>GLADIOLA</v>
          </cell>
          <cell r="D778">
            <v>3</v>
          </cell>
          <cell r="E778" t="str">
            <v>M-B</v>
          </cell>
          <cell r="F778" t="str">
            <v>PORTILLO BLANCO FRACC</v>
          </cell>
          <cell r="H778" t="str">
            <v xml:space="preserve">098-1-47-0474-004-00-0000                         </v>
          </cell>
          <cell r="I778">
            <v>8.0999999999999996E-4</v>
          </cell>
          <cell r="J778">
            <v>118</v>
          </cell>
          <cell r="K778">
            <v>128657.76</v>
          </cell>
          <cell r="L778">
            <v>0</v>
          </cell>
          <cell r="M778">
            <v>0</v>
          </cell>
          <cell r="O778" t="str">
            <v>INDEPENDENCIA</v>
          </cell>
          <cell r="P778">
            <v>58</v>
          </cell>
          <cell r="R778" t="str">
            <v>CENTRO</v>
          </cell>
        </row>
        <row r="779">
          <cell r="A779" t="str">
            <v>U174338</v>
          </cell>
          <cell r="B779" t="str">
            <v xml:space="preserve">H AYUNTAMIENTO CONSTITUCIONAL DE TLAQUEPAQUE  </v>
          </cell>
          <cell r="C779" t="str">
            <v xml:space="preserve">ORQUIDEA                      </v>
          </cell>
          <cell r="D779">
            <v>26</v>
          </cell>
          <cell r="E779" t="str">
            <v>M-B</v>
          </cell>
          <cell r="F779" t="str">
            <v>PORTILLO BLANCO FRACC</v>
          </cell>
          <cell r="H779" t="str">
            <v xml:space="preserve">098-1-47-0474-026-00-0000                         </v>
          </cell>
          <cell r="I779">
            <v>8.0999999999999996E-4</v>
          </cell>
          <cell r="J779">
            <v>506</v>
          </cell>
          <cell r="K779">
            <v>608026.86</v>
          </cell>
          <cell r="L779">
            <v>67.66</v>
          </cell>
          <cell r="M779">
            <v>193680.27</v>
          </cell>
          <cell r="O779" t="str">
            <v>INDEPENDENCIA</v>
          </cell>
          <cell r="P779">
            <v>58</v>
          </cell>
          <cell r="R779" t="str">
            <v>CENTRO</v>
          </cell>
        </row>
        <row r="780">
          <cell r="A780" t="str">
            <v>U174339</v>
          </cell>
          <cell r="B780" t="str">
            <v xml:space="preserve">H AYUNTAMIENTO CONSTITUCIONAL DE TLAQUEPAQUE  </v>
          </cell>
          <cell r="C780" t="str">
            <v xml:space="preserve">ORQUIDEA                      </v>
          </cell>
          <cell r="D780">
            <v>31</v>
          </cell>
          <cell r="E780" t="str">
            <v>M-B</v>
          </cell>
          <cell r="F780" t="str">
            <v>PORTILLO BLANCO FRACC</v>
          </cell>
          <cell r="H780" t="str">
            <v xml:space="preserve">098-1-47-0474-031-00-0000                         </v>
          </cell>
          <cell r="I780">
            <v>8.0999999999999996E-4</v>
          </cell>
          <cell r="J780">
            <v>122</v>
          </cell>
          <cell r="K780">
            <v>138096.18</v>
          </cell>
          <cell r="L780">
            <v>0</v>
          </cell>
          <cell r="M780">
            <v>0</v>
          </cell>
          <cell r="O780" t="str">
            <v>INDEPENDENCIA</v>
          </cell>
          <cell r="P780">
            <v>58</v>
          </cell>
          <cell r="R780" t="str">
            <v>CENTRO</v>
          </cell>
        </row>
        <row r="781">
          <cell r="A781" t="str">
            <v>U174340</v>
          </cell>
          <cell r="B781" t="str">
            <v xml:space="preserve">H AYUNTAMIENTO CONSTITUCIONAL DE TLAQUEPAQUE  </v>
          </cell>
          <cell r="C781" t="str">
            <v>ALCATRAZ</v>
          </cell>
          <cell r="D781">
            <v>6</v>
          </cell>
          <cell r="E781" t="str">
            <v>M-C</v>
          </cell>
          <cell r="F781" t="str">
            <v>PORTILLO BLANCO FRACC</v>
          </cell>
          <cell r="H781" t="str">
            <v xml:space="preserve">098-1-47-0473-006-00-0000                         </v>
          </cell>
          <cell r="I781">
            <v>8.0999999999999996E-4</v>
          </cell>
          <cell r="J781">
            <v>123</v>
          </cell>
          <cell r="K781">
            <v>136692.35999999999</v>
          </cell>
          <cell r="L781">
            <v>0</v>
          </cell>
          <cell r="M781">
            <v>0</v>
          </cell>
          <cell r="O781" t="str">
            <v>INDEPENDENCIA</v>
          </cell>
          <cell r="P781">
            <v>58</v>
          </cell>
          <cell r="R781" t="str">
            <v>CENTRO</v>
          </cell>
        </row>
        <row r="782">
          <cell r="A782" t="str">
            <v>U174341</v>
          </cell>
          <cell r="B782" t="str">
            <v xml:space="preserve">H AYUNTAMIENTO CONSTITUCIONAL DE TLAQUEPAQUE  </v>
          </cell>
          <cell r="C782" t="str">
            <v>ALCATRAZ</v>
          </cell>
          <cell r="D782">
            <v>8</v>
          </cell>
          <cell r="E782" t="str">
            <v>M-C</v>
          </cell>
          <cell r="F782" t="str">
            <v>PORTILLO BLANCO FRACC</v>
          </cell>
          <cell r="H782" t="str">
            <v xml:space="preserve">098-1-47-0473-008-00-0000                         </v>
          </cell>
          <cell r="I782">
            <v>8.0999999999999996E-4</v>
          </cell>
          <cell r="J782">
            <v>121</v>
          </cell>
          <cell r="K782">
            <v>149919</v>
          </cell>
          <cell r="L782">
            <v>0</v>
          </cell>
          <cell r="M782">
            <v>0</v>
          </cell>
          <cell r="O782" t="str">
            <v>INDEPENDENCIA</v>
          </cell>
          <cell r="P782">
            <v>58</v>
          </cell>
          <cell r="R782" t="str">
            <v>CENTRO</v>
          </cell>
        </row>
        <row r="783">
          <cell r="A783" t="str">
            <v>U174342</v>
          </cell>
          <cell r="B783" t="str">
            <v xml:space="preserve">H AYUNTAMIENTO CONSTITUCIONAL DE TLAQUEPAQUE  </v>
          </cell>
          <cell r="C783" t="str">
            <v>PORTILLO BLANCO</v>
          </cell>
          <cell r="D783">
            <v>15</v>
          </cell>
          <cell r="E783" t="str">
            <v>M-C</v>
          </cell>
          <cell r="F783" t="str">
            <v>SAN MARTIN DE LAS FLORES DE AB</v>
          </cell>
          <cell r="H783" t="str">
            <v xml:space="preserve">098-1-47-0473-015-00-0000                         </v>
          </cell>
          <cell r="I783">
            <v>8.0999999999999996E-4</v>
          </cell>
          <cell r="J783">
            <v>342</v>
          </cell>
          <cell r="K783">
            <v>421942.5</v>
          </cell>
          <cell r="L783">
            <v>5.25</v>
          </cell>
          <cell r="M783">
            <v>20616.75</v>
          </cell>
          <cell r="O783" t="str">
            <v>INDEPENDENCIA</v>
          </cell>
          <cell r="P783">
            <v>58</v>
          </cell>
          <cell r="R783" t="str">
            <v>CENTRO</v>
          </cell>
        </row>
        <row r="784">
          <cell r="A784" t="str">
            <v>U174343</v>
          </cell>
          <cell r="B784" t="str">
            <v xml:space="preserve">H AYUNTAMIENTO CONSTITUCIONAL DE TLAQUEPAQUE  </v>
          </cell>
          <cell r="C784" t="str">
            <v>PORTILLO BLANCO</v>
          </cell>
          <cell r="D784">
            <v>16</v>
          </cell>
          <cell r="E784" t="str">
            <v>M-C</v>
          </cell>
          <cell r="F784" t="str">
            <v>SAN MARTIN DE LAS FLORES DE AB</v>
          </cell>
          <cell r="H784" t="str">
            <v xml:space="preserve">098-1-47-0473-016-00-0000                         </v>
          </cell>
          <cell r="I784">
            <v>8.0999999999999996E-4</v>
          </cell>
          <cell r="J784">
            <v>128</v>
          </cell>
          <cell r="K784">
            <v>158592</v>
          </cell>
          <cell r="L784">
            <v>0</v>
          </cell>
          <cell r="M784">
            <v>0</v>
          </cell>
          <cell r="O784" t="str">
            <v>INDEPENDENCIA</v>
          </cell>
          <cell r="P784">
            <v>58</v>
          </cell>
          <cell r="R784" t="str">
            <v>CENTRO</v>
          </cell>
        </row>
        <row r="785">
          <cell r="A785" t="str">
            <v>U174344</v>
          </cell>
          <cell r="B785" t="str">
            <v xml:space="preserve">H AYUNTAMIENTO CONSTITUCIONAL DE TLAQUEPAQUE  </v>
          </cell>
          <cell r="C785" t="str">
            <v>PORTILLO BLANCO</v>
          </cell>
          <cell r="D785">
            <v>18</v>
          </cell>
          <cell r="E785" t="str">
            <v>M-C</v>
          </cell>
          <cell r="F785" t="str">
            <v>SAN MARTIN DE LAS FLORES DE AB</v>
          </cell>
          <cell r="H785" t="str">
            <v xml:space="preserve">098-1-47-0473-018-00-0000                         </v>
          </cell>
          <cell r="I785">
            <v>8.0999999999999996E-4</v>
          </cell>
          <cell r="J785">
            <v>121</v>
          </cell>
          <cell r="K785">
            <v>149919</v>
          </cell>
          <cell r="L785">
            <v>0</v>
          </cell>
          <cell r="M785">
            <v>0</v>
          </cell>
          <cell r="O785" t="str">
            <v>INDEPENDENCIA</v>
          </cell>
          <cell r="P785">
            <v>58</v>
          </cell>
          <cell r="R785" t="str">
            <v>CENTRO</v>
          </cell>
        </row>
        <row r="786">
          <cell r="A786" t="str">
            <v>U174345</v>
          </cell>
          <cell r="B786" t="str">
            <v xml:space="preserve">H AYUNTAMIENTO CONSTITUCIONAL DE TLAQUEPAQUE  </v>
          </cell>
          <cell r="C786" t="str">
            <v>NARDO</v>
          </cell>
          <cell r="D786">
            <v>8</v>
          </cell>
          <cell r="E786" t="str">
            <v>M-E</v>
          </cell>
          <cell r="F786" t="str">
            <v>PORTILLO BLANCO FRACC</v>
          </cell>
          <cell r="H786" t="str">
            <v xml:space="preserve">098-1-47-0471-008-00-0000                         </v>
          </cell>
          <cell r="I786">
            <v>8.0999999999999996E-4</v>
          </cell>
          <cell r="J786">
            <v>2344</v>
          </cell>
          <cell r="K786">
            <v>2904216</v>
          </cell>
          <cell r="L786">
            <v>29</v>
          </cell>
          <cell r="M786">
            <v>113883</v>
          </cell>
          <cell r="O786" t="str">
            <v>INDEPENDENCIA</v>
          </cell>
          <cell r="P786">
            <v>58</v>
          </cell>
          <cell r="R786" t="str">
            <v>CENTRO</v>
          </cell>
        </row>
        <row r="787">
          <cell r="A787" t="str">
            <v>U174346</v>
          </cell>
          <cell r="B787" t="str">
            <v xml:space="preserve">H AYUNTAMIENTO CONSTITUCIONAL DE TLAQUEPAQUE  </v>
          </cell>
          <cell r="C787" t="str">
            <v>PORTILLO BLANCO</v>
          </cell>
          <cell r="D787" t="str">
            <v>SN</v>
          </cell>
          <cell r="F787" t="str">
            <v>SAN MARTIN DE LAS FLORES DE AB</v>
          </cell>
          <cell r="H787" t="str">
            <v xml:space="preserve">098-1-47-0471-050-00-0000                         </v>
          </cell>
          <cell r="I787">
            <v>8.0999999999999996E-4</v>
          </cell>
          <cell r="J787">
            <v>4934</v>
          </cell>
          <cell r="K787">
            <v>6113226</v>
          </cell>
          <cell r="L787">
            <v>0</v>
          </cell>
          <cell r="M787">
            <v>0</v>
          </cell>
          <cell r="O787" t="str">
            <v>INDEPENDENCIA</v>
          </cell>
          <cell r="P787">
            <v>58</v>
          </cell>
          <cell r="R787" t="str">
            <v>CENTRO</v>
          </cell>
        </row>
        <row r="788">
          <cell r="A788" t="str">
            <v>U176016</v>
          </cell>
          <cell r="B788" t="str">
            <v xml:space="preserve">H AYUNTAMIENTO CONSTITUCIONAL DE TLAQUEPAQUE  </v>
          </cell>
          <cell r="C788" t="str">
            <v xml:space="preserve">ISLA MARACA                   </v>
          </cell>
          <cell r="D788" t="str">
            <v>SN</v>
          </cell>
          <cell r="F788" t="str">
            <v>SAUZ EL</v>
          </cell>
          <cell r="H788" t="str">
            <v xml:space="preserve">098-1-67-0427-098-00-0000                         </v>
          </cell>
          <cell r="I788">
            <v>2.3000000000000001E-4</v>
          </cell>
          <cell r="J788">
            <v>11751</v>
          </cell>
          <cell r="K788">
            <v>30445372.129999999</v>
          </cell>
          <cell r="L788">
            <v>5106</v>
          </cell>
          <cell r="M788">
            <v>20051262</v>
          </cell>
          <cell r="O788" t="str">
            <v>INDEPENDENCIA</v>
          </cell>
          <cell r="P788">
            <v>58</v>
          </cell>
          <cell r="R788" t="str">
            <v>CENTRO</v>
          </cell>
        </row>
        <row r="789">
          <cell r="A789" t="str">
            <v>U176017</v>
          </cell>
          <cell r="B789" t="str">
            <v xml:space="preserve">H AYUNTAMIENTO CONSTITUCIONAL DE TLAQUEPAQUE  </v>
          </cell>
          <cell r="C789" t="str">
            <v xml:space="preserve">ISLA MEXIANA                  </v>
          </cell>
          <cell r="D789" t="str">
            <v>SN</v>
          </cell>
          <cell r="F789" t="str">
            <v>SAUZ EL</v>
          </cell>
          <cell r="H789" t="str">
            <v xml:space="preserve">098-1-67-0423-090-00-0000                         </v>
          </cell>
          <cell r="I789">
            <v>2.3000000000000001E-4</v>
          </cell>
          <cell r="J789">
            <v>2610</v>
          </cell>
          <cell r="K789">
            <v>11877339.6</v>
          </cell>
          <cell r="L789">
            <v>936.59</v>
          </cell>
          <cell r="M789">
            <v>3057226.62</v>
          </cell>
          <cell r="O789" t="str">
            <v>INDEPENDENCIA</v>
          </cell>
          <cell r="P789">
            <v>58</v>
          </cell>
          <cell r="R789" t="str">
            <v>CENTRO</v>
          </cell>
        </row>
        <row r="790">
          <cell r="A790" t="str">
            <v>U176125</v>
          </cell>
          <cell r="B790" t="str">
            <v xml:space="preserve">H AYUNTAMIENTO CONSTITUCIONAL DE TLAQUEPAQUE  </v>
          </cell>
          <cell r="C790" t="str">
            <v>PORVENIR EL</v>
          </cell>
          <cell r="D790">
            <v>39</v>
          </cell>
          <cell r="F790" t="str">
            <v>SAN MARTIN DE LAS FLORES DE AB</v>
          </cell>
          <cell r="H790" t="str">
            <v xml:space="preserve">098-1-46-0046-016-00-0000                         </v>
          </cell>
          <cell r="I790">
            <v>8.0999999999999996E-4</v>
          </cell>
          <cell r="J790">
            <v>171</v>
          </cell>
          <cell r="K790">
            <v>222462.45</v>
          </cell>
          <cell r="L790">
            <v>0</v>
          </cell>
          <cell r="M790">
            <v>0</v>
          </cell>
          <cell r="O790" t="str">
            <v>INDEPENDENCIA</v>
          </cell>
          <cell r="P790">
            <v>58</v>
          </cell>
          <cell r="R790" t="str">
            <v>BARRIO DE SAN JUAN</v>
          </cell>
        </row>
        <row r="791">
          <cell r="A791" t="str">
            <v>U176126</v>
          </cell>
          <cell r="B791" t="str">
            <v xml:space="preserve">H AYUNTAMIENTO CONSTITUCIONAL DE TLAQUEPAQUE  </v>
          </cell>
          <cell r="C791" t="str">
            <v>PORVENIR EL</v>
          </cell>
          <cell r="D791">
            <v>39</v>
          </cell>
          <cell r="F791" t="str">
            <v>SAN MARTIN DE LAS FLORES DE AB</v>
          </cell>
          <cell r="H791" t="str">
            <v xml:space="preserve">098-1-46-0046-017-00-0000                         </v>
          </cell>
          <cell r="I791">
            <v>8.0999999999999996E-4</v>
          </cell>
          <cell r="J791">
            <v>363</v>
          </cell>
          <cell r="K791">
            <v>472244.85</v>
          </cell>
          <cell r="L791">
            <v>0</v>
          </cell>
          <cell r="M791">
            <v>0</v>
          </cell>
          <cell r="O791" t="str">
            <v>INDEPENDENCIA</v>
          </cell>
          <cell r="P791">
            <v>58</v>
          </cell>
          <cell r="R791" t="str">
            <v>BARRIO DE SAN JUAN</v>
          </cell>
        </row>
        <row r="792">
          <cell r="A792" t="str">
            <v>U176168</v>
          </cell>
          <cell r="B792" t="str">
            <v xml:space="preserve">H AYUNTAMIENTO CONSTITUCIONAL DE TLAQUEPAQUE  </v>
          </cell>
          <cell r="C792" t="str">
            <v>ROMA LA</v>
          </cell>
          <cell r="D792" t="str">
            <v>SN</v>
          </cell>
          <cell r="F792" t="str">
            <v>NINGUNO</v>
          </cell>
          <cell r="H792" t="str">
            <v xml:space="preserve">098-1-46-0581-050-00-0000                         </v>
          </cell>
          <cell r="I792">
            <v>8.0999999999999996E-4</v>
          </cell>
          <cell r="J792">
            <v>68</v>
          </cell>
          <cell r="K792">
            <v>208416.6</v>
          </cell>
          <cell r="L792">
            <v>0</v>
          </cell>
          <cell r="M792">
            <v>0</v>
          </cell>
          <cell r="O792" t="str">
            <v>INDEPENDENCIA</v>
          </cell>
          <cell r="P792">
            <v>58</v>
          </cell>
          <cell r="R792" t="str">
            <v>BARRIO DE SAN JUAN</v>
          </cell>
        </row>
        <row r="793">
          <cell r="A793" t="str">
            <v>U176171</v>
          </cell>
          <cell r="B793" t="str">
            <v xml:space="preserve">H AYUNTAMIENTO CONSTITUCIONAL DE TLAQUEPAQUE  </v>
          </cell>
          <cell r="C793" t="str">
            <v>ROMA LA</v>
          </cell>
          <cell r="D793" t="str">
            <v>SN</v>
          </cell>
          <cell r="F793" t="str">
            <v>NINGUNO</v>
          </cell>
          <cell r="H793" t="str">
            <v xml:space="preserve">098-1-46-0582-001-00-0000                         </v>
          </cell>
          <cell r="I793">
            <v>8.0999999999999996E-4</v>
          </cell>
          <cell r="J793">
            <v>1337</v>
          </cell>
          <cell r="K793">
            <v>4099242</v>
          </cell>
          <cell r="L793">
            <v>0</v>
          </cell>
          <cell r="M793">
            <v>0</v>
          </cell>
          <cell r="O793" t="str">
            <v>INDEPENDENCIA</v>
          </cell>
          <cell r="P793">
            <v>58</v>
          </cell>
          <cell r="R793" t="str">
            <v>BARRIO DE SAN JUAN</v>
          </cell>
        </row>
        <row r="794">
          <cell r="A794" t="str">
            <v>U176175</v>
          </cell>
          <cell r="B794" t="str">
            <v xml:space="preserve">H AYUNTAMIENTO CONSTITUCIONAL DE TLAQUEPAQUE  </v>
          </cell>
          <cell r="C794" t="str">
            <v>ROMA LA</v>
          </cell>
          <cell r="D794" t="str">
            <v>SN</v>
          </cell>
          <cell r="F794" t="str">
            <v>NINGUNO</v>
          </cell>
          <cell r="H794" t="str">
            <v xml:space="preserve">098-1-46-0581-025-00-0000                         </v>
          </cell>
          <cell r="I794">
            <v>8.0999999999999996E-4</v>
          </cell>
          <cell r="J794">
            <v>228</v>
          </cell>
          <cell r="K794">
            <v>698808.6</v>
          </cell>
          <cell r="L794">
            <v>0</v>
          </cell>
          <cell r="M794">
            <v>0</v>
          </cell>
          <cell r="O794" t="str">
            <v>INDEPENDENCIA</v>
          </cell>
          <cell r="P794">
            <v>58</v>
          </cell>
          <cell r="R794" t="str">
            <v>BARRIO DE SAN JUAN</v>
          </cell>
        </row>
        <row r="795">
          <cell r="A795" t="str">
            <v>U176176</v>
          </cell>
          <cell r="B795" t="str">
            <v xml:space="preserve">H AYUNTAMIENTO CONSTITUCIONAL DE TLAQUEPAQUE  </v>
          </cell>
          <cell r="C795" t="str">
            <v>ROMA LA</v>
          </cell>
          <cell r="D795" t="str">
            <v>SN</v>
          </cell>
          <cell r="F795" t="str">
            <v>NINGUNO</v>
          </cell>
          <cell r="H795" t="str">
            <v xml:space="preserve">098-1-46-0581-026-00-0000                         </v>
          </cell>
          <cell r="I795">
            <v>8.0999999999999996E-4</v>
          </cell>
          <cell r="J795">
            <v>2600</v>
          </cell>
          <cell r="K795">
            <v>7968870</v>
          </cell>
          <cell r="L795">
            <v>0</v>
          </cell>
          <cell r="M795">
            <v>0</v>
          </cell>
          <cell r="O795" t="str">
            <v>INDEPENDENCIA</v>
          </cell>
          <cell r="P795">
            <v>58</v>
          </cell>
          <cell r="R795" t="str">
            <v>BARRIO DE SAN JUAN</v>
          </cell>
        </row>
        <row r="796">
          <cell r="A796" t="str">
            <v>U178058</v>
          </cell>
          <cell r="B796" t="str">
            <v xml:space="preserve">H AYUNTAMIENTO CONSTITUCIONAL DE TLAQUEPAQUE  </v>
          </cell>
          <cell r="C796" t="str">
            <v>BOSQUE DE LA PRIMAVERA</v>
          </cell>
          <cell r="D796" t="str">
            <v>SN</v>
          </cell>
          <cell r="F796" t="str">
            <v>BOSQUES DE SAN MARTIN FRACC</v>
          </cell>
          <cell r="H796" t="str">
            <v xml:space="preserve">098-1-46-0227-050-00-0000                         </v>
          </cell>
          <cell r="I796">
            <v>8.0999999999999996E-4</v>
          </cell>
          <cell r="J796">
            <v>10697</v>
          </cell>
          <cell r="K796">
            <v>20048852.25</v>
          </cell>
          <cell r="L796">
            <v>0</v>
          </cell>
          <cell r="M796">
            <v>0</v>
          </cell>
          <cell r="O796" t="str">
            <v>INDEPENDENCIA</v>
          </cell>
          <cell r="P796">
            <v>58</v>
          </cell>
          <cell r="R796" t="str">
            <v>BARRIO DE SAN JUAN</v>
          </cell>
        </row>
        <row r="797">
          <cell r="A797" t="str">
            <v>U178069</v>
          </cell>
          <cell r="B797" t="str">
            <v xml:space="preserve">H AYUNTAMIENTO CONSTITUCIONAL DE TLAQUEPAQUE  </v>
          </cell>
          <cell r="C797" t="str">
            <v>BOSQUE DE LOS TULIPANES</v>
          </cell>
          <cell r="D797" t="str">
            <v>SN</v>
          </cell>
          <cell r="E797" t="str">
            <v>ACD-1</v>
          </cell>
          <cell r="F797" t="str">
            <v>BOSQUES DE SAN MARTIN FRACC</v>
          </cell>
          <cell r="H797" t="str">
            <v xml:space="preserve">098-1-46-0637-030-00-0000                         </v>
          </cell>
          <cell r="I797">
            <v>8.0999999999999996E-4</v>
          </cell>
          <cell r="J797">
            <v>6165</v>
          </cell>
          <cell r="K797">
            <v>11554751.25</v>
          </cell>
          <cell r="L797">
            <v>0</v>
          </cell>
          <cell r="M797">
            <v>0</v>
          </cell>
          <cell r="O797" t="str">
            <v>INDEPENDENCIA</v>
          </cell>
          <cell r="P797">
            <v>58</v>
          </cell>
          <cell r="R797" t="str">
            <v>BARRIO DE SAN JUAN</v>
          </cell>
        </row>
        <row r="798">
          <cell r="A798" t="str">
            <v>U178506</v>
          </cell>
          <cell r="B798" t="str">
            <v xml:space="preserve">H AYUNTAMIENTO CONSTITUCIONAL DE TLAQUEPAQUE  </v>
          </cell>
          <cell r="C798" t="str">
            <v>GUERRERO VICENTE</v>
          </cell>
          <cell r="D798" t="str">
            <v>SN</v>
          </cell>
          <cell r="F798" t="str">
            <v>REAL TULIPANES FRACC</v>
          </cell>
          <cell r="H798" t="str">
            <v xml:space="preserve">098-1-31-0342-050-00-0000                         </v>
          </cell>
          <cell r="I798">
            <v>8.0999999999999996E-4</v>
          </cell>
          <cell r="J798">
            <v>394</v>
          </cell>
          <cell r="K798">
            <v>1385895</v>
          </cell>
          <cell r="L798">
            <v>0</v>
          </cell>
          <cell r="M798">
            <v>0</v>
          </cell>
          <cell r="O798" t="str">
            <v>INDEPENDENCIA</v>
          </cell>
          <cell r="P798">
            <v>58</v>
          </cell>
          <cell r="R798" t="str">
            <v>BARRIO DE SAN JUAN</v>
          </cell>
        </row>
        <row r="799">
          <cell r="A799" t="str">
            <v>U178816</v>
          </cell>
          <cell r="B799" t="str">
            <v xml:space="preserve">H AYUNTAMIENTO CONSTITUCIONAL DE TLAQUEPAQUE  </v>
          </cell>
          <cell r="C799" t="str">
            <v>PARRAS</v>
          </cell>
          <cell r="D799" t="str">
            <v>SN</v>
          </cell>
          <cell r="F799" t="str">
            <v>ALAMO INDUSTRIAL FRACC</v>
          </cell>
          <cell r="H799" t="str">
            <v xml:space="preserve">098-1-70-0295-090-00-0000                         </v>
          </cell>
          <cell r="I799">
            <v>8.0999999999999996E-4</v>
          </cell>
          <cell r="J799">
            <v>3100</v>
          </cell>
          <cell r="K799">
            <v>13431757.5</v>
          </cell>
          <cell r="L799">
            <v>0</v>
          </cell>
          <cell r="M799">
            <v>0</v>
          </cell>
          <cell r="O799" t="str">
            <v>INDEPENDENCIA</v>
          </cell>
          <cell r="P799">
            <v>58</v>
          </cell>
          <cell r="R799" t="str">
            <v>PALACIO DE GOBIERNO</v>
          </cell>
        </row>
        <row r="800">
          <cell r="A800" t="str">
            <v>U180300</v>
          </cell>
          <cell r="B800" t="str">
            <v xml:space="preserve">H AYUNTAMIENTO CONSTITUCIONAL DE TLAQUEPAQUE  </v>
          </cell>
          <cell r="C800" t="str">
            <v>CANDELARIA</v>
          </cell>
          <cell r="D800" t="str">
            <v>SN</v>
          </cell>
          <cell r="F800" t="str">
            <v>LORETO FRACC</v>
          </cell>
          <cell r="H800" t="str">
            <v xml:space="preserve">098-1-53-0436-050-00-0000                         </v>
          </cell>
          <cell r="I800">
            <v>8.0999999999999996E-4</v>
          </cell>
          <cell r="J800">
            <v>13203</v>
          </cell>
          <cell r="K800">
            <v>40757661</v>
          </cell>
          <cell r="L800">
            <v>0</v>
          </cell>
          <cell r="M800">
            <v>0</v>
          </cell>
          <cell r="O800" t="str">
            <v>INDEPENDENCIA</v>
          </cell>
          <cell r="P800">
            <v>58</v>
          </cell>
          <cell r="R800" t="str">
            <v>BARRIO DE SAN JUAN</v>
          </cell>
        </row>
        <row r="801">
          <cell r="A801" t="str">
            <v>U180627</v>
          </cell>
          <cell r="B801" t="str">
            <v xml:space="preserve">H AYUNTAMIENTO CONSTITUCIONAL DE TLAQUEPAQUE  </v>
          </cell>
          <cell r="C801" t="str">
            <v>MULEJE</v>
          </cell>
          <cell r="D801" t="str">
            <v>SN</v>
          </cell>
          <cell r="E801" t="str">
            <v>CESIO</v>
          </cell>
          <cell r="F801" t="str">
            <v>LORETO FRACC</v>
          </cell>
          <cell r="H801" t="str">
            <v xml:space="preserve">098-1-53-0420-027-00-0000                         </v>
          </cell>
          <cell r="I801">
            <v>8.0999999999999996E-4</v>
          </cell>
          <cell r="J801">
            <v>2321.5</v>
          </cell>
          <cell r="K801">
            <v>13320846</v>
          </cell>
          <cell r="L801">
            <v>1035</v>
          </cell>
          <cell r="M801">
            <v>339339.05</v>
          </cell>
          <cell r="O801" t="str">
            <v>INDEPENDENCIA</v>
          </cell>
          <cell r="P801">
            <v>58</v>
          </cell>
          <cell r="R801" t="str">
            <v>BARRIO DE SAN JUAN</v>
          </cell>
        </row>
        <row r="802">
          <cell r="A802" t="str">
            <v>U180698</v>
          </cell>
          <cell r="B802" t="str">
            <v xml:space="preserve">H AYUNTAMIENTO CONSTITUCIONAL DE TLAQUEPAQUE  </v>
          </cell>
          <cell r="C802" t="str">
            <v>LORETO</v>
          </cell>
          <cell r="D802" t="str">
            <v>SN</v>
          </cell>
          <cell r="E802" t="str">
            <v>L34</v>
          </cell>
          <cell r="F802" t="str">
            <v>LORETO FRACC</v>
          </cell>
          <cell r="H802" t="str">
            <v xml:space="preserve">098-1-53-0421-034-00-0000                         </v>
          </cell>
          <cell r="I802">
            <v>8.0999999999999996E-4</v>
          </cell>
          <cell r="J802">
            <v>404</v>
          </cell>
          <cell r="K802">
            <v>1247148</v>
          </cell>
          <cell r="L802">
            <v>0</v>
          </cell>
          <cell r="M802">
            <v>0</v>
          </cell>
          <cell r="O802" t="str">
            <v>INDEPENDENCIA</v>
          </cell>
          <cell r="P802">
            <v>58</v>
          </cell>
        </row>
        <row r="803">
          <cell r="A803" t="str">
            <v>U180736</v>
          </cell>
          <cell r="B803" t="str">
            <v xml:space="preserve">H AYUNTAMIENTO CONSTITUCIONAL DE TLAQUEPAQUE  </v>
          </cell>
          <cell r="C803" t="str">
            <v>MARINA</v>
          </cell>
          <cell r="D803" t="str">
            <v>SN</v>
          </cell>
          <cell r="E803" t="str">
            <v>M-3</v>
          </cell>
          <cell r="F803" t="str">
            <v>LORETO FRACC</v>
          </cell>
          <cell r="H803" t="str">
            <v xml:space="preserve">098-1-53-0421-072-00-0000                         </v>
          </cell>
          <cell r="I803">
            <v>8.0999999999999996E-4</v>
          </cell>
          <cell r="J803">
            <v>540</v>
          </cell>
          <cell r="K803">
            <v>1587600</v>
          </cell>
          <cell r="L803">
            <v>0</v>
          </cell>
          <cell r="M803">
            <v>0</v>
          </cell>
          <cell r="O803" t="str">
            <v>INDEPENDENCIA</v>
          </cell>
          <cell r="P803">
            <v>58</v>
          </cell>
          <cell r="R803" t="str">
            <v>BARRIO DE SAN JUAN</v>
          </cell>
        </row>
        <row r="804">
          <cell r="A804" t="str">
            <v>U180784</v>
          </cell>
          <cell r="B804" t="str">
            <v xml:space="preserve">H AYUNTAMIENTO CONSTITUCIONAL DE TLAQUEPAQUE  </v>
          </cell>
          <cell r="C804" t="str">
            <v>MERCADO JOSE M</v>
          </cell>
          <cell r="D804" t="str">
            <v>SN</v>
          </cell>
          <cell r="F804" t="str">
            <v>RESIDENCIAL ARRAYANES FRACC</v>
          </cell>
          <cell r="H804" t="str">
            <v xml:space="preserve">098-1-46-0585-002-00-0000                         </v>
          </cell>
          <cell r="I804">
            <v>8.0999999999999996E-4</v>
          </cell>
          <cell r="J804">
            <v>3538</v>
          </cell>
          <cell r="K804">
            <v>10847508</v>
          </cell>
          <cell r="L804">
            <v>0</v>
          </cell>
          <cell r="M804">
            <v>0</v>
          </cell>
          <cell r="O804" t="str">
            <v>INDEPENDENCIA</v>
          </cell>
          <cell r="P804">
            <v>58</v>
          </cell>
          <cell r="R804" t="str">
            <v>BARRIO DE SAN JUAN</v>
          </cell>
        </row>
        <row r="805">
          <cell r="A805" t="str">
            <v>U180789</v>
          </cell>
          <cell r="B805" t="str">
            <v xml:space="preserve">H AYUNTAMIENTO CONSTITUCIONAL DE TLAQUEPAQUE  </v>
          </cell>
          <cell r="C805" t="str">
            <v>MERCADO JOSE M</v>
          </cell>
          <cell r="D805" t="str">
            <v>SN</v>
          </cell>
          <cell r="F805" t="str">
            <v>RESIDENCIAL ARRAYANES FRACC</v>
          </cell>
          <cell r="H805" t="str">
            <v xml:space="preserve">098-1-46-0585-001-00-0000                         </v>
          </cell>
          <cell r="I805">
            <v>8.0999999999999996E-4</v>
          </cell>
          <cell r="J805">
            <v>1926</v>
          </cell>
          <cell r="K805">
            <v>5905116</v>
          </cell>
          <cell r="L805">
            <v>0</v>
          </cell>
          <cell r="M805">
            <v>0</v>
          </cell>
          <cell r="O805" t="str">
            <v>INDEPENDENCIA</v>
          </cell>
          <cell r="P805">
            <v>58</v>
          </cell>
          <cell r="R805" t="str">
            <v>BARRIO DE SAN JUAN</v>
          </cell>
        </row>
        <row r="806">
          <cell r="A806" t="str">
            <v>U181995</v>
          </cell>
          <cell r="B806" t="str">
            <v xml:space="preserve">H AYUNTAMIENTO CONSTITUCIONAL DE TLAQUEPAQUE  </v>
          </cell>
          <cell r="C806" t="str">
            <v>PASEO DE LOS PATIOS</v>
          </cell>
          <cell r="D806" t="str">
            <v>SN</v>
          </cell>
          <cell r="F806" t="str">
            <v>BALCONES DE SANTA MARIA FRACC</v>
          </cell>
          <cell r="H806" t="str">
            <v xml:space="preserve">098-1-68-0537-095-00-0000                         </v>
          </cell>
          <cell r="I806">
            <v>8.0999999999999996E-4</v>
          </cell>
          <cell r="J806">
            <v>6426</v>
          </cell>
          <cell r="K806">
            <v>17003196</v>
          </cell>
          <cell r="L806">
            <v>0</v>
          </cell>
          <cell r="M806">
            <v>0</v>
          </cell>
          <cell r="O806" t="str">
            <v>INDEPENDENCIA</v>
          </cell>
          <cell r="P806">
            <v>58</v>
          </cell>
          <cell r="R806" t="str">
            <v>PALACIO MPAL</v>
          </cell>
        </row>
        <row r="807">
          <cell r="A807" t="str">
            <v>U181996</v>
          </cell>
          <cell r="B807" t="str">
            <v xml:space="preserve">H AYUNTAMIENTO CONSTITUCIONAL DE TLAQUEPAQUE  </v>
          </cell>
          <cell r="C807" t="str">
            <v>PITONTLE</v>
          </cell>
          <cell r="D807" t="str">
            <v>SN</v>
          </cell>
          <cell r="F807" t="str">
            <v>BALCONES DE SANTA MARIA FRACC</v>
          </cell>
          <cell r="H807" t="str">
            <v xml:space="preserve">098-1-68-0539-094-00-0000                         </v>
          </cell>
          <cell r="I807">
            <v>8.0999999999999996E-4</v>
          </cell>
          <cell r="J807">
            <v>1140</v>
          </cell>
          <cell r="K807">
            <v>2815344</v>
          </cell>
          <cell r="L807">
            <v>0</v>
          </cell>
          <cell r="M807">
            <v>0</v>
          </cell>
          <cell r="O807" t="str">
            <v>INDEPENDENCIA</v>
          </cell>
          <cell r="P807">
            <v>58</v>
          </cell>
          <cell r="R807" t="str">
            <v>PALACIO MPAL</v>
          </cell>
        </row>
        <row r="808">
          <cell r="A808" t="str">
            <v>U182095</v>
          </cell>
          <cell r="B808" t="str">
            <v xml:space="preserve">H AYUNTAMIENTO CONSTITUCIONAL DE TLAQUEPAQUE  </v>
          </cell>
          <cell r="C808" t="str">
            <v>RAMIREZ FLORES HIPOLITO</v>
          </cell>
          <cell r="D808" t="str">
            <v>L-6</v>
          </cell>
          <cell r="F808" t="str">
            <v>LOMAS DE TLAQUEPAQUE</v>
          </cell>
          <cell r="H808" t="str">
            <v xml:space="preserve">098-1-70-0991-011-00-0000                         </v>
          </cell>
          <cell r="I808">
            <v>8.0999999999999996E-4</v>
          </cell>
          <cell r="J808">
            <v>289.91000000000003</v>
          </cell>
          <cell r="K808">
            <v>888864.06</v>
          </cell>
          <cell r="L808">
            <v>0</v>
          </cell>
          <cell r="M808">
            <v>0</v>
          </cell>
          <cell r="O808" t="str">
            <v>INDEPENDENCIA</v>
          </cell>
          <cell r="P808">
            <v>58</v>
          </cell>
        </row>
        <row r="809">
          <cell r="A809" t="str">
            <v>U182264</v>
          </cell>
          <cell r="B809" t="str">
            <v xml:space="preserve">H AYUNTAMIENTO CONSTITUCIONAL DE TLAQUEPAQUE  </v>
          </cell>
          <cell r="C809" t="str">
            <v>ROMA LA</v>
          </cell>
          <cell r="D809" t="str">
            <v>SN</v>
          </cell>
          <cell r="F809" t="str">
            <v>RESIDENCIAL ARRAYANES FRACC</v>
          </cell>
          <cell r="H809" t="str">
            <v xml:space="preserve">098-1-46-0582-030-00-0000                         </v>
          </cell>
          <cell r="I809">
            <v>8.0999999999999996E-4</v>
          </cell>
          <cell r="J809">
            <v>5641</v>
          </cell>
          <cell r="K809">
            <v>17295306</v>
          </cell>
          <cell r="L809">
            <v>0</v>
          </cell>
          <cell r="M809">
            <v>0</v>
          </cell>
          <cell r="O809" t="str">
            <v>INDEPENDENCIA</v>
          </cell>
          <cell r="P809">
            <v>58</v>
          </cell>
          <cell r="R809" t="str">
            <v>BARRIO DE SAN JUAN</v>
          </cell>
        </row>
        <row r="810">
          <cell r="A810" t="str">
            <v>U182295</v>
          </cell>
          <cell r="B810" t="str">
            <v xml:space="preserve">H AYUNTAMIENTO CONSTITUCIONAL DE TLAQUEPAQUE  </v>
          </cell>
          <cell r="C810" t="str">
            <v>VALLE DEL SUR</v>
          </cell>
          <cell r="D810" t="str">
            <v>SN</v>
          </cell>
          <cell r="E810" t="str">
            <v>VIALI</v>
          </cell>
          <cell r="F810" t="str">
            <v>RESIDENCIAL VALLE DEL SUR</v>
          </cell>
          <cell r="H810" t="str">
            <v xml:space="preserve">098-1-32-0130-020-00-0000                         </v>
          </cell>
          <cell r="I810">
            <v>8.0999999999999996E-4</v>
          </cell>
          <cell r="J810">
            <v>2190</v>
          </cell>
          <cell r="K810">
            <v>6507585</v>
          </cell>
          <cell r="L810">
            <v>0</v>
          </cell>
          <cell r="M810">
            <v>0</v>
          </cell>
          <cell r="O810" t="str">
            <v>INDEPENDENCIA</v>
          </cell>
          <cell r="P810">
            <v>58</v>
          </cell>
          <cell r="R810" t="str">
            <v>BARRIO DE SAN JUAN</v>
          </cell>
        </row>
        <row r="811">
          <cell r="A811" t="str">
            <v>U182308</v>
          </cell>
          <cell r="B811" t="str">
            <v xml:space="preserve">H AYUNTAMIENTO CONSTITUCIONAL DE TLAQUEPAQUE  </v>
          </cell>
          <cell r="C811" t="str">
            <v>VALLE ESCONDIDO</v>
          </cell>
          <cell r="D811" t="str">
            <v>SN</v>
          </cell>
          <cell r="E811" t="str">
            <v>M-10</v>
          </cell>
          <cell r="F811" t="str">
            <v>RESIDENCIAL VALLE DEL SUR</v>
          </cell>
          <cell r="H811" t="str">
            <v xml:space="preserve">098-1-32-0130-015-00-0000                         </v>
          </cell>
          <cell r="I811">
            <v>8.0999999999999996E-4</v>
          </cell>
          <cell r="J811">
            <v>2087</v>
          </cell>
          <cell r="K811">
            <v>6201520.5</v>
          </cell>
          <cell r="L811">
            <v>0</v>
          </cell>
          <cell r="M811">
            <v>0</v>
          </cell>
          <cell r="O811" t="str">
            <v>INDEPENDENCIA</v>
          </cell>
          <cell r="P811">
            <v>58</v>
          </cell>
          <cell r="R811" t="str">
            <v>BARRIO DE SAN JUAN</v>
          </cell>
        </row>
        <row r="812">
          <cell r="A812" t="str">
            <v>U182311</v>
          </cell>
          <cell r="B812" t="str">
            <v xml:space="preserve">H AYUNTAMIENTO CONSTITUCIONAL DE TLAQUEPAQUE  </v>
          </cell>
          <cell r="C812" t="str">
            <v>VALLE VERDE</v>
          </cell>
          <cell r="D812" t="str">
            <v>SN</v>
          </cell>
          <cell r="F812" t="str">
            <v>RESIDENCIAL VALLE DEL SUR</v>
          </cell>
          <cell r="H812" t="str">
            <v xml:space="preserve">098-1-32-0127-001-00-0000                         </v>
          </cell>
          <cell r="I812">
            <v>8.0999999999999996E-4</v>
          </cell>
          <cell r="J812">
            <v>2408</v>
          </cell>
          <cell r="K812">
            <v>7155372</v>
          </cell>
          <cell r="L812">
            <v>0</v>
          </cell>
          <cell r="M812">
            <v>0</v>
          </cell>
          <cell r="O812" t="str">
            <v>INDEPENDENCIA</v>
          </cell>
          <cell r="P812">
            <v>58</v>
          </cell>
          <cell r="R812" t="str">
            <v>BARRIO DE SAN JUAN</v>
          </cell>
        </row>
        <row r="813">
          <cell r="A813" t="str">
            <v>U182312</v>
          </cell>
          <cell r="B813" t="str">
            <v xml:space="preserve">H AYUNTAMIENTO CONSTITUCIONAL DE TLAQUEPAQUE  </v>
          </cell>
          <cell r="C813" t="str">
            <v>VALLE GRANDE</v>
          </cell>
          <cell r="D813" t="str">
            <v>SN</v>
          </cell>
          <cell r="E813" t="str">
            <v>ACD-2</v>
          </cell>
          <cell r="F813" t="str">
            <v>RESIDENCIAL VALLE DEL SUR</v>
          </cell>
          <cell r="H813" t="str">
            <v xml:space="preserve">098-1-32-0122-001-00-0000                         </v>
          </cell>
          <cell r="I813">
            <v>8.0999999999999996E-4</v>
          </cell>
          <cell r="J813">
            <v>1122</v>
          </cell>
          <cell r="K813">
            <v>3334023</v>
          </cell>
          <cell r="L813">
            <v>0</v>
          </cell>
          <cell r="M813">
            <v>0</v>
          </cell>
          <cell r="O813" t="str">
            <v>INDEPENDENCIA</v>
          </cell>
          <cell r="P813">
            <v>58</v>
          </cell>
          <cell r="R813" t="str">
            <v>BARRIO DE SAN JUAN</v>
          </cell>
        </row>
        <row r="814">
          <cell r="A814" t="str">
            <v>U182556</v>
          </cell>
          <cell r="B814" t="str">
            <v xml:space="preserve">H AYUNTAMIENTO CONSTITUCIONAL DE TLAQUEPAQUE  </v>
          </cell>
          <cell r="C814" t="str">
            <v>MERCADO JOSE MARIA</v>
          </cell>
          <cell r="D814" t="str">
            <v>SN</v>
          </cell>
          <cell r="F814" t="str">
            <v>RESIDENCIAL ARRAYANES FRACC</v>
          </cell>
          <cell r="H814" t="str">
            <v xml:space="preserve">098-1-46-0580-032-00-0000                         </v>
          </cell>
          <cell r="I814">
            <v>8.0999999999999996E-4</v>
          </cell>
          <cell r="J814">
            <v>65</v>
          </cell>
          <cell r="K814">
            <v>199290</v>
          </cell>
          <cell r="L814">
            <v>0</v>
          </cell>
          <cell r="M814">
            <v>0</v>
          </cell>
          <cell r="O814" t="str">
            <v>INDEPENDENCIA</v>
          </cell>
          <cell r="P814">
            <v>58</v>
          </cell>
        </row>
        <row r="815">
          <cell r="A815" t="str">
            <v>U182579</v>
          </cell>
          <cell r="B815" t="str">
            <v xml:space="preserve">H AYUNTAMIENTO CONSTITUCIONAL DE TLAQUEPAQUE  </v>
          </cell>
          <cell r="C815">
            <v>6</v>
          </cell>
          <cell r="D815" t="str">
            <v>SN</v>
          </cell>
          <cell r="F815" t="str">
            <v>CANELO EL FRACC</v>
          </cell>
          <cell r="H815" t="str">
            <v xml:space="preserve">098-1-46-0514-036-00-0000                         </v>
          </cell>
          <cell r="I815">
            <v>8.0999999999999996E-4</v>
          </cell>
          <cell r="J815">
            <v>8972</v>
          </cell>
          <cell r="K815">
            <v>13188840</v>
          </cell>
          <cell r="L815">
            <v>0</v>
          </cell>
          <cell r="M815">
            <v>0</v>
          </cell>
          <cell r="O815" t="str">
            <v>INDEPENDENCIA</v>
          </cell>
          <cell r="P815">
            <v>58</v>
          </cell>
          <cell r="R815" t="str">
            <v>CENTRO</v>
          </cell>
        </row>
        <row r="816">
          <cell r="A816" t="str">
            <v>U182580</v>
          </cell>
          <cell r="B816" t="str">
            <v xml:space="preserve">H AYUNTAMIENTO CONSTITUCIONAL DE TLAQUEPAQUE  </v>
          </cell>
          <cell r="C816" t="str">
            <v>VALENTINA</v>
          </cell>
          <cell r="D816" t="str">
            <v>SN</v>
          </cell>
          <cell r="F816" t="str">
            <v>REAL TULIPANES FRACC</v>
          </cell>
          <cell r="H816" t="str">
            <v xml:space="preserve">098-1-31-0342-051-00-0000                         </v>
          </cell>
          <cell r="I816">
            <v>2.3000000000000001E-4</v>
          </cell>
          <cell r="J816">
            <v>4071</v>
          </cell>
          <cell r="K816">
            <v>14319742.5</v>
          </cell>
          <cell r="L816">
            <v>110</v>
          </cell>
          <cell r="M816">
            <v>724185</v>
          </cell>
          <cell r="O816" t="str">
            <v>INDEPENDENCIA</v>
          </cell>
          <cell r="P816">
            <v>58</v>
          </cell>
          <cell r="R816" t="str">
            <v>CENTRO</v>
          </cell>
        </row>
        <row r="817">
          <cell r="A817" t="str">
            <v>U182790</v>
          </cell>
          <cell r="B817" t="str">
            <v xml:space="preserve">H AYUNTAMIENTO CONSTITUCIONAL DE TLAQUEPAQUE  </v>
          </cell>
          <cell r="C817" t="str">
            <v xml:space="preserve">PASEO DEL PORTON              </v>
          </cell>
          <cell r="D817" t="str">
            <v>SN</v>
          </cell>
          <cell r="F817" t="str">
            <v>BALCONES DE SANTA MARIA FRACC</v>
          </cell>
          <cell r="H817" t="str">
            <v xml:space="preserve">098-1-68-0537-097-00-0000                         </v>
          </cell>
          <cell r="I817">
            <v>8.0999999999999996E-4</v>
          </cell>
          <cell r="J817">
            <v>1851</v>
          </cell>
          <cell r="K817">
            <v>4897746</v>
          </cell>
          <cell r="L817">
            <v>0</v>
          </cell>
          <cell r="M817">
            <v>0</v>
          </cell>
          <cell r="O817" t="str">
            <v>INDEOENDENCIA</v>
          </cell>
          <cell r="P817">
            <v>58</v>
          </cell>
          <cell r="R817" t="str">
            <v>BARRIO DE SAN JUAN</v>
          </cell>
        </row>
        <row r="818">
          <cell r="A818" t="str">
            <v>U182819</v>
          </cell>
          <cell r="B818" t="str">
            <v xml:space="preserve">H AYUNTAMIENTO CONSTITUCIONAL DE SAN PEDRO TLAQUEP  </v>
          </cell>
          <cell r="C818" t="str">
            <v>ABADIA DE SAN MARTIN</v>
          </cell>
          <cell r="D818" t="str">
            <v>L-05</v>
          </cell>
          <cell r="F818" t="str">
            <v>SAN MARTIN DE LAS FLORES DE AB</v>
          </cell>
          <cell r="H818" t="str">
            <v xml:space="preserve">098-1-46-0572-025-00-0000                         </v>
          </cell>
          <cell r="I818">
            <v>8.0999999999999996E-4</v>
          </cell>
          <cell r="J818">
            <v>254</v>
          </cell>
          <cell r="K818">
            <v>254831.85</v>
          </cell>
          <cell r="L818">
            <v>0</v>
          </cell>
          <cell r="M818">
            <v>0</v>
          </cell>
          <cell r="O818" t="str">
            <v>INDEPENDENCIA</v>
          </cell>
          <cell r="P818">
            <v>58</v>
          </cell>
          <cell r="R818" t="str">
            <v>BARRIO DE SAN JUAN</v>
          </cell>
        </row>
        <row r="819">
          <cell r="A819" t="str">
            <v>U182820</v>
          </cell>
          <cell r="B819" t="str">
            <v xml:space="preserve">H AYUNTAMIENTO CONSTITUCIONAL DE SAN PEDRO TLAQUEP  </v>
          </cell>
          <cell r="C819" t="str">
            <v>ABADIA DE SAN MARTIN</v>
          </cell>
          <cell r="D819" t="str">
            <v>L-08</v>
          </cell>
          <cell r="F819" t="str">
            <v>SAN MARTIN DE LAS FLORES DE AB</v>
          </cell>
          <cell r="H819" t="str">
            <v xml:space="preserve">098-1-46-0572-026-00-0000                         </v>
          </cell>
          <cell r="I819">
            <v>8.0999999999999996E-4</v>
          </cell>
          <cell r="J819">
            <v>159</v>
          </cell>
          <cell r="K819">
            <v>168550.2</v>
          </cell>
          <cell r="L819">
            <v>0</v>
          </cell>
          <cell r="M819">
            <v>0</v>
          </cell>
          <cell r="O819" t="str">
            <v>INDEPENDENCIA</v>
          </cell>
          <cell r="P819">
            <v>58</v>
          </cell>
          <cell r="R819" t="str">
            <v>BARRIO DE SAN JUAN</v>
          </cell>
        </row>
        <row r="820">
          <cell r="A820" t="str">
            <v>U182822</v>
          </cell>
          <cell r="B820" t="str">
            <v xml:space="preserve">H AYUNTAMIENTO CONSTITUCIONAL DE SAN PEDRO TLAQUEP  </v>
          </cell>
          <cell r="C820" t="str">
            <v>ABADIA DE SAN MARTIN</v>
          </cell>
          <cell r="D820" t="str">
            <v>L-07</v>
          </cell>
          <cell r="F820" t="str">
            <v>SAN MARTIN DE LAS FLORES DE AB</v>
          </cell>
          <cell r="H820" t="str">
            <v xml:space="preserve">098-1-46-0572-028-00-0000                         </v>
          </cell>
          <cell r="I820">
            <v>8.0999999999999996E-4</v>
          </cell>
          <cell r="J820">
            <v>200</v>
          </cell>
          <cell r="K820">
            <v>200655</v>
          </cell>
          <cell r="L820">
            <v>0</v>
          </cell>
          <cell r="M820">
            <v>0</v>
          </cell>
          <cell r="O820" t="str">
            <v>INDEPENDENCIA</v>
          </cell>
          <cell r="P820">
            <v>58</v>
          </cell>
          <cell r="R820" t="str">
            <v>BARRIO DE SAN JUAN</v>
          </cell>
        </row>
        <row r="821">
          <cell r="A821" t="str">
            <v>U182823</v>
          </cell>
          <cell r="B821" t="str">
            <v xml:space="preserve">H AYUNTAMIENTO CONSTITUCIONAL DE SAN PEDRO TLAQUEP  </v>
          </cell>
          <cell r="C821" t="str">
            <v>ABADIA DE SAN MARTIN</v>
          </cell>
          <cell r="D821" t="str">
            <v>L-06</v>
          </cell>
          <cell r="F821" t="str">
            <v>SAN MARTIN DE LAS FLORES DE AB</v>
          </cell>
          <cell r="H821" t="str">
            <v xml:space="preserve">098-1-46-0572-029-00-0000                         </v>
          </cell>
          <cell r="I821">
            <v>8.0999999999999996E-4</v>
          </cell>
          <cell r="J821">
            <v>2687</v>
          </cell>
          <cell r="K821">
            <v>2695799.93</v>
          </cell>
          <cell r="L821">
            <v>0</v>
          </cell>
          <cell r="M821">
            <v>0</v>
          </cell>
          <cell r="O821" t="str">
            <v>INDEPENDENCIA</v>
          </cell>
          <cell r="P821">
            <v>58</v>
          </cell>
          <cell r="R821" t="str">
            <v>BARRIO DE SAN JUAN</v>
          </cell>
        </row>
        <row r="822">
          <cell r="A822" t="str">
            <v>U182971</v>
          </cell>
          <cell r="B822" t="str">
            <v xml:space="preserve">H AYUNTAMIENTO CONSTITUCIONAL DE TLAQUEPAQUE  </v>
          </cell>
          <cell r="C822" t="str">
            <v>BUENA VISTA</v>
          </cell>
          <cell r="D822" t="str">
            <v>SN</v>
          </cell>
          <cell r="F822" t="str">
            <v>LORETO FRACC</v>
          </cell>
          <cell r="H822" t="str">
            <v xml:space="preserve">098-1-53-0403-072-00-0000                         </v>
          </cell>
          <cell r="I822">
            <v>8.0999999999999996E-4</v>
          </cell>
          <cell r="J822">
            <v>246</v>
          </cell>
          <cell r="K822">
            <v>759402</v>
          </cell>
          <cell r="L822">
            <v>0</v>
          </cell>
          <cell r="M822">
            <v>0</v>
          </cell>
          <cell r="O822" t="str">
            <v>INDEPENDENCIA</v>
          </cell>
          <cell r="P822">
            <v>58</v>
          </cell>
          <cell r="R822" t="str">
            <v>BARRIO DE SAN JUAN</v>
          </cell>
        </row>
        <row r="823">
          <cell r="A823" t="str">
            <v>U183002</v>
          </cell>
          <cell r="B823" t="str">
            <v xml:space="preserve">H AYUNTAMIENTO CONSTITUCIONAL DE TLAQUEPAQUE  </v>
          </cell>
          <cell r="C823" t="str">
            <v>HACIENDA NUEVA</v>
          </cell>
          <cell r="D823" t="str">
            <v>ACD</v>
          </cell>
          <cell r="E823">
            <v>1</v>
          </cell>
          <cell r="F823" t="str">
            <v>HACIENDAS DE SAN MARTIN FRACC</v>
          </cell>
          <cell r="H823" t="str">
            <v xml:space="preserve">098-1-46-0669-008-00-0000                         </v>
          </cell>
          <cell r="I823">
            <v>8.0999999999999996E-4</v>
          </cell>
          <cell r="J823">
            <v>2922.97</v>
          </cell>
          <cell r="K823">
            <v>5612504.3099999996</v>
          </cell>
          <cell r="L823">
            <v>495</v>
          </cell>
          <cell r="M823">
            <v>259072.7</v>
          </cell>
          <cell r="O823" t="str">
            <v>INDEPENDENCIA</v>
          </cell>
          <cell r="P823">
            <v>58</v>
          </cell>
          <cell r="R823" t="str">
            <v>BARRIO DE SAN JUAN</v>
          </cell>
        </row>
        <row r="824">
          <cell r="A824" t="str">
            <v>U183006</v>
          </cell>
          <cell r="B824" t="str">
            <v xml:space="preserve">H AYUNTAMIENTO CONSTITUCIONAL DE TLAQUEPAQUE  </v>
          </cell>
          <cell r="C824" t="str">
            <v>HACIENDA CHICA</v>
          </cell>
          <cell r="D824" t="str">
            <v>acd</v>
          </cell>
          <cell r="E824">
            <v>2</v>
          </cell>
          <cell r="F824" t="str">
            <v>HACIENDAS DE SAN MARTIN FRACC</v>
          </cell>
          <cell r="H824" t="str">
            <v xml:space="preserve">098-1-46-0678-054-00-0000                         </v>
          </cell>
          <cell r="I824">
            <v>8.0999999999999996E-4</v>
          </cell>
          <cell r="J824">
            <v>438.78</v>
          </cell>
          <cell r="K824">
            <v>858419.1</v>
          </cell>
          <cell r="L824">
            <v>0</v>
          </cell>
          <cell r="M824">
            <v>0</v>
          </cell>
          <cell r="O824" t="str">
            <v>INDEPENDENCIA</v>
          </cell>
          <cell r="P824">
            <v>58</v>
          </cell>
          <cell r="Q824">
            <v>5</v>
          </cell>
          <cell r="R824" t="str">
            <v>BARRIO DE SAN JUAN</v>
          </cell>
        </row>
        <row r="825">
          <cell r="A825" t="str">
            <v>U183638</v>
          </cell>
          <cell r="B825" t="str">
            <v xml:space="preserve">H AYUNTAMIENTO CONSTITUCIONAL DE TLAQUEPAQUE  </v>
          </cell>
          <cell r="C825" t="str">
            <v>LAGUNA</v>
          </cell>
          <cell r="D825" t="str">
            <v>SN</v>
          </cell>
          <cell r="F825" t="str">
            <v>LORETO FRACC</v>
          </cell>
          <cell r="H825" t="str">
            <v xml:space="preserve">098-1-53-0425-001-00-0000                         </v>
          </cell>
          <cell r="I825">
            <v>8.0999999999999996E-4</v>
          </cell>
          <cell r="J825">
            <v>3327</v>
          </cell>
          <cell r="K825">
            <v>10548279</v>
          </cell>
          <cell r="L825">
            <v>0</v>
          </cell>
          <cell r="M825">
            <v>0</v>
          </cell>
          <cell r="O825" t="str">
            <v>INDEPENDENCIA</v>
          </cell>
          <cell r="P825">
            <v>58</v>
          </cell>
          <cell r="R825" t="str">
            <v>BARRIO DE SAN JUAN</v>
          </cell>
        </row>
        <row r="826">
          <cell r="A826" t="str">
            <v>U183639</v>
          </cell>
          <cell r="B826" t="str">
            <v xml:space="preserve">H AYUNTAMIENTO CONSTITUCIONAL DE TLAQUEPAQUE  </v>
          </cell>
          <cell r="C826" t="str">
            <v>PENINSULA</v>
          </cell>
          <cell r="D826" t="str">
            <v>SN</v>
          </cell>
          <cell r="F826" t="str">
            <v>LORETO FRACC</v>
          </cell>
          <cell r="H826" t="str">
            <v xml:space="preserve">098-1-53-0428-001-00-0000                         </v>
          </cell>
          <cell r="I826">
            <v>8.0999999999999996E-4</v>
          </cell>
          <cell r="J826">
            <v>2234</v>
          </cell>
          <cell r="K826">
            <v>6896358</v>
          </cell>
          <cell r="L826">
            <v>0</v>
          </cell>
          <cell r="M826">
            <v>0</v>
          </cell>
          <cell r="O826" t="str">
            <v>INDEPENDENCIA</v>
          </cell>
          <cell r="P826">
            <v>58</v>
          </cell>
          <cell r="R826" t="str">
            <v>BARRIO DE SAN JUAN</v>
          </cell>
        </row>
        <row r="827">
          <cell r="A827" t="str">
            <v>U183640</v>
          </cell>
          <cell r="B827" t="str">
            <v xml:space="preserve">H AYUNTAMIENTO CONSTITUCIONAL DE TLAQUEPAQUE  </v>
          </cell>
          <cell r="C827" t="str">
            <v>CANDELARIA</v>
          </cell>
          <cell r="D827" t="str">
            <v>SN</v>
          </cell>
          <cell r="F827" t="str">
            <v>LORETO FRACC</v>
          </cell>
          <cell r="H827" t="str">
            <v xml:space="preserve">098-1-53-0429-001-00-0000                         </v>
          </cell>
          <cell r="I827">
            <v>8.0999999999999996E-4</v>
          </cell>
          <cell r="J827">
            <v>2497</v>
          </cell>
          <cell r="K827">
            <v>7986069</v>
          </cell>
          <cell r="L827">
            <v>0</v>
          </cell>
          <cell r="M827">
            <v>0</v>
          </cell>
          <cell r="O827" t="str">
            <v>INDEPENDENCIA</v>
          </cell>
          <cell r="P827">
            <v>58</v>
          </cell>
        </row>
        <row r="828">
          <cell r="A828" t="str">
            <v>U183641</v>
          </cell>
          <cell r="B828" t="str">
            <v xml:space="preserve">H AYUNTAMIENTO CONSTITUCIONAL DE TLAQUEPAQUE  </v>
          </cell>
          <cell r="C828" t="str">
            <v>ARENAS</v>
          </cell>
          <cell r="D828" t="str">
            <v>SN</v>
          </cell>
          <cell r="F828" t="str">
            <v>LORETO FRACC</v>
          </cell>
          <cell r="H828" t="str">
            <v xml:space="preserve">098-1-53-0433-001-00-0000                         </v>
          </cell>
          <cell r="I828">
            <v>8.0999999999999996E-4</v>
          </cell>
          <cell r="J828">
            <v>1548</v>
          </cell>
          <cell r="K828">
            <v>4551120</v>
          </cell>
          <cell r="L828">
            <v>0</v>
          </cell>
          <cell r="M828">
            <v>0</v>
          </cell>
          <cell r="O828" t="str">
            <v>INDEPENDENCIA</v>
          </cell>
          <cell r="P828">
            <v>58</v>
          </cell>
          <cell r="R828" t="str">
            <v>ZONA CENTRO</v>
          </cell>
        </row>
        <row r="829">
          <cell r="A829" t="str">
            <v>U183642</v>
          </cell>
          <cell r="B829" t="str">
            <v xml:space="preserve">H AYUNTAMIENTO CONSTITUCIONAL DE TLAQUEPAQUE  </v>
          </cell>
          <cell r="C829" t="str">
            <v>CIMARRON</v>
          </cell>
          <cell r="D829" t="str">
            <v>SN</v>
          </cell>
          <cell r="F829" t="str">
            <v>LORETO FRACC</v>
          </cell>
          <cell r="H829" t="str">
            <v xml:space="preserve">098-1-53-0436-001-00-0000                         </v>
          </cell>
          <cell r="I829">
            <v>8.0999999999999996E-4</v>
          </cell>
          <cell r="J829">
            <v>680</v>
          </cell>
          <cell r="K829">
            <v>2099160</v>
          </cell>
          <cell r="L829">
            <v>0</v>
          </cell>
          <cell r="M829">
            <v>0</v>
          </cell>
          <cell r="O829" t="str">
            <v>INDEPENDENCIA</v>
          </cell>
          <cell r="P829">
            <v>58</v>
          </cell>
          <cell r="R829" t="str">
            <v>BARRIO DE SAN JUAN</v>
          </cell>
        </row>
        <row r="830">
          <cell r="A830" t="str">
            <v>U184590</v>
          </cell>
          <cell r="B830" t="str">
            <v xml:space="preserve">H AYUNTAMIENTO CONSTITUCIONAL DE TLAQUEPAQUE  </v>
          </cell>
          <cell r="C830" t="str">
            <v>PASEO DEL PRADO</v>
          </cell>
          <cell r="D830" t="str">
            <v>ACD-1</v>
          </cell>
          <cell r="F830" t="str">
            <v>PASEOS DEL PRADO FRACC</v>
          </cell>
          <cell r="H830" t="str">
            <v xml:space="preserve">098-1-31-0358-001-00-0000                         </v>
          </cell>
          <cell r="I830">
            <v>8.0999999999999996E-4</v>
          </cell>
          <cell r="J830">
            <v>921.93</v>
          </cell>
          <cell r="K830">
            <v>2273995.92</v>
          </cell>
          <cell r="L830">
            <v>0</v>
          </cell>
          <cell r="M830">
            <v>0</v>
          </cell>
          <cell r="O830" t="str">
            <v>INDPENDENCIA</v>
          </cell>
          <cell r="P830">
            <v>58</v>
          </cell>
        </row>
        <row r="831">
          <cell r="A831" t="str">
            <v>U184592</v>
          </cell>
          <cell r="B831" t="str">
            <v xml:space="preserve">H AYUNTAMIENTO CONSTITUCIONAL DE TLAQUEPAQUE  </v>
          </cell>
          <cell r="C831" t="str">
            <v>DRAGONCILLO</v>
          </cell>
          <cell r="D831" t="str">
            <v>ACD-2</v>
          </cell>
          <cell r="F831" t="str">
            <v>PASEOS DEL PRADO FRACC</v>
          </cell>
          <cell r="H831" t="str">
            <v xml:space="preserve">098-1-31-0359-095-00-0000                         </v>
          </cell>
          <cell r="I831">
            <v>8.0999999999999996E-4</v>
          </cell>
          <cell r="J831">
            <v>3010</v>
          </cell>
          <cell r="K831">
            <v>7068458.25</v>
          </cell>
          <cell r="L831">
            <v>0</v>
          </cell>
          <cell r="M831">
            <v>0</v>
          </cell>
          <cell r="O831" t="str">
            <v>INDEPENDENCIA</v>
          </cell>
          <cell r="P831">
            <v>58</v>
          </cell>
        </row>
        <row r="832">
          <cell r="A832" t="str">
            <v>U184593</v>
          </cell>
          <cell r="B832" t="str">
            <v xml:space="preserve">H AYUNTAMIENTO CONSTITUCIONAL DE TLAQUEPAQUE  </v>
          </cell>
          <cell r="C832" t="str">
            <v>NARANJO</v>
          </cell>
          <cell r="D832" t="str">
            <v>ACD-3</v>
          </cell>
          <cell r="E832" t="str">
            <v>F-3</v>
          </cell>
          <cell r="F832" t="str">
            <v>PASEOS DEL PRADO FRACC</v>
          </cell>
          <cell r="H832" t="str">
            <v xml:space="preserve">098-1-31-0358-277-00-0000                         </v>
          </cell>
          <cell r="I832">
            <v>8.0999999999999996E-4</v>
          </cell>
          <cell r="J832">
            <v>893</v>
          </cell>
          <cell r="K832">
            <v>2097054.23</v>
          </cell>
          <cell r="L832">
            <v>0</v>
          </cell>
          <cell r="M832">
            <v>0</v>
          </cell>
          <cell r="O832" t="str">
            <v>INDEPENDENCIA</v>
          </cell>
          <cell r="P832">
            <v>58</v>
          </cell>
        </row>
        <row r="833">
          <cell r="A833" t="str">
            <v>U184594</v>
          </cell>
          <cell r="B833" t="str">
            <v xml:space="preserve">H AYUNTAMIENTO CONSTITUCIONAL DE TLAQUEPAQUE  </v>
          </cell>
          <cell r="C833" t="str">
            <v>PASEO DEL PRADO</v>
          </cell>
          <cell r="D833" t="str">
            <v>ACD-4</v>
          </cell>
          <cell r="F833" t="str">
            <v>PASEOS DEL PRADO FRACC</v>
          </cell>
          <cell r="H833" t="str">
            <v xml:space="preserve">098-1-31-0358-018-00-0000                         </v>
          </cell>
          <cell r="I833">
            <v>8.0999999999999996E-4</v>
          </cell>
          <cell r="J833">
            <v>876.03</v>
          </cell>
          <cell r="K833">
            <v>2060422.56</v>
          </cell>
          <cell r="L833">
            <v>0</v>
          </cell>
          <cell r="M833">
            <v>0</v>
          </cell>
          <cell r="O833" t="str">
            <v>INDEPENDENCIA</v>
          </cell>
          <cell r="P833">
            <v>58</v>
          </cell>
        </row>
        <row r="834">
          <cell r="A834" t="str">
            <v>U184595</v>
          </cell>
          <cell r="B834" t="str">
            <v xml:space="preserve">H AYUNTAMIENTO CONSTITUCIONAL DE TLAQUEPAQUE  </v>
          </cell>
          <cell r="C834" t="str">
            <v>NOGAL</v>
          </cell>
          <cell r="D834" t="str">
            <v>ACD-5</v>
          </cell>
          <cell r="F834" t="str">
            <v>PASEOS DEL PRADO FRACC</v>
          </cell>
          <cell r="H834" t="str">
            <v xml:space="preserve">098-1-31-0360-001-00-0000                         </v>
          </cell>
          <cell r="I834">
            <v>8.0999999999999996E-4</v>
          </cell>
          <cell r="J834">
            <v>5098</v>
          </cell>
          <cell r="K834">
            <v>11971760.85</v>
          </cell>
          <cell r="L834">
            <v>0</v>
          </cell>
          <cell r="M834">
            <v>0</v>
          </cell>
          <cell r="O834" t="str">
            <v>INDEPENDENCIA</v>
          </cell>
          <cell r="P834">
            <v>58</v>
          </cell>
        </row>
        <row r="835">
          <cell r="A835" t="str">
            <v>U184597</v>
          </cell>
          <cell r="B835" t="str">
            <v xml:space="preserve">H AYUNTAMIENTO CONSTITUCIONAL DE TLAQUEPAQUE  </v>
          </cell>
          <cell r="C835" t="str">
            <v>PASEO DEL PRADO</v>
          </cell>
          <cell r="D835" t="str">
            <v>ACD-7</v>
          </cell>
          <cell r="F835" t="str">
            <v>PASEOS DEL PRADO FRACC</v>
          </cell>
          <cell r="H835" t="str">
            <v xml:space="preserve">098-1-31-0358-037-00-0000                         </v>
          </cell>
          <cell r="I835">
            <v>8.0999999999999996E-4</v>
          </cell>
          <cell r="J835">
            <v>737</v>
          </cell>
          <cell r="K835">
            <v>1730715.53</v>
          </cell>
          <cell r="L835">
            <v>0</v>
          </cell>
          <cell r="M835">
            <v>0</v>
          </cell>
          <cell r="O835" t="str">
            <v>INDEPENDENCIA</v>
          </cell>
          <cell r="P835">
            <v>58</v>
          </cell>
        </row>
        <row r="836">
          <cell r="A836" t="str">
            <v>U184598</v>
          </cell>
          <cell r="B836" t="str">
            <v xml:space="preserve">H AYUNTAMIENTO CONSTITUCIONAL DE TLAQUEPAQUE  </v>
          </cell>
          <cell r="C836" t="str">
            <v>PASEO DEL PRADO</v>
          </cell>
          <cell r="D836" t="str">
            <v>ACD-8</v>
          </cell>
          <cell r="F836" t="str">
            <v>PASEOS DEL PRADO FRACC</v>
          </cell>
          <cell r="H836" t="str">
            <v xml:space="preserve">098-1-31-0355-102-00-0000                         </v>
          </cell>
          <cell r="I836">
            <v>8.0999999999999996E-4</v>
          </cell>
          <cell r="J836">
            <v>864</v>
          </cell>
          <cell r="K836">
            <v>2028952.8</v>
          </cell>
          <cell r="L836">
            <v>0</v>
          </cell>
          <cell r="M836">
            <v>0</v>
          </cell>
          <cell r="O836" t="str">
            <v>INDEPENDENCIA</v>
          </cell>
          <cell r="P836">
            <v>58</v>
          </cell>
        </row>
        <row r="837">
          <cell r="A837" t="str">
            <v>U184599</v>
          </cell>
          <cell r="B837" t="str">
            <v xml:space="preserve">H AYUNTAMIENTO CONSTITUCIONAL DE TLAQUEPAQUE  </v>
          </cell>
          <cell r="C837" t="str">
            <v>HELECHO</v>
          </cell>
          <cell r="D837" t="str">
            <v>ACD-9</v>
          </cell>
          <cell r="F837" t="str">
            <v>PASEOS DEL PRADO FRACC</v>
          </cell>
          <cell r="H837" t="str">
            <v xml:space="preserve">098-1-31-0356-092-00-0000                         </v>
          </cell>
          <cell r="I837">
            <v>8.0999999999999996E-4</v>
          </cell>
          <cell r="J837">
            <v>2190</v>
          </cell>
          <cell r="K837">
            <v>5142831.75</v>
          </cell>
          <cell r="L837">
            <v>0</v>
          </cell>
          <cell r="M837">
            <v>0</v>
          </cell>
          <cell r="O837" t="str">
            <v>INDPEENDENCIA</v>
          </cell>
          <cell r="P837">
            <v>58</v>
          </cell>
        </row>
        <row r="838">
          <cell r="A838" t="str">
            <v>U184600</v>
          </cell>
          <cell r="B838" t="str">
            <v xml:space="preserve">H AYUNTAMIENTO CONSTITUCIONAL DE TLAQUEPAQUE  </v>
          </cell>
          <cell r="C838" t="str">
            <v>CICLAMENES</v>
          </cell>
          <cell r="D838" t="str">
            <v>ACD10</v>
          </cell>
          <cell r="F838" t="str">
            <v>PASEOS DEL PRADO FRACC</v>
          </cell>
          <cell r="H838" t="str">
            <v xml:space="preserve">098-1-31-0355-073-00-0000                         </v>
          </cell>
          <cell r="I838">
            <v>8.0999999999999996E-4</v>
          </cell>
          <cell r="J838">
            <v>998</v>
          </cell>
          <cell r="K838">
            <v>2343628.35</v>
          </cell>
          <cell r="L838">
            <v>0</v>
          </cell>
          <cell r="M838">
            <v>0</v>
          </cell>
          <cell r="O838" t="str">
            <v>INDEPENDENCIA</v>
          </cell>
          <cell r="P838">
            <v>58</v>
          </cell>
        </row>
        <row r="839">
          <cell r="A839" t="str">
            <v>U184603</v>
          </cell>
          <cell r="B839" t="str">
            <v xml:space="preserve">H AYUNTAMIENTO CONSTITUCIONAL DE TLAQUEPAQUE  </v>
          </cell>
          <cell r="C839" t="str">
            <v xml:space="preserve">NARANJA </v>
          </cell>
          <cell r="D839" t="str">
            <v>ACD11</v>
          </cell>
          <cell r="F839" t="str">
            <v>PASEOS DEL PRADO FRACC</v>
          </cell>
          <cell r="H839" t="str">
            <v xml:space="preserve">098-1-31-0357-001-00-0000                         </v>
          </cell>
          <cell r="I839">
            <v>8.0999999999999996E-4</v>
          </cell>
          <cell r="J839">
            <v>1027</v>
          </cell>
          <cell r="K839">
            <v>2411729.7799999998</v>
          </cell>
          <cell r="L839">
            <v>0</v>
          </cell>
          <cell r="M839">
            <v>0</v>
          </cell>
          <cell r="O839" t="str">
            <v>INDEPENDENCIA</v>
          </cell>
          <cell r="P839">
            <v>58</v>
          </cell>
        </row>
        <row r="840">
          <cell r="A840" t="str">
            <v>U184605</v>
          </cell>
          <cell r="B840" t="str">
            <v xml:space="preserve">H AYUNTAMIENTO CONSTITUCIONAL DE TLAQUEPAQUE  </v>
          </cell>
          <cell r="C840" t="str">
            <v>HELECHO</v>
          </cell>
          <cell r="D840" t="str">
            <v>ACD12</v>
          </cell>
          <cell r="F840" t="str">
            <v>PASEOS DEL PRADO FRACC</v>
          </cell>
          <cell r="H840" t="str">
            <v xml:space="preserve">098-1-31-0355-260-00-0000                         </v>
          </cell>
          <cell r="I840">
            <v>8.0999999999999996E-4</v>
          </cell>
          <cell r="J840">
            <v>810</v>
          </cell>
          <cell r="K840">
            <v>1900867.5</v>
          </cell>
          <cell r="L840">
            <v>0</v>
          </cell>
          <cell r="M840">
            <v>0</v>
          </cell>
          <cell r="O840" t="str">
            <v>INDEPENDENCIA</v>
          </cell>
          <cell r="P840">
            <v>58</v>
          </cell>
        </row>
        <row r="841">
          <cell r="A841" t="str">
            <v>U184607</v>
          </cell>
          <cell r="B841" t="str">
            <v xml:space="preserve">H AYUNTAMIENTO CONSTITUCIONAL DE TLAQUEPAQUE  </v>
          </cell>
          <cell r="C841" t="str">
            <v>GRANADA</v>
          </cell>
          <cell r="D841" t="str">
            <v>ACD14</v>
          </cell>
          <cell r="F841" t="str">
            <v>PASEOS DEL PRADO FRACC</v>
          </cell>
          <cell r="H841" t="str">
            <v xml:space="preserve">098-1-31-0352-070-00-0000                         </v>
          </cell>
          <cell r="I841">
            <v>8.0999999999999996E-4</v>
          </cell>
          <cell r="J841">
            <v>3549</v>
          </cell>
          <cell r="K841">
            <v>8334205.4299999997</v>
          </cell>
          <cell r="L841">
            <v>0</v>
          </cell>
          <cell r="M841">
            <v>0</v>
          </cell>
          <cell r="O841" t="str">
            <v>INDPENDENCIA</v>
          </cell>
          <cell r="P841">
            <v>58</v>
          </cell>
        </row>
        <row r="842">
          <cell r="A842" t="str">
            <v>U184608</v>
          </cell>
          <cell r="B842" t="str">
            <v xml:space="preserve">H AYUNTAMIENTO CONSTITUCIONAL DE TLAQUEPAQUE  </v>
          </cell>
          <cell r="C842" t="str">
            <v>GRANADA</v>
          </cell>
          <cell r="D842" t="str">
            <v>ACD15</v>
          </cell>
          <cell r="F842" t="str">
            <v>PASEOS DEL PRADO FRACC</v>
          </cell>
          <cell r="H842" t="str">
            <v xml:space="preserve">098-1-31-0352-071-00-0000                         </v>
          </cell>
          <cell r="I842">
            <v>8.0999999999999996E-4</v>
          </cell>
          <cell r="J842">
            <v>2924</v>
          </cell>
          <cell r="K842">
            <v>6866502.2999999998</v>
          </cell>
          <cell r="L842">
            <v>0</v>
          </cell>
          <cell r="M842">
            <v>0</v>
          </cell>
          <cell r="O842" t="str">
            <v>INDEPENDENCIA</v>
          </cell>
          <cell r="P842">
            <v>58</v>
          </cell>
        </row>
        <row r="843">
          <cell r="A843" t="str">
            <v>U184610</v>
          </cell>
          <cell r="B843" t="str">
            <v xml:space="preserve">H AYUNTAMIENTO CONSTITUCIONAL DE TLAQUEPAQUE  </v>
          </cell>
          <cell r="C843" t="str">
            <v>DURAZNO</v>
          </cell>
          <cell r="D843" t="str">
            <v>ACD16</v>
          </cell>
          <cell r="F843" t="str">
            <v>PASEOS DEL PRADO FRACC</v>
          </cell>
          <cell r="H843" t="str">
            <v xml:space="preserve">098-1-31-0354-111-00-0000                         </v>
          </cell>
          <cell r="I843">
            <v>8.0999999999999996E-4</v>
          </cell>
          <cell r="J843">
            <v>3429</v>
          </cell>
          <cell r="K843">
            <v>8052406.4299999997</v>
          </cell>
          <cell r="L843">
            <v>0</v>
          </cell>
          <cell r="M843">
            <v>0</v>
          </cell>
          <cell r="O843" t="str">
            <v>INDEPENDENCIA</v>
          </cell>
          <cell r="P843">
            <v>58</v>
          </cell>
        </row>
        <row r="844">
          <cell r="A844" t="str">
            <v>U184612</v>
          </cell>
          <cell r="B844" t="str">
            <v xml:space="preserve">H AYUNTAMIENTO CONSTITUCIONAL DE TLAQUEPAQUE  </v>
          </cell>
          <cell r="C844" t="str">
            <v>MELOCOTON</v>
          </cell>
          <cell r="D844" t="str">
            <v>ACD17</v>
          </cell>
          <cell r="F844" t="str">
            <v>PASEOS DEL PRADO FRACC</v>
          </cell>
          <cell r="H844" t="str">
            <v xml:space="preserve">098-1-31-0350-159-00-0000                         </v>
          </cell>
          <cell r="I844">
            <v>8.0999999999999996E-4</v>
          </cell>
          <cell r="J844">
            <v>896</v>
          </cell>
          <cell r="K844">
            <v>2104099.2000000002</v>
          </cell>
          <cell r="L844">
            <v>0</v>
          </cell>
          <cell r="M844">
            <v>0</v>
          </cell>
          <cell r="O844" t="str">
            <v>INDEPENDENCIA</v>
          </cell>
          <cell r="P844">
            <v>58</v>
          </cell>
        </row>
        <row r="845">
          <cell r="A845" t="str">
            <v>U184613</v>
          </cell>
          <cell r="B845" t="str">
            <v xml:space="preserve">H AYUNTAMIENTO CONSTITUCIONAL DE TLAQUEPAQUE  </v>
          </cell>
          <cell r="C845" t="str">
            <v>LENTEJA</v>
          </cell>
          <cell r="D845" t="str">
            <v>ACD18</v>
          </cell>
          <cell r="F845" t="str">
            <v>PASEOS DEL PRADO FRACC</v>
          </cell>
          <cell r="H845" t="str">
            <v xml:space="preserve">098-1-31-0351-103-00-0000                         </v>
          </cell>
          <cell r="I845">
            <v>8.0999999999999996E-4</v>
          </cell>
          <cell r="J845">
            <v>3429</v>
          </cell>
          <cell r="K845">
            <v>8052406.4299999997</v>
          </cell>
          <cell r="L845">
            <v>0</v>
          </cell>
          <cell r="M845">
            <v>0</v>
          </cell>
          <cell r="O845" t="str">
            <v>INDEPENDENCIA</v>
          </cell>
          <cell r="P845">
            <v>58</v>
          </cell>
        </row>
        <row r="846">
          <cell r="A846" t="str">
            <v>U184615</v>
          </cell>
          <cell r="B846" t="str">
            <v xml:space="preserve">H AYUNTAMIENTO CONSTITUCIONAL DE TLAQUEPAQUE  </v>
          </cell>
          <cell r="C846" t="str">
            <v>PAPAYA</v>
          </cell>
          <cell r="D846" t="str">
            <v>ACD19</v>
          </cell>
          <cell r="F846" t="str">
            <v>PASEOS DEL PRADO FRACC</v>
          </cell>
          <cell r="H846" t="str">
            <v xml:space="preserve">098-1-31-0354-073-00-0000                         </v>
          </cell>
          <cell r="I846">
            <v>8.0999999999999996E-4</v>
          </cell>
          <cell r="J846">
            <v>309</v>
          </cell>
          <cell r="K846">
            <v>725632.43</v>
          </cell>
          <cell r="L846">
            <v>0</v>
          </cell>
          <cell r="M846">
            <v>0</v>
          </cell>
          <cell r="O846" t="str">
            <v>INDPENDENCIA</v>
          </cell>
          <cell r="P846">
            <v>58</v>
          </cell>
        </row>
        <row r="847">
          <cell r="A847" t="str">
            <v>U184616</v>
          </cell>
          <cell r="B847" t="str">
            <v xml:space="preserve">H AYUNTAMIENTO CONSTITUCIONAL DE TLAQUEPAQUE  </v>
          </cell>
          <cell r="C847" t="str">
            <v>MELOCOTON</v>
          </cell>
          <cell r="D847" t="str">
            <v>ACD20</v>
          </cell>
          <cell r="F847" t="str">
            <v>PASEOS DEL PRADO FRACC</v>
          </cell>
          <cell r="H847" t="str">
            <v xml:space="preserve">098-1-31-0354-024-00-0000                         </v>
          </cell>
          <cell r="I847">
            <v>8.0999999999999996E-4</v>
          </cell>
          <cell r="J847">
            <v>309</v>
          </cell>
          <cell r="K847">
            <v>725632.43</v>
          </cell>
          <cell r="L847">
            <v>0</v>
          </cell>
          <cell r="M847">
            <v>0</v>
          </cell>
          <cell r="O847" t="str">
            <v>INDEPENDENCIA</v>
          </cell>
          <cell r="P847">
            <v>58</v>
          </cell>
        </row>
        <row r="848">
          <cell r="A848" t="str">
            <v>U184617</v>
          </cell>
          <cell r="B848" t="str">
            <v xml:space="preserve">H AYUNTAMIENTO CONSTITUCIONAL DE TLAQUEPAQUE  </v>
          </cell>
          <cell r="C848" t="str">
            <v>GARBANZO</v>
          </cell>
          <cell r="D848" t="str">
            <v>ACD21</v>
          </cell>
          <cell r="F848" t="str">
            <v>PASEOS DEL PRADO FRACC</v>
          </cell>
          <cell r="H848" t="str">
            <v xml:space="preserve">098-1-31-0350-177-00-0000                         </v>
          </cell>
          <cell r="I848">
            <v>8.0999999999999996E-4</v>
          </cell>
          <cell r="J848">
            <v>381.77</v>
          </cell>
          <cell r="K848">
            <v>897923.04</v>
          </cell>
          <cell r="L848">
            <v>1</v>
          </cell>
          <cell r="M848">
            <v>1184.4000000000001</v>
          </cell>
          <cell r="O848" t="str">
            <v>INDEPENDENCIA</v>
          </cell>
          <cell r="P848">
            <v>58</v>
          </cell>
        </row>
        <row r="849">
          <cell r="A849" t="str">
            <v>U184619</v>
          </cell>
          <cell r="B849" t="str">
            <v xml:space="preserve">H AYUNTAMIENTO CONSTITUCIONAL DE TLAQUEPAQUE  </v>
          </cell>
          <cell r="C849" t="str">
            <v>DATIL</v>
          </cell>
          <cell r="D849" t="str">
            <v>ACD22</v>
          </cell>
          <cell r="F849" t="str">
            <v>PASEOS DEL PRADO FRACC</v>
          </cell>
          <cell r="H849" t="str">
            <v xml:space="preserve">098-1-31-0351-067-00-0000                         </v>
          </cell>
          <cell r="I849">
            <v>8.0999999999999996E-4</v>
          </cell>
          <cell r="J849">
            <v>424</v>
          </cell>
          <cell r="K849">
            <v>995689.8</v>
          </cell>
          <cell r="L849">
            <v>0</v>
          </cell>
          <cell r="M849">
            <v>0</v>
          </cell>
          <cell r="O849" t="str">
            <v>INDEPENDENCIA</v>
          </cell>
          <cell r="P849">
            <v>58</v>
          </cell>
        </row>
        <row r="850">
          <cell r="A850" t="str">
            <v>U184621</v>
          </cell>
          <cell r="B850" t="str">
            <v xml:space="preserve">H AYUNTAMIENTO CONSTITUCIONAL DE TLAQUEPAQUE  </v>
          </cell>
          <cell r="C850" t="str">
            <v>ARROZ</v>
          </cell>
          <cell r="D850" t="str">
            <v>ACD23</v>
          </cell>
          <cell r="F850" t="str">
            <v>PASEOS DEL PRADO FRACC</v>
          </cell>
          <cell r="H850" t="str">
            <v xml:space="preserve">098-1-31-0351-022-00-0000                         </v>
          </cell>
          <cell r="I850">
            <v>8.0999999999999996E-4</v>
          </cell>
          <cell r="J850">
            <v>424</v>
          </cell>
          <cell r="K850">
            <v>995689.8</v>
          </cell>
          <cell r="L850">
            <v>0</v>
          </cell>
          <cell r="M850">
            <v>0</v>
          </cell>
          <cell r="O850" t="str">
            <v>INDEPENDENCIA</v>
          </cell>
          <cell r="P850">
            <v>58</v>
          </cell>
        </row>
        <row r="851">
          <cell r="A851" t="str">
            <v>U184622</v>
          </cell>
          <cell r="B851" t="str">
            <v xml:space="preserve">H AYUNTAMIENTO CONSTITUCIONAL DE TLAQUEPAQUE  </v>
          </cell>
          <cell r="C851" t="str">
            <v>ARROZ</v>
          </cell>
          <cell r="D851" t="str">
            <v>ACD24</v>
          </cell>
          <cell r="F851" t="str">
            <v>PASEOS DEL PRADO FRACC</v>
          </cell>
          <cell r="H851" t="str">
            <v xml:space="preserve">098-1-31-0350-042-00-0000                         </v>
          </cell>
          <cell r="I851">
            <v>8.0999999999999996E-4</v>
          </cell>
          <cell r="J851">
            <v>697</v>
          </cell>
          <cell r="K851">
            <v>1636782.53</v>
          </cell>
          <cell r="L851">
            <v>0</v>
          </cell>
          <cell r="M851">
            <v>0</v>
          </cell>
          <cell r="O851" t="str">
            <v>INDEPENDENCIA</v>
          </cell>
          <cell r="P851">
            <v>58</v>
          </cell>
        </row>
        <row r="852">
          <cell r="A852" t="str">
            <v>U184623</v>
          </cell>
          <cell r="B852" t="str">
            <v xml:space="preserve">H AYUNTAMIENTO CONSTITUCIONAL DE TLAQUEPAQUE  </v>
          </cell>
          <cell r="C852" t="str">
            <v>DURAZNO</v>
          </cell>
          <cell r="D852" t="str">
            <v>ACD25</v>
          </cell>
          <cell r="F852" t="str">
            <v>PASEOS DEL PRADO FRACC</v>
          </cell>
          <cell r="H852" t="str">
            <v xml:space="preserve">098-1-31-0354-112-00-0000                         </v>
          </cell>
          <cell r="I852">
            <v>8.0999999999999996E-4</v>
          </cell>
          <cell r="J852">
            <v>972</v>
          </cell>
          <cell r="K852">
            <v>2282571.9</v>
          </cell>
          <cell r="L852">
            <v>0</v>
          </cell>
          <cell r="M852">
            <v>0</v>
          </cell>
          <cell r="O852" t="str">
            <v>INDEPENDENCIA</v>
          </cell>
          <cell r="P852">
            <v>58</v>
          </cell>
        </row>
        <row r="853">
          <cell r="A853" t="str">
            <v>U184624</v>
          </cell>
          <cell r="B853" t="str">
            <v xml:space="preserve">H AYUNTAMIENTO CONSTITUCIONAL DE TLAQUEPAQUE  </v>
          </cell>
          <cell r="C853" t="str">
            <v>GRANADA</v>
          </cell>
          <cell r="D853" t="str">
            <v>ACD26</v>
          </cell>
          <cell r="F853" t="str">
            <v>PASEOS DEL PRADO FRACC</v>
          </cell>
          <cell r="H853" t="str">
            <v xml:space="preserve">098-1-31-0350-001-00-0000                         </v>
          </cell>
          <cell r="I853">
            <v>8.0999999999999996E-4</v>
          </cell>
          <cell r="J853">
            <v>301</v>
          </cell>
          <cell r="K853">
            <v>706845.83</v>
          </cell>
          <cell r="L853">
            <v>0</v>
          </cell>
          <cell r="M853">
            <v>0</v>
          </cell>
          <cell r="O853" t="str">
            <v>INDEPENDENCIA</v>
          </cell>
          <cell r="P853">
            <v>58</v>
          </cell>
        </row>
        <row r="854">
          <cell r="A854" t="str">
            <v>U184625</v>
          </cell>
          <cell r="B854" t="str">
            <v xml:space="preserve">H AYUNTAMIENTO CONSTITUCIONAL DE TLAQUEPAQUE  </v>
          </cell>
          <cell r="C854" t="str">
            <v>GRANADA</v>
          </cell>
          <cell r="D854" t="str">
            <v>ACD27</v>
          </cell>
          <cell r="F854" t="str">
            <v>PASEOS DEL PRADO FRACC</v>
          </cell>
          <cell r="H854" t="str">
            <v xml:space="preserve">098-1-31-0352-001-00-0000                         </v>
          </cell>
          <cell r="I854">
            <v>8.0999999999999996E-4</v>
          </cell>
          <cell r="J854">
            <v>594</v>
          </cell>
          <cell r="K854">
            <v>1394905.05</v>
          </cell>
          <cell r="L854">
            <v>0</v>
          </cell>
          <cell r="M854">
            <v>0</v>
          </cell>
          <cell r="O854" t="str">
            <v>INDEPENDENCIA</v>
          </cell>
          <cell r="P854">
            <v>58</v>
          </cell>
        </row>
        <row r="855">
          <cell r="A855" t="str">
            <v>U185759</v>
          </cell>
          <cell r="B855" t="str">
            <v xml:space="preserve">H AYUNTAMIENTO CONSTITUCIONAL DE TLAQUEPAQUE  </v>
          </cell>
          <cell r="C855" t="str">
            <v>REVOLUCION</v>
          </cell>
          <cell r="D855" t="str">
            <v>SN</v>
          </cell>
          <cell r="E855" t="str">
            <v>AC5</v>
          </cell>
          <cell r="F855" t="str">
            <v>MISION DE SAN FRANCISCO FRACC</v>
          </cell>
          <cell r="H855" t="str">
            <v xml:space="preserve">098-1-53-0274-092-00-0000                         </v>
          </cell>
          <cell r="I855">
            <v>8.0999999999999996E-4</v>
          </cell>
          <cell r="J855">
            <v>1761</v>
          </cell>
          <cell r="K855">
            <v>5086736.55</v>
          </cell>
          <cell r="L855">
            <v>0</v>
          </cell>
          <cell r="M855">
            <v>0</v>
          </cell>
          <cell r="O855" t="str">
            <v>INDEPENDENCIA</v>
          </cell>
          <cell r="P855">
            <v>58</v>
          </cell>
          <cell r="R855" t="str">
            <v>BARRIO DE SAN JUAN</v>
          </cell>
        </row>
        <row r="856">
          <cell r="A856" t="str">
            <v>U186224</v>
          </cell>
          <cell r="B856" t="str">
            <v xml:space="preserve">H AYUNTAMIENTO CONSTITUCIONAL DE TLAQUEPAQUE  </v>
          </cell>
          <cell r="C856" t="str">
            <v>MEISTER JOSE</v>
          </cell>
          <cell r="D856" t="str">
            <v>SN</v>
          </cell>
          <cell r="F856" t="str">
            <v>CERRO EL FRACC</v>
          </cell>
          <cell r="H856" t="str">
            <v xml:space="preserve">098-1-30-0031-013-00-0000                         </v>
          </cell>
          <cell r="I856">
            <v>8.0999999999999996E-4</v>
          </cell>
          <cell r="J856">
            <v>296</v>
          </cell>
          <cell r="K856">
            <v>293706</v>
          </cell>
          <cell r="L856">
            <v>0</v>
          </cell>
          <cell r="M856">
            <v>0</v>
          </cell>
          <cell r="O856" t="str">
            <v>INDEPENDENCIA</v>
          </cell>
          <cell r="P856">
            <v>58</v>
          </cell>
          <cell r="R856" t="str">
            <v>TLAQUEPAQUE</v>
          </cell>
        </row>
        <row r="857">
          <cell r="A857" t="str">
            <v>U186235</v>
          </cell>
          <cell r="B857" t="str">
            <v xml:space="preserve">H AYUNTAMIENTO CONSTITUCIONAL DE TLAQUEPAQUE  </v>
          </cell>
          <cell r="C857" t="str">
            <v>TRIANA RODRIGO DE</v>
          </cell>
          <cell r="D857" t="str">
            <v>SN</v>
          </cell>
          <cell r="E857" t="str">
            <v>F-G</v>
          </cell>
          <cell r="F857" t="str">
            <v>CERRO EL FRACC</v>
          </cell>
          <cell r="H857" t="str">
            <v xml:space="preserve">098-1-30-0031-049-00-0000                         </v>
          </cell>
          <cell r="I857">
            <v>8.0999999999999996E-4</v>
          </cell>
          <cell r="J857">
            <v>200</v>
          </cell>
          <cell r="K857">
            <v>198450</v>
          </cell>
          <cell r="L857">
            <v>0</v>
          </cell>
          <cell r="M857">
            <v>0</v>
          </cell>
          <cell r="O857" t="str">
            <v>INDEPENDENCIA</v>
          </cell>
          <cell r="P857">
            <v>58</v>
          </cell>
          <cell r="R857" t="str">
            <v>TLAQUEPAQUE</v>
          </cell>
        </row>
        <row r="858">
          <cell r="A858" t="str">
            <v>U186236</v>
          </cell>
          <cell r="B858" t="str">
            <v xml:space="preserve">H AYUNTAMIENTO CONSTITUCIONAL DE TLAQUEPAQUE  </v>
          </cell>
          <cell r="C858" t="str">
            <v>TRIANA RODRIGO DE</v>
          </cell>
          <cell r="D858" t="str">
            <v>SN</v>
          </cell>
          <cell r="E858" t="str">
            <v>F-H</v>
          </cell>
          <cell r="F858" t="str">
            <v>CERRO EL FRACC</v>
          </cell>
          <cell r="H858" t="str">
            <v xml:space="preserve">098-1-30-0031-050-00-0000                         </v>
          </cell>
          <cell r="I858">
            <v>8.0999999999999996E-4</v>
          </cell>
          <cell r="J858">
            <v>200</v>
          </cell>
          <cell r="K858">
            <v>198450</v>
          </cell>
          <cell r="L858">
            <v>0</v>
          </cell>
          <cell r="M858">
            <v>0</v>
          </cell>
          <cell r="O858" t="str">
            <v>INDEPENDENCIA</v>
          </cell>
          <cell r="P858">
            <v>58</v>
          </cell>
          <cell r="R858" t="str">
            <v>TLAQUEPAQUE</v>
          </cell>
        </row>
        <row r="859">
          <cell r="A859" t="str">
            <v>U188195</v>
          </cell>
          <cell r="B859" t="str">
            <v xml:space="preserve">H AYUNTAMIENTO CONSTITUCIONAL DE TLAQUEPAQUE  </v>
          </cell>
          <cell r="C859" t="str">
            <v>PLAN EL</v>
          </cell>
          <cell r="D859" t="str">
            <v>SN</v>
          </cell>
          <cell r="F859" t="str">
            <v>SAN MARTIN DE LAS FLORES DE AB</v>
          </cell>
          <cell r="H859" t="str">
            <v xml:space="preserve">098-1-46-0572-092-00-0000                         </v>
          </cell>
          <cell r="I859">
            <v>8.0999999999999996E-4</v>
          </cell>
          <cell r="J859">
            <v>511.55</v>
          </cell>
          <cell r="K859">
            <v>513676.79999999999</v>
          </cell>
          <cell r="L859">
            <v>0</v>
          </cell>
          <cell r="M859">
            <v>0</v>
          </cell>
          <cell r="O859" t="str">
            <v>INDEPENDENCIA</v>
          </cell>
          <cell r="P859">
            <v>58</v>
          </cell>
          <cell r="R859" t="str">
            <v>BARRIO DE SAN JUAN</v>
          </cell>
        </row>
        <row r="860">
          <cell r="A860" t="str">
            <v>U188196</v>
          </cell>
          <cell r="B860" t="str">
            <v xml:space="preserve">H AYUNTAMIENTO CONSTITUCIONAL DE SAN PEDRO TLAQUEP  </v>
          </cell>
          <cell r="C860" t="str">
            <v>PLAN EL</v>
          </cell>
          <cell r="D860" t="str">
            <v>SN</v>
          </cell>
          <cell r="F860" t="str">
            <v>SAN MARTIN DE LAS FLORES DE AB</v>
          </cell>
          <cell r="H860" t="str">
            <v xml:space="preserve">098-1-46-0572-091-00-0000                         </v>
          </cell>
          <cell r="I860">
            <v>8.0999999999999996E-4</v>
          </cell>
          <cell r="J860">
            <v>470.81</v>
          </cell>
          <cell r="K860">
            <v>472542.53</v>
          </cell>
          <cell r="L860">
            <v>0</v>
          </cell>
          <cell r="M860">
            <v>0</v>
          </cell>
          <cell r="O860" t="str">
            <v>INDEPENDENCIA</v>
          </cell>
          <cell r="P860">
            <v>58</v>
          </cell>
          <cell r="R860" t="str">
            <v>BARRIO DE SAN JUAN</v>
          </cell>
        </row>
        <row r="861">
          <cell r="A861" t="str">
            <v>U188198</v>
          </cell>
          <cell r="B861" t="str">
            <v xml:space="preserve">H AYUNTAMIENTO CONSTITUCIONAL DE SAN PEDRO TLAQUEP  </v>
          </cell>
          <cell r="C861" t="str">
            <v>PLAN EL</v>
          </cell>
          <cell r="D861" t="str">
            <v>SN</v>
          </cell>
          <cell r="F861" t="str">
            <v>SAN MARTIN DE LAS FLORES DE AB</v>
          </cell>
          <cell r="H861" t="str">
            <v xml:space="preserve">098-1-46-0572-090-00-0000                         </v>
          </cell>
          <cell r="I861">
            <v>8.0999999999999996E-4</v>
          </cell>
          <cell r="J861">
            <v>931.14</v>
          </cell>
          <cell r="K861">
            <v>934049.03</v>
          </cell>
          <cell r="L861">
            <v>0</v>
          </cell>
          <cell r="M861">
            <v>0</v>
          </cell>
          <cell r="O861" t="str">
            <v>INDEPENDENCIA</v>
          </cell>
          <cell r="P861">
            <v>58</v>
          </cell>
          <cell r="R861" t="str">
            <v>BARRIO DE SAN JUAN</v>
          </cell>
        </row>
        <row r="862">
          <cell r="A862" t="str">
            <v>U188210</v>
          </cell>
          <cell r="B862" t="str">
            <v xml:space="preserve">H AYUNTAMIENTO CONSTITUCINAL DE SAN PEDRO TLAQUEPA  </v>
          </cell>
          <cell r="C862" t="str">
            <v>RODRIGUEZ DEL TORO MARIANA</v>
          </cell>
          <cell r="D862" t="str">
            <v>SN</v>
          </cell>
          <cell r="F862" t="str">
            <v>RESIDENCIAL ARRAYANES FRACC</v>
          </cell>
          <cell r="H862" t="str">
            <v xml:space="preserve">098-1-46-0589-003-00-0000                         </v>
          </cell>
          <cell r="I862">
            <v>8.0999999999999996E-4</v>
          </cell>
          <cell r="J862">
            <v>5362</v>
          </cell>
          <cell r="K862">
            <v>16434261.9</v>
          </cell>
          <cell r="L862">
            <v>0</v>
          </cell>
          <cell r="M862">
            <v>0</v>
          </cell>
          <cell r="O862" t="str">
            <v>INDEPENDENCIA</v>
          </cell>
          <cell r="P862">
            <v>58</v>
          </cell>
          <cell r="R862" t="str">
            <v>BARRIO DE SAN JUAN</v>
          </cell>
        </row>
        <row r="863">
          <cell r="A863" t="str">
            <v>U188310</v>
          </cell>
          <cell r="B863" t="str">
            <v xml:space="preserve">H AYUNTAMIENTO CONSTITUCIONAL DE SAN PEDRO TLAQUEP  </v>
          </cell>
          <cell r="C863" t="str">
            <v>MORENO PEDRO</v>
          </cell>
          <cell r="D863" t="str">
            <v>SN</v>
          </cell>
          <cell r="E863" t="str">
            <v>CESIO</v>
          </cell>
          <cell r="F863" t="str">
            <v>RESIDENCIAL ARRAYANES FRACC</v>
          </cell>
          <cell r="H863" t="str">
            <v xml:space="preserve">098-1-46-0589-002-00-0000                         </v>
          </cell>
          <cell r="I863">
            <v>8.0999999999999996E-4</v>
          </cell>
          <cell r="J863">
            <v>1039</v>
          </cell>
          <cell r="K863">
            <v>3184483.05</v>
          </cell>
          <cell r="L863">
            <v>0</v>
          </cell>
          <cell r="M863">
            <v>0</v>
          </cell>
          <cell r="O863" t="str">
            <v>INDEPENDENCIA</v>
          </cell>
          <cell r="P863">
            <v>58</v>
          </cell>
          <cell r="R863" t="str">
            <v>BARRIO DE SAN JUAN</v>
          </cell>
        </row>
        <row r="864">
          <cell r="A864" t="str">
            <v>U188399</v>
          </cell>
          <cell r="B864" t="str">
            <v xml:space="preserve">H AYUNTAMIENTO CONSTITUCIONAL DE TLAQUEPAQUE  </v>
          </cell>
          <cell r="C864" t="str">
            <v>INDEPENDENCIA</v>
          </cell>
          <cell r="D864" t="str">
            <v>SN</v>
          </cell>
          <cell r="F864" t="str">
            <v>BARRIO DE SANTA MARIA</v>
          </cell>
          <cell r="H864" t="str">
            <v xml:space="preserve">098-1-70-0437-001-00-0000                         </v>
          </cell>
          <cell r="I864">
            <v>2.3000000000000001E-4</v>
          </cell>
          <cell r="J864">
            <v>3542</v>
          </cell>
          <cell r="K864">
            <v>60575386.030000001</v>
          </cell>
          <cell r="L864">
            <v>3717</v>
          </cell>
          <cell r="M864">
            <v>9018923.8100000005</v>
          </cell>
          <cell r="O864" t="str">
            <v>INDEPENDENCIA</v>
          </cell>
          <cell r="P864">
            <v>58</v>
          </cell>
          <cell r="R864" t="str">
            <v>CENTRO</v>
          </cell>
        </row>
        <row r="865">
          <cell r="A865" t="str">
            <v>U188400</v>
          </cell>
          <cell r="B865" t="str">
            <v xml:space="preserve">H AYUNTAMIENTO CONSTITUCIONAL DE TLAQUEPAQUE  </v>
          </cell>
          <cell r="C865" t="str">
            <v>ROSAS DE LAS</v>
          </cell>
          <cell r="D865">
            <v>26</v>
          </cell>
          <cell r="F865" t="str">
            <v>VERGEL EL</v>
          </cell>
          <cell r="H865" t="str">
            <v xml:space="preserve">098-1-30-0123-014-00-0000                         </v>
          </cell>
          <cell r="I865">
            <v>2.3000000000000001E-4</v>
          </cell>
          <cell r="J865">
            <v>94</v>
          </cell>
          <cell r="K865">
            <v>111333.6</v>
          </cell>
          <cell r="L865">
            <v>218</v>
          </cell>
          <cell r="M865">
            <v>877705.5</v>
          </cell>
          <cell r="O865" t="str">
            <v>INDEPENCIA</v>
          </cell>
          <cell r="P865">
            <v>58</v>
          </cell>
          <cell r="R865" t="str">
            <v>CENTRO</v>
          </cell>
        </row>
        <row r="866">
          <cell r="A866" t="str">
            <v>U188444</v>
          </cell>
          <cell r="B866" t="str">
            <v xml:space="preserve">H AYUNTAMIENTO CONSTITUCIONAL DE TLAQUEPAQUE  </v>
          </cell>
          <cell r="C866" t="str">
            <v>RINCONADA SAN MARTIN</v>
          </cell>
          <cell r="D866" t="str">
            <v>SN</v>
          </cell>
          <cell r="F866" t="str">
            <v>HACIENDAS DE SAN MARTIN FRACC</v>
          </cell>
          <cell r="H866" t="str">
            <v xml:space="preserve">098-1-46-0658-060-00-0000                         </v>
          </cell>
          <cell r="I866">
            <v>8.0999999999999996E-4</v>
          </cell>
          <cell r="J866">
            <v>1590</v>
          </cell>
          <cell r="K866">
            <v>3005100</v>
          </cell>
          <cell r="L866">
            <v>0</v>
          </cell>
          <cell r="M866">
            <v>0</v>
          </cell>
          <cell r="O866" t="str">
            <v>INDEPENDENCIA</v>
          </cell>
          <cell r="P866">
            <v>58</v>
          </cell>
          <cell r="R866" t="str">
            <v>BARRIO DE SAN JUAN</v>
          </cell>
        </row>
        <row r="867">
          <cell r="A867" t="str">
            <v>U188445</v>
          </cell>
          <cell r="B867" t="str">
            <v xml:space="preserve">H AYUNTAMIENTO CONSTITUCIONAL DE TLAQUEPAQUE  </v>
          </cell>
          <cell r="C867" t="str">
            <v>SAN MARTIN</v>
          </cell>
          <cell r="D867" t="str">
            <v>SN</v>
          </cell>
          <cell r="F867" t="str">
            <v>HACIENDAS DE SAN MARTIN FRACC</v>
          </cell>
          <cell r="H867" t="str">
            <v xml:space="preserve">098-1-46-0669-052-00-0000                         </v>
          </cell>
          <cell r="I867">
            <v>8.0999999999999996E-4</v>
          </cell>
          <cell r="J867">
            <v>5055</v>
          </cell>
          <cell r="K867">
            <v>9553950</v>
          </cell>
          <cell r="L867">
            <v>0</v>
          </cell>
          <cell r="M867">
            <v>0</v>
          </cell>
          <cell r="O867" t="str">
            <v>INDEPENDENCIA</v>
          </cell>
          <cell r="P867">
            <v>58</v>
          </cell>
          <cell r="R867" t="str">
            <v>BARRIO DE SAN JUAN</v>
          </cell>
        </row>
        <row r="868">
          <cell r="A868" t="str">
            <v>U188447</v>
          </cell>
          <cell r="B868" t="str">
            <v xml:space="preserve">H AYUNTAMIENTO CONSTITUCIONAL DE TLAQUEPAQUE  </v>
          </cell>
          <cell r="C868" t="str">
            <v>HACIENDA NUEVA</v>
          </cell>
          <cell r="D868" t="str">
            <v>SN</v>
          </cell>
          <cell r="F868" t="str">
            <v>HACIENDAS DE SAN MARTIN FRACC</v>
          </cell>
          <cell r="H868" t="str">
            <v xml:space="preserve">098-1-46-0669-051-00-0000                         </v>
          </cell>
          <cell r="I868">
            <v>8.0999999999999996E-4</v>
          </cell>
          <cell r="J868">
            <v>1328</v>
          </cell>
          <cell r="K868">
            <v>2509920</v>
          </cell>
          <cell r="L868">
            <v>0</v>
          </cell>
          <cell r="M868">
            <v>0</v>
          </cell>
          <cell r="O868" t="str">
            <v>INDEPENDENCIA</v>
          </cell>
          <cell r="P868">
            <v>58</v>
          </cell>
          <cell r="R868" t="str">
            <v>BARRIO DE SAN JUAN</v>
          </cell>
        </row>
        <row r="869">
          <cell r="A869" t="str">
            <v>U188448</v>
          </cell>
          <cell r="B869" t="str">
            <v xml:space="preserve">H AYUNTAMIENTO CONSTITUCIONAL DE TLAQUEPAQUE  </v>
          </cell>
          <cell r="C869" t="str">
            <v>SAN MARTIN</v>
          </cell>
          <cell r="D869" t="str">
            <v>SN</v>
          </cell>
          <cell r="F869" t="str">
            <v>HACIENDAS DE SAN MARTIN FRACC</v>
          </cell>
          <cell r="H869" t="str">
            <v xml:space="preserve">098-1-46-0661-072-00-0000                         </v>
          </cell>
          <cell r="I869">
            <v>8.0999999999999996E-4</v>
          </cell>
          <cell r="J869">
            <v>2339</v>
          </cell>
          <cell r="K869">
            <v>4420710</v>
          </cell>
          <cell r="L869">
            <v>0</v>
          </cell>
          <cell r="M869">
            <v>0</v>
          </cell>
          <cell r="O869" t="str">
            <v>INDEPENDENCIA</v>
          </cell>
          <cell r="P869">
            <v>58</v>
          </cell>
          <cell r="R869" t="str">
            <v>BARRIO DE SAN JUAN</v>
          </cell>
        </row>
        <row r="870">
          <cell r="A870" t="str">
            <v>U188449</v>
          </cell>
          <cell r="B870" t="str">
            <v xml:space="preserve">H AYUNTAMIENTO CONSTITUCIONAL DE TLAQUEPAQUE  </v>
          </cell>
          <cell r="C870" t="str">
            <v>SAN MARTIN</v>
          </cell>
          <cell r="D870" t="str">
            <v>SN</v>
          </cell>
          <cell r="F870" t="str">
            <v>HACIENDAS DE SAN MARTIN FRACC</v>
          </cell>
          <cell r="H870" t="str">
            <v xml:space="preserve">098-1-46-0661-071-00-0000                         </v>
          </cell>
          <cell r="I870">
            <v>8.0999999999999996E-4</v>
          </cell>
          <cell r="J870">
            <v>5166</v>
          </cell>
          <cell r="K870">
            <v>9763740</v>
          </cell>
          <cell r="L870">
            <v>0</v>
          </cell>
          <cell r="M870">
            <v>0</v>
          </cell>
          <cell r="O870" t="str">
            <v>INDEPENDENCIA</v>
          </cell>
          <cell r="P870">
            <v>58</v>
          </cell>
          <cell r="R870" t="str">
            <v>BARRIO DE SAN JUAN</v>
          </cell>
        </row>
        <row r="871">
          <cell r="A871" t="str">
            <v>U188450</v>
          </cell>
          <cell r="B871" t="str">
            <v xml:space="preserve">H AYUNTAMIENTO CONSTITUCIONAL DE TLAQUEPAQUE  </v>
          </cell>
          <cell r="C871" t="str">
            <v>HACIENDA VIEJA</v>
          </cell>
          <cell r="D871" t="str">
            <v>SN</v>
          </cell>
          <cell r="F871" t="str">
            <v>HACIENDAS DE SAN MARTIN FRACC</v>
          </cell>
          <cell r="H871" t="str">
            <v xml:space="preserve">098-1-46-0662-062-00-0000                         </v>
          </cell>
          <cell r="I871">
            <v>8.0999999999999996E-4</v>
          </cell>
          <cell r="J871">
            <v>1356</v>
          </cell>
          <cell r="K871">
            <v>2562840</v>
          </cell>
          <cell r="L871">
            <v>0</v>
          </cell>
          <cell r="M871">
            <v>0</v>
          </cell>
          <cell r="O871" t="str">
            <v>INDEPENDENCIA</v>
          </cell>
          <cell r="P871">
            <v>58</v>
          </cell>
          <cell r="R871" t="str">
            <v>BARRIO DE SAN JUAN</v>
          </cell>
        </row>
        <row r="872">
          <cell r="A872" t="str">
            <v>U188451</v>
          </cell>
          <cell r="B872" t="str">
            <v xml:space="preserve">H AYUNTAMIENTO CONSTITUCIONAL DE TLAQUEPAQUE  </v>
          </cell>
          <cell r="C872" t="str">
            <v>HACIENDA LA QUERENCIA</v>
          </cell>
          <cell r="D872" t="str">
            <v>SN</v>
          </cell>
          <cell r="F872" t="str">
            <v>HACIENDAS DE SAN MARTIN FRACC</v>
          </cell>
          <cell r="H872" t="str">
            <v xml:space="preserve">098-1-46-0662-053-00-0000                         </v>
          </cell>
          <cell r="I872">
            <v>8.0999999999999996E-4</v>
          </cell>
          <cell r="J872">
            <v>300</v>
          </cell>
          <cell r="K872">
            <v>567000</v>
          </cell>
          <cell r="L872">
            <v>0</v>
          </cell>
          <cell r="M872">
            <v>0</v>
          </cell>
          <cell r="O872" t="str">
            <v>INDEPENDENCIA</v>
          </cell>
          <cell r="P872">
            <v>58</v>
          </cell>
          <cell r="R872" t="str">
            <v>BARRIO DE SAN JUAN</v>
          </cell>
        </row>
        <row r="873">
          <cell r="A873" t="str">
            <v>U188452</v>
          </cell>
          <cell r="B873" t="str">
            <v xml:space="preserve">H AYUNTAMIENTO CONSTITUCIONAL DE TLAQUEPAQUE  </v>
          </cell>
          <cell r="C873" t="str">
            <v>HACIENDA REAL</v>
          </cell>
          <cell r="D873" t="str">
            <v>SN</v>
          </cell>
          <cell r="F873" t="str">
            <v>HACIENDAS DE SAN MARTIN FRACC</v>
          </cell>
          <cell r="H873" t="str">
            <v xml:space="preserve">098-1-46-0669-050-00-0000                         </v>
          </cell>
          <cell r="I873">
            <v>8.0999999999999996E-4</v>
          </cell>
          <cell r="J873">
            <v>705</v>
          </cell>
          <cell r="K873">
            <v>1332450</v>
          </cell>
          <cell r="L873">
            <v>0</v>
          </cell>
          <cell r="M873">
            <v>0</v>
          </cell>
          <cell r="O873" t="str">
            <v>INDEPENDENCIA</v>
          </cell>
          <cell r="P873">
            <v>58</v>
          </cell>
          <cell r="R873" t="str">
            <v>BARRIO DE SAN JUAN</v>
          </cell>
        </row>
        <row r="874">
          <cell r="A874" t="str">
            <v>U188453</v>
          </cell>
          <cell r="B874" t="str">
            <v xml:space="preserve">H AYUNTAMIENTO CONSTITUCIONAL DE TLAQUEPAQUE  </v>
          </cell>
          <cell r="C874" t="str">
            <v>HACIENDA REAL</v>
          </cell>
          <cell r="D874" t="str">
            <v>SN</v>
          </cell>
          <cell r="F874" t="str">
            <v>HACIENDAS DE SAN MARTIN FRACC</v>
          </cell>
          <cell r="H874" t="str">
            <v xml:space="preserve">098-1-46-0667-050-00-0000                         </v>
          </cell>
          <cell r="I874">
            <v>8.0999999999999996E-4</v>
          </cell>
          <cell r="J874">
            <v>730</v>
          </cell>
          <cell r="K874">
            <v>1379700</v>
          </cell>
          <cell r="L874">
            <v>0</v>
          </cell>
          <cell r="M874">
            <v>0</v>
          </cell>
          <cell r="O874" t="str">
            <v>INDEPENDENCIA</v>
          </cell>
          <cell r="P874">
            <v>58</v>
          </cell>
          <cell r="R874" t="str">
            <v>BARRIO DE SAN JUAN</v>
          </cell>
        </row>
        <row r="875">
          <cell r="A875" t="str">
            <v>U188454</v>
          </cell>
          <cell r="B875" t="str">
            <v xml:space="preserve">H AYUNTAMIENTO CONSTITUCIONAL DE TLAQUEPAQUE  </v>
          </cell>
          <cell r="C875" t="str">
            <v>HACIENDA GRANDE</v>
          </cell>
          <cell r="D875" t="str">
            <v>SN</v>
          </cell>
          <cell r="F875" t="str">
            <v>HACIENDAS DE SAN MARTIN FRACC</v>
          </cell>
          <cell r="H875" t="str">
            <v xml:space="preserve">098-1-46-0662-055-00-0000                         </v>
          </cell>
          <cell r="I875">
            <v>8.0999999999999996E-4</v>
          </cell>
          <cell r="J875">
            <v>1328</v>
          </cell>
          <cell r="K875">
            <v>2509920</v>
          </cell>
          <cell r="L875">
            <v>0</v>
          </cell>
          <cell r="M875">
            <v>0</v>
          </cell>
          <cell r="O875" t="str">
            <v>INDEPENDENCIA</v>
          </cell>
          <cell r="P875">
            <v>58</v>
          </cell>
          <cell r="R875" t="str">
            <v>BARRIO DE SAN JUAN</v>
          </cell>
        </row>
        <row r="876">
          <cell r="A876" t="str">
            <v>U188455</v>
          </cell>
          <cell r="B876" t="str">
            <v xml:space="preserve">H AYUNTAMIENTO CONSTITUCIONAL DE TLAQUEPAQUE  </v>
          </cell>
          <cell r="C876" t="str">
            <v>DIAZ PORFIRIO</v>
          </cell>
          <cell r="D876" t="str">
            <v>SN</v>
          </cell>
          <cell r="F876" t="str">
            <v>HACIENDAS DE SAN MARTIN FRACC</v>
          </cell>
          <cell r="H876" t="str">
            <v xml:space="preserve">098-1-46-0661-070-00-0000                         </v>
          </cell>
          <cell r="I876">
            <v>8.0999999999999996E-4</v>
          </cell>
          <cell r="J876">
            <v>3059</v>
          </cell>
          <cell r="K876">
            <v>5781510</v>
          </cell>
          <cell r="L876">
            <v>0</v>
          </cell>
          <cell r="M876">
            <v>0</v>
          </cell>
          <cell r="O876" t="str">
            <v>INDEPENDENCIA</v>
          </cell>
          <cell r="P876">
            <v>58</v>
          </cell>
          <cell r="R876" t="str">
            <v>BARRIO DE SAN JUAN</v>
          </cell>
        </row>
        <row r="877">
          <cell r="A877" t="str">
            <v>U189158</v>
          </cell>
          <cell r="B877" t="str">
            <v xml:space="preserve">H AYUNTAMIENTO CONSTITUCIONAL DE TLAQUEPAQUE  </v>
          </cell>
          <cell r="C877" t="str">
            <v>ISLA MEZCALA</v>
          </cell>
          <cell r="D877" t="str">
            <v>SN</v>
          </cell>
          <cell r="F877" t="str">
            <v>MIRADOR DEL TESORO</v>
          </cell>
          <cell r="H877" t="str">
            <v xml:space="preserve">098-1-67-0546-108-00-0000                         </v>
          </cell>
          <cell r="I877">
            <v>8.0999999999999996E-4</v>
          </cell>
          <cell r="J877">
            <v>576</v>
          </cell>
          <cell r="K877">
            <v>2101982.4</v>
          </cell>
          <cell r="L877">
            <v>0</v>
          </cell>
          <cell r="M877">
            <v>0</v>
          </cell>
          <cell r="O877" t="str">
            <v>INDEPENDENCIA</v>
          </cell>
          <cell r="P877">
            <v>58</v>
          </cell>
          <cell r="R877" t="str">
            <v>BARRIO DE SAN JUAN</v>
          </cell>
        </row>
        <row r="878">
          <cell r="A878" t="str">
            <v>U189159</v>
          </cell>
          <cell r="B878" t="str">
            <v xml:space="preserve">H AYUNTAMIENTO CONSTITUCIONAL DE TLAQUEPAQUE  </v>
          </cell>
          <cell r="C878" t="str">
            <v>ISLA MEZCALA</v>
          </cell>
          <cell r="D878" t="str">
            <v>SN</v>
          </cell>
          <cell r="F878" t="str">
            <v>MIRADOR DEL TESORO</v>
          </cell>
          <cell r="H878" t="str">
            <v xml:space="preserve">098-1-67-0549-046-00-0000                         </v>
          </cell>
          <cell r="I878">
            <v>8.0999999999999996E-4</v>
          </cell>
          <cell r="J878">
            <v>673</v>
          </cell>
          <cell r="K878">
            <v>2455608.75</v>
          </cell>
          <cell r="L878">
            <v>0</v>
          </cell>
          <cell r="M878">
            <v>0</v>
          </cell>
          <cell r="O878" t="str">
            <v>INDEPENDENCIA</v>
          </cell>
          <cell r="P878">
            <v>58</v>
          </cell>
          <cell r="R878" t="str">
            <v>BARRIO DE SAN JUAN</v>
          </cell>
        </row>
        <row r="879">
          <cell r="A879" t="str">
            <v>U189160</v>
          </cell>
          <cell r="B879" t="str">
            <v xml:space="preserve">H AYUNTAMIENTO CONSTITUCIONAL DE TLAQUEPAQUE  </v>
          </cell>
          <cell r="C879" t="str">
            <v>ISLA MEZCALA</v>
          </cell>
          <cell r="D879" t="str">
            <v>SN</v>
          </cell>
          <cell r="E879" t="str">
            <v>F-G</v>
          </cell>
          <cell r="F879" t="str">
            <v>MIRADOR DEL TESORO</v>
          </cell>
          <cell r="H879" t="str">
            <v xml:space="preserve">098-1-67-0549-048-00-0000                         </v>
          </cell>
          <cell r="I879">
            <v>8.0999999999999996E-4</v>
          </cell>
          <cell r="J879">
            <v>689</v>
          </cell>
          <cell r="K879">
            <v>2513988.75</v>
          </cell>
          <cell r="L879">
            <v>0</v>
          </cell>
          <cell r="M879">
            <v>0</v>
          </cell>
          <cell r="O879" t="str">
            <v>INDEPENDENCIA</v>
          </cell>
          <cell r="P879">
            <v>58</v>
          </cell>
          <cell r="R879" t="str">
            <v>BARRIO DE SAN JUAN</v>
          </cell>
        </row>
        <row r="880">
          <cell r="A880" t="str">
            <v>U189161</v>
          </cell>
          <cell r="B880" t="str">
            <v xml:space="preserve">H AYUNTAMIENTO CONSTITUCIONAL DE TLAQUEPAQUE  </v>
          </cell>
          <cell r="C880" t="str">
            <v>VISTA A LA CATEDRAL</v>
          </cell>
          <cell r="D880" t="str">
            <v>SN</v>
          </cell>
          <cell r="F880" t="str">
            <v>MIRADOR DEL TESORO</v>
          </cell>
          <cell r="H880" t="str">
            <v xml:space="preserve">098-1-67-0545-072-00-0000                         </v>
          </cell>
          <cell r="I880">
            <v>8.0999999999999996E-4</v>
          </cell>
          <cell r="J880">
            <v>755</v>
          </cell>
          <cell r="K880">
            <v>2755202.63</v>
          </cell>
          <cell r="L880">
            <v>0</v>
          </cell>
          <cell r="M880">
            <v>0</v>
          </cell>
          <cell r="O880" t="str">
            <v>INDEPENDENCIA</v>
          </cell>
          <cell r="P880">
            <v>58</v>
          </cell>
          <cell r="R880" t="str">
            <v>BARRIO DE SAN JUAN</v>
          </cell>
        </row>
        <row r="881">
          <cell r="A881" t="str">
            <v>U189162</v>
          </cell>
          <cell r="B881" t="str">
            <v xml:space="preserve">H AYUNTAMIENTO CONSTITUCIONAL DE TLAQUEPAQUE  </v>
          </cell>
          <cell r="C881" t="str">
            <v>TESORO DEL</v>
          </cell>
          <cell r="D881" t="str">
            <v>SN</v>
          </cell>
          <cell r="E881" t="str">
            <v>F-G</v>
          </cell>
          <cell r="F881" t="str">
            <v>MIRADOR DEL TESORO</v>
          </cell>
          <cell r="H881" t="str">
            <v xml:space="preserve">098-1-67-0545-071-00-0000                         </v>
          </cell>
          <cell r="I881">
            <v>8.0999999999999996E-4</v>
          </cell>
          <cell r="J881">
            <v>1032</v>
          </cell>
          <cell r="K881">
            <v>3766051.8</v>
          </cell>
          <cell r="L881">
            <v>0</v>
          </cell>
          <cell r="M881">
            <v>0</v>
          </cell>
          <cell r="O881" t="str">
            <v>INDEPENDENCIA</v>
          </cell>
          <cell r="P881">
            <v>58</v>
          </cell>
          <cell r="R881" t="str">
            <v>BARRIO DE SAN JUAN</v>
          </cell>
        </row>
        <row r="882">
          <cell r="A882" t="str">
            <v>U189163</v>
          </cell>
          <cell r="B882" t="str">
            <v xml:space="preserve">H AYUNTAMIENTO CONSTITUCIONAL DE TLAQUEPAQUE  </v>
          </cell>
          <cell r="C882" t="str">
            <v>VISTA A LA CAMPIÃ‘A</v>
          </cell>
          <cell r="D882" t="str">
            <v>SN</v>
          </cell>
          <cell r="F882" t="str">
            <v>MIRADOR DEL TESORO</v>
          </cell>
          <cell r="H882" t="str">
            <v xml:space="preserve">098-1-67-0546-102-00-0000                         </v>
          </cell>
          <cell r="I882">
            <v>8.0999999999999996E-4</v>
          </cell>
          <cell r="J882">
            <v>576</v>
          </cell>
          <cell r="K882">
            <v>2266199.7799999998</v>
          </cell>
          <cell r="L882">
            <v>0</v>
          </cell>
          <cell r="M882">
            <v>0</v>
          </cell>
          <cell r="O882" t="str">
            <v>INDEPENDENCIA</v>
          </cell>
          <cell r="P882">
            <v>58</v>
          </cell>
          <cell r="R882" t="str">
            <v>BARRIO DE SAN JUAN</v>
          </cell>
        </row>
        <row r="883">
          <cell r="A883" t="str">
            <v>U189164</v>
          </cell>
          <cell r="B883" t="str">
            <v xml:space="preserve">H AYUNTAMIENTO CONSTITUCIONAL DE TLAQUEPAQUE  </v>
          </cell>
          <cell r="C883" t="str">
            <v>VISTA A LA CATEDRAL</v>
          </cell>
          <cell r="D883" t="str">
            <v>SN</v>
          </cell>
          <cell r="F883" t="str">
            <v>MIRADOR DEL TESORO</v>
          </cell>
          <cell r="H883" t="str">
            <v xml:space="preserve">098-1-67-0546-103-00-0000                         </v>
          </cell>
          <cell r="I883">
            <v>8.0999999999999996E-4</v>
          </cell>
          <cell r="J883">
            <v>640</v>
          </cell>
          <cell r="K883">
            <v>2499753.38</v>
          </cell>
          <cell r="L883">
            <v>0</v>
          </cell>
          <cell r="M883">
            <v>0</v>
          </cell>
          <cell r="O883" t="str">
            <v>INDEPENDENCIA</v>
          </cell>
          <cell r="P883">
            <v>58</v>
          </cell>
          <cell r="R883" t="str">
            <v>BARRIO DE SAN JUAN</v>
          </cell>
        </row>
        <row r="884">
          <cell r="A884" t="str">
            <v>U189165</v>
          </cell>
          <cell r="B884" t="str">
            <v xml:space="preserve">H AYUNTAMIENTO CONSTITUCIONAL DE TLAQUEPAQUE  </v>
          </cell>
          <cell r="C884" t="str">
            <v>VISTA A LA CATEDRAL</v>
          </cell>
          <cell r="D884" t="str">
            <v>SN</v>
          </cell>
          <cell r="F884" t="str">
            <v>MIRADOR DEL TESORO</v>
          </cell>
          <cell r="H884" t="str">
            <v xml:space="preserve">098-1-67-0546-105-00-0000                         </v>
          </cell>
          <cell r="I884">
            <v>8.0999999999999996E-4</v>
          </cell>
          <cell r="J884">
            <v>512</v>
          </cell>
          <cell r="K884">
            <v>2115771.35</v>
          </cell>
          <cell r="L884">
            <v>0</v>
          </cell>
          <cell r="M884">
            <v>0</v>
          </cell>
          <cell r="O884" t="str">
            <v>INDEPENDENCIA</v>
          </cell>
          <cell r="P884">
            <v>58</v>
          </cell>
          <cell r="R884" t="str">
            <v>BARRIO DE SAN JUAN</v>
          </cell>
        </row>
        <row r="885">
          <cell r="A885" t="str">
            <v>U189166</v>
          </cell>
          <cell r="B885" t="str">
            <v xml:space="preserve">H AYUNTAMIENTO CONSTITUCIONAL DE TLAQUEPAQUE  </v>
          </cell>
          <cell r="C885" t="str">
            <v>GACHUPIN</v>
          </cell>
          <cell r="D885" t="str">
            <v>SN</v>
          </cell>
          <cell r="F885" t="str">
            <v>MIRADOR DEL TESORO</v>
          </cell>
          <cell r="H885" t="str">
            <v xml:space="preserve">098-1-67-0546-106-00-0000                         </v>
          </cell>
          <cell r="I885">
            <v>8.0999999999999996E-4</v>
          </cell>
          <cell r="J885">
            <v>1031</v>
          </cell>
          <cell r="K885">
            <v>3762402.53</v>
          </cell>
          <cell r="L885">
            <v>0</v>
          </cell>
          <cell r="M885">
            <v>0</v>
          </cell>
          <cell r="O885" t="str">
            <v>INDEPENDENCIA</v>
          </cell>
          <cell r="P885">
            <v>58</v>
          </cell>
          <cell r="R885" t="str">
            <v>BARRIOD E SAN JUAN</v>
          </cell>
        </row>
        <row r="886">
          <cell r="A886" t="str">
            <v>U189167</v>
          </cell>
          <cell r="B886" t="str">
            <v xml:space="preserve">H AYUNTAMIENTO CONSTITUCIONAL DE TLAQUEPAQUE  </v>
          </cell>
          <cell r="C886" t="str">
            <v>ISLA MEZCALA</v>
          </cell>
          <cell r="D886" t="str">
            <v>SN</v>
          </cell>
          <cell r="F886" t="str">
            <v>MIRADOR DEL TESORO</v>
          </cell>
          <cell r="H886" t="str">
            <v xml:space="preserve">098-1-67-0546-110-00-0000                         </v>
          </cell>
          <cell r="I886">
            <v>8.0999999999999996E-4</v>
          </cell>
          <cell r="J886">
            <v>576</v>
          </cell>
          <cell r="K886">
            <v>2101982.4</v>
          </cell>
          <cell r="L886">
            <v>0</v>
          </cell>
          <cell r="M886">
            <v>0</v>
          </cell>
          <cell r="O886" t="str">
            <v>INDEPENDENCIA</v>
          </cell>
          <cell r="P886">
            <v>58</v>
          </cell>
          <cell r="R886" t="str">
            <v>BARRIO DE SAN JUAN</v>
          </cell>
        </row>
        <row r="887">
          <cell r="A887" t="str">
            <v>U189168</v>
          </cell>
          <cell r="B887" t="str">
            <v xml:space="preserve">H AYUNTAMIENTO CONSTITUCIONAL DE TLAQUEPAQUE  </v>
          </cell>
          <cell r="C887" t="str">
            <v>VISTA AL ATARDECER</v>
          </cell>
          <cell r="D887" t="str">
            <v>SN</v>
          </cell>
          <cell r="F887" t="str">
            <v>MIRADOR DEL TESORO</v>
          </cell>
          <cell r="H887" t="str">
            <v xml:space="preserve">098-1-67-0546-096-00-0000                         </v>
          </cell>
          <cell r="I887">
            <v>8.0999999999999996E-4</v>
          </cell>
          <cell r="J887">
            <v>6921</v>
          </cell>
          <cell r="K887">
            <v>24699222.800000001</v>
          </cell>
          <cell r="L887">
            <v>0</v>
          </cell>
          <cell r="M887">
            <v>0</v>
          </cell>
          <cell r="O887" t="str">
            <v>INDEPENDENCIA</v>
          </cell>
          <cell r="P887">
            <v>58</v>
          </cell>
          <cell r="R887" t="str">
            <v>BARRIO DE SAN JUAN</v>
          </cell>
        </row>
        <row r="888">
          <cell r="A888" t="str">
            <v>U189169</v>
          </cell>
          <cell r="B888" t="str">
            <v xml:space="preserve">H AYUNTAMIENTO CONSTITUCIONAL DE TLAQUEPAQUE  </v>
          </cell>
          <cell r="C888" t="str">
            <v>VISTA A LA CAMPIÃ‘A</v>
          </cell>
          <cell r="D888" t="str">
            <v>SN</v>
          </cell>
          <cell r="F888" t="str">
            <v>MIRADOR DEL TESORO</v>
          </cell>
          <cell r="H888" t="str">
            <v xml:space="preserve">098-1-67-0546-100-00-0000                         </v>
          </cell>
          <cell r="I888">
            <v>8.0999999999999996E-4</v>
          </cell>
          <cell r="J888">
            <v>576</v>
          </cell>
          <cell r="K888">
            <v>2266199.7799999998</v>
          </cell>
          <cell r="L888">
            <v>0</v>
          </cell>
          <cell r="M888">
            <v>0</v>
          </cell>
          <cell r="O888" t="str">
            <v>INDEPENDENCIA</v>
          </cell>
          <cell r="P888">
            <v>58</v>
          </cell>
          <cell r="R888" t="str">
            <v>BARRIO DE SAN JUAN</v>
          </cell>
        </row>
        <row r="889">
          <cell r="A889" t="str">
            <v>U189170</v>
          </cell>
          <cell r="B889" t="str">
            <v xml:space="preserve">H AYUNTAMIENTO CONSTITUCIONAL DE TLAQUEPAQUE  </v>
          </cell>
          <cell r="C889" t="str">
            <v>VISTA AL ATARDECER</v>
          </cell>
          <cell r="D889" t="str">
            <v>SN</v>
          </cell>
          <cell r="F889" t="str">
            <v>MIRADOR DEL TESORO</v>
          </cell>
          <cell r="H889" t="str">
            <v xml:space="preserve">098-1-67-0546-098-00-0000                         </v>
          </cell>
          <cell r="I889">
            <v>8.0999999999999996E-4</v>
          </cell>
          <cell r="J889">
            <v>640</v>
          </cell>
          <cell r="K889">
            <v>2445014.25</v>
          </cell>
          <cell r="L889">
            <v>0</v>
          </cell>
          <cell r="M889">
            <v>0</v>
          </cell>
          <cell r="O889" t="str">
            <v>INDEPENDENCIA</v>
          </cell>
          <cell r="P889">
            <v>58</v>
          </cell>
          <cell r="R889" t="str">
            <v>BARRIO DE SAN JUAN</v>
          </cell>
        </row>
        <row r="890">
          <cell r="A890" t="str">
            <v>U189171</v>
          </cell>
          <cell r="B890" t="str">
            <v xml:space="preserve">H AYUNTAMIENTO CONSTITUCIONAL DE TLAQUEPAQUE  </v>
          </cell>
          <cell r="C890" t="str">
            <v>VISTA AL ATARDECER</v>
          </cell>
          <cell r="D890" t="str">
            <v>SN</v>
          </cell>
          <cell r="F890" t="str">
            <v>MIRADOR DEL TESORO</v>
          </cell>
          <cell r="H890" t="str">
            <v xml:space="preserve">098-1-67-0547-075-00-0000                         </v>
          </cell>
          <cell r="I890">
            <v>8.0999999999999996E-4</v>
          </cell>
          <cell r="J890">
            <v>832</v>
          </cell>
          <cell r="K890">
            <v>3371045</v>
          </cell>
          <cell r="L890">
            <v>0</v>
          </cell>
          <cell r="M890">
            <v>0</v>
          </cell>
          <cell r="O890" t="str">
            <v>INDEPENDENCIA</v>
          </cell>
          <cell r="P890">
            <v>58</v>
          </cell>
          <cell r="R890" t="str">
            <v>BARRIO DE SAN JUAN</v>
          </cell>
        </row>
        <row r="891">
          <cell r="A891" t="str">
            <v>U189172</v>
          </cell>
          <cell r="B891" t="str">
            <v xml:space="preserve">H AYUNTAMIENTO CONSTITUCIONAL DE TLAQUEPAQUE  </v>
          </cell>
          <cell r="C891" t="str">
            <v>VISTA A LA CAMPIÃ‘A</v>
          </cell>
          <cell r="D891" t="str">
            <v>SN</v>
          </cell>
          <cell r="F891" t="str">
            <v>MIRADOR DEL TESORO</v>
          </cell>
          <cell r="H891" t="str">
            <v xml:space="preserve">098-1-67-0547-073-00-0000                         </v>
          </cell>
          <cell r="I891">
            <v>8.0999999999999996E-4</v>
          </cell>
          <cell r="J891">
            <v>576</v>
          </cell>
          <cell r="K891">
            <v>2266199.7799999998</v>
          </cell>
          <cell r="L891">
            <v>0</v>
          </cell>
          <cell r="M891">
            <v>0</v>
          </cell>
          <cell r="O891" t="str">
            <v>INDEPENDENCIA</v>
          </cell>
          <cell r="P891">
            <v>58</v>
          </cell>
          <cell r="R891" t="str">
            <v>BARRIO DE SAN JUAN</v>
          </cell>
        </row>
        <row r="892">
          <cell r="A892" t="str">
            <v>U189173</v>
          </cell>
          <cell r="B892" t="str">
            <v xml:space="preserve">H AYUNTAMIENTO CONSTITUCIONAL DE TLAQUEPAQUE  </v>
          </cell>
          <cell r="C892" t="str">
            <v>VISTA A LA CAMPIÃ‘A</v>
          </cell>
          <cell r="D892" t="str">
            <v>SN</v>
          </cell>
          <cell r="F892" t="str">
            <v>MIRADOR DEL TESORO</v>
          </cell>
          <cell r="H892" t="str">
            <v xml:space="preserve">098-1-67-0547-072-00-0000                         </v>
          </cell>
          <cell r="I892">
            <v>8.0999999999999996E-4</v>
          </cell>
          <cell r="J892">
            <v>576</v>
          </cell>
          <cell r="K892">
            <v>2266199.7799999998</v>
          </cell>
          <cell r="L892">
            <v>0</v>
          </cell>
          <cell r="M892">
            <v>0</v>
          </cell>
          <cell r="O892" t="str">
            <v>INDEPENDENCIA</v>
          </cell>
          <cell r="P892">
            <v>58</v>
          </cell>
          <cell r="R892" t="str">
            <v>BARRIO DE SAN JUAN</v>
          </cell>
        </row>
        <row r="893">
          <cell r="A893" t="str">
            <v>U189174</v>
          </cell>
          <cell r="B893" t="str">
            <v xml:space="preserve">H AYUNTAMIENTO CONSTITUCIONAL DE TLAQUEPAQUE  </v>
          </cell>
          <cell r="C893" t="str">
            <v xml:space="preserve">ISLA MEXIANA                  </v>
          </cell>
          <cell r="D893" t="str">
            <v>SN</v>
          </cell>
          <cell r="F893" t="str">
            <v>MIRADOR DEL TESORO</v>
          </cell>
          <cell r="H893" t="str">
            <v xml:space="preserve">098-1-67-0547-071-00-0000                         </v>
          </cell>
          <cell r="I893">
            <v>8.0999999999999996E-4</v>
          </cell>
          <cell r="J893">
            <v>1855</v>
          </cell>
          <cell r="K893">
            <v>7005238.7999999998</v>
          </cell>
          <cell r="L893">
            <v>0</v>
          </cell>
          <cell r="M893">
            <v>0</v>
          </cell>
          <cell r="O893" t="str">
            <v>INDEPENDENCIA</v>
          </cell>
          <cell r="P893">
            <v>58</v>
          </cell>
          <cell r="R893" t="str">
            <v>BARRIO DE SAN JUAN</v>
          </cell>
        </row>
        <row r="894">
          <cell r="A894" t="str">
            <v>U189420</v>
          </cell>
          <cell r="B894" t="str">
            <v xml:space="preserve">H AYUNTAMIENTO CONSTITUCIONALDE SAN PEDRO TLAQUEPA  </v>
          </cell>
          <cell r="C894" t="str">
            <v>GOYA</v>
          </cell>
          <cell r="D894" t="str">
            <v>SN</v>
          </cell>
          <cell r="F894" t="str">
            <v>PINTORES ESPAÃ‘OLES FRACC</v>
          </cell>
          <cell r="H894" t="str">
            <v xml:space="preserve">098-1-53-0469-060-00-0000                         </v>
          </cell>
          <cell r="I894">
            <v>8.0999999999999996E-4</v>
          </cell>
          <cell r="J894">
            <v>20885</v>
          </cell>
          <cell r="K894">
            <v>56358172.5</v>
          </cell>
          <cell r="L894">
            <v>0</v>
          </cell>
          <cell r="M894">
            <v>0</v>
          </cell>
          <cell r="O894" t="str">
            <v>INDEPENDENCIA</v>
          </cell>
          <cell r="P894">
            <v>58</v>
          </cell>
          <cell r="R894" t="str">
            <v>BARRIO DE SAN JUAN</v>
          </cell>
        </row>
        <row r="895">
          <cell r="A895" t="str">
            <v>U189430</v>
          </cell>
          <cell r="B895" t="str">
            <v xml:space="preserve">H AYUNTAMIENTO CONSTITUCIONAL DE SAN PEDRO TLAQUEP  </v>
          </cell>
          <cell r="C895" t="str">
            <v>DALI</v>
          </cell>
          <cell r="D895" t="str">
            <v>ADC-I</v>
          </cell>
          <cell r="F895" t="str">
            <v>PINTORES ESPAÃ‘OLES FRACC</v>
          </cell>
          <cell r="H895" t="str">
            <v xml:space="preserve">098-1-53-0467-012-00-0000                         </v>
          </cell>
          <cell r="I895">
            <v>8.0999999999999996E-4</v>
          </cell>
          <cell r="J895">
            <v>601</v>
          </cell>
          <cell r="K895">
            <v>1603799.51</v>
          </cell>
          <cell r="L895">
            <v>0</v>
          </cell>
          <cell r="M895">
            <v>0</v>
          </cell>
          <cell r="O895" t="str">
            <v>INDEPENDENCIA</v>
          </cell>
          <cell r="P895">
            <v>58</v>
          </cell>
          <cell r="R895" t="str">
            <v>BARRIO DE SAN JUAN</v>
          </cell>
        </row>
        <row r="896">
          <cell r="A896" t="str">
            <v>U189431</v>
          </cell>
          <cell r="B896" t="str">
            <v xml:space="preserve">H AYUNTAMIENTO CONSTITUCIONAL DE SAN PEDRO TLAQUEP  </v>
          </cell>
          <cell r="C896" t="str">
            <v>GOYA</v>
          </cell>
          <cell r="D896" t="str">
            <v>ACD</v>
          </cell>
          <cell r="E896" t="str">
            <v>II</v>
          </cell>
          <cell r="F896" t="str">
            <v>PINTORES ESPAÃ‘OLES FRACC</v>
          </cell>
          <cell r="H896" t="str">
            <v xml:space="preserve">098-1-53-0470-001-00-0000                         </v>
          </cell>
          <cell r="I896">
            <v>8.0999999999999996E-4</v>
          </cell>
          <cell r="J896">
            <v>5340</v>
          </cell>
          <cell r="K896">
            <v>16959775.670000002</v>
          </cell>
          <cell r="L896">
            <v>157.16999999999999</v>
          </cell>
          <cell r="M896">
            <v>1034728.7</v>
          </cell>
          <cell r="O896" t="str">
            <v>INDEPENDENCIA</v>
          </cell>
          <cell r="P896">
            <v>58</v>
          </cell>
          <cell r="R896" t="str">
            <v>BARRIO DE SAN PEDRO</v>
          </cell>
        </row>
        <row r="897">
          <cell r="A897" t="str">
            <v>U189432</v>
          </cell>
          <cell r="B897" t="str">
            <v xml:space="preserve">H AYUNTAMIENTO CONSTITUCIONAL DE SAN PEDRO TLAQUEP  </v>
          </cell>
          <cell r="C897" t="str">
            <v>PICASSO PABLO</v>
          </cell>
          <cell r="D897" t="str">
            <v>ACD</v>
          </cell>
          <cell r="E897" t="str">
            <v>III</v>
          </cell>
          <cell r="F897" t="str">
            <v>PINTORES ESPAÃ‘OLES FRACC</v>
          </cell>
          <cell r="H897" t="str">
            <v xml:space="preserve">098-1-53-0463-050-00-0000                         </v>
          </cell>
          <cell r="I897">
            <v>8.0999999999999996E-4</v>
          </cell>
          <cell r="J897">
            <v>1444</v>
          </cell>
          <cell r="K897">
            <v>3896634</v>
          </cell>
          <cell r="L897">
            <v>0</v>
          </cell>
          <cell r="M897">
            <v>0</v>
          </cell>
          <cell r="O897" t="str">
            <v>INDEPENDENCIA</v>
          </cell>
          <cell r="P897">
            <v>58</v>
          </cell>
          <cell r="R897" t="str">
            <v>BARRIO DE SAN JUAN</v>
          </cell>
        </row>
        <row r="898">
          <cell r="A898" t="str">
            <v>U190208</v>
          </cell>
          <cell r="B898" t="str">
            <v xml:space="preserve">H AYUNTAMIENTO CONSTITUCIONAL DE TLAQUEPAQUE  </v>
          </cell>
          <cell r="C898" t="str">
            <v>MIRANDA FRANCISCO DE</v>
          </cell>
          <cell r="D898" t="str">
            <v>SN</v>
          </cell>
          <cell r="F898" t="str">
            <v>HACIENDAS DE TLAQUEPAQUE FRACC</v>
          </cell>
          <cell r="H898" t="str">
            <v xml:space="preserve">098-1-70-0571-002-00-0000                         </v>
          </cell>
          <cell r="I898">
            <v>2.3000000000000001E-4</v>
          </cell>
          <cell r="J898">
            <v>2022</v>
          </cell>
          <cell r="K898">
            <v>6264206.5499999998</v>
          </cell>
          <cell r="L898">
            <v>273</v>
          </cell>
          <cell r="M898">
            <v>792344.7</v>
          </cell>
          <cell r="O898" t="str">
            <v>INDEPENDENCIA</v>
          </cell>
          <cell r="P898">
            <v>58</v>
          </cell>
          <cell r="R898" t="str">
            <v>BARRIO DE SAN JUAN</v>
          </cell>
        </row>
        <row r="899">
          <cell r="A899" t="str">
            <v>U190281</v>
          </cell>
          <cell r="B899" t="str">
            <v xml:space="preserve">H AYUNTAMIENTO CONSTITUCIONAL DE TLAQUEPAQUE  </v>
          </cell>
          <cell r="C899" t="str">
            <v>VISTA AL ATARDECER</v>
          </cell>
          <cell r="D899" t="str">
            <v>SN</v>
          </cell>
          <cell r="F899" t="str">
            <v>MIRADOR DEL TESORO</v>
          </cell>
          <cell r="H899" t="str">
            <v xml:space="preserve">098-1-67-0549-999-00-0000                         </v>
          </cell>
          <cell r="I899">
            <v>8.0999999999999996E-4</v>
          </cell>
          <cell r="J899">
            <v>34447</v>
          </cell>
          <cell r="K899">
            <v>125706575.90000001</v>
          </cell>
          <cell r="L899">
            <v>0</v>
          </cell>
          <cell r="M899">
            <v>0</v>
          </cell>
          <cell r="O899" t="str">
            <v>INDEPENDENCIA</v>
          </cell>
          <cell r="P899">
            <v>58</v>
          </cell>
          <cell r="R899" t="str">
            <v>BARRIO DE SAN JUAN</v>
          </cell>
        </row>
        <row r="900">
          <cell r="A900" t="str">
            <v>U192016</v>
          </cell>
          <cell r="B900" t="str">
            <v xml:space="preserve">H AYUNTAMIENTO CONSTITUCIONAL DE TLAQUEPAQUE  </v>
          </cell>
          <cell r="C900" t="str">
            <v>INDEPENDENCIA</v>
          </cell>
          <cell r="D900" t="str">
            <v>SN</v>
          </cell>
          <cell r="E900" t="str">
            <v>F-A</v>
          </cell>
          <cell r="F900" t="str">
            <v>HACIENDAS DE SAN JOSE FRACC</v>
          </cell>
          <cell r="H900" t="str">
            <v xml:space="preserve">098-1-33-0557-011-00-0000                         </v>
          </cell>
          <cell r="I900">
            <v>8.0999999999999996E-4</v>
          </cell>
          <cell r="J900">
            <v>78</v>
          </cell>
          <cell r="K900">
            <v>229606.65</v>
          </cell>
          <cell r="L900">
            <v>0</v>
          </cell>
          <cell r="M900">
            <v>0</v>
          </cell>
          <cell r="O900" t="str">
            <v>INDEPENDENCIA</v>
          </cell>
          <cell r="P900">
            <v>58</v>
          </cell>
          <cell r="R900" t="str">
            <v>TLAQUEPAQUE</v>
          </cell>
        </row>
        <row r="901">
          <cell r="A901" t="str">
            <v>U192293</v>
          </cell>
          <cell r="B901" t="str">
            <v xml:space="preserve">H AYUNTAMIENTO CONSTITUCIONAL DE TLAQUEPAQUE  </v>
          </cell>
          <cell r="C901" t="str">
            <v>PRIMAVERA</v>
          </cell>
          <cell r="D901" t="str">
            <v>SN</v>
          </cell>
          <cell r="F901" t="str">
            <v>PARQUES DEL BOSQUE FRACC</v>
          </cell>
          <cell r="H901" t="str">
            <v xml:space="preserve">098-1-33-0574-030-00-0000                         </v>
          </cell>
          <cell r="I901">
            <v>8.0999999999999996E-4</v>
          </cell>
          <cell r="J901">
            <v>6650</v>
          </cell>
          <cell r="K901">
            <v>22728037.5</v>
          </cell>
          <cell r="L901">
            <v>0</v>
          </cell>
          <cell r="M901">
            <v>0</v>
          </cell>
          <cell r="O901" t="str">
            <v>INDEPENDENCIA</v>
          </cell>
          <cell r="P901">
            <v>58</v>
          </cell>
          <cell r="R901" t="str">
            <v>BARRIO DE SAN JUAN</v>
          </cell>
        </row>
        <row r="902">
          <cell r="A902" t="str">
            <v>U192905</v>
          </cell>
          <cell r="B902" t="str">
            <v xml:space="preserve">H AYUNTAMIENTO CONSTITUCIONAL DE TLAQUEPAQUE  </v>
          </cell>
          <cell r="C902" t="str">
            <v>ARROYO DEL SUR</v>
          </cell>
          <cell r="D902" t="str">
            <v>SN</v>
          </cell>
          <cell r="F902" t="str">
            <v>ARROYO SECO FRACC</v>
          </cell>
          <cell r="H902" t="str">
            <v xml:space="preserve">098-1-33-0203-035-00-0000                         </v>
          </cell>
          <cell r="I902">
            <v>2.3000000000000001E-4</v>
          </cell>
          <cell r="J902">
            <v>288</v>
          </cell>
          <cell r="K902">
            <v>527083.19999999995</v>
          </cell>
          <cell r="L902">
            <v>269</v>
          </cell>
          <cell r="M902">
            <v>1205830.5</v>
          </cell>
          <cell r="O902" t="str">
            <v>INDEPENDENCIA</v>
          </cell>
          <cell r="P902">
            <v>58</v>
          </cell>
          <cell r="R902" t="str">
            <v>TLAQUEPAQUE</v>
          </cell>
        </row>
        <row r="903">
          <cell r="A903" t="str">
            <v>U193137</v>
          </cell>
          <cell r="B903" t="str">
            <v xml:space="preserve">H AYUNTAMIENTO CONSTITUCIONAL DE TLAQUEPAQUE  </v>
          </cell>
          <cell r="C903" t="str">
            <v>RANCHITOS LOS</v>
          </cell>
          <cell r="D903" t="str">
            <v>SN</v>
          </cell>
          <cell r="E903" t="str">
            <v>EV-2</v>
          </cell>
          <cell r="F903" t="str">
            <v>ALMENDROS LOS FRACC</v>
          </cell>
          <cell r="H903" t="str">
            <v xml:space="preserve">098-1-49-0500-006-00-0000                         </v>
          </cell>
          <cell r="I903">
            <v>8.0999999999999996E-4</v>
          </cell>
          <cell r="J903">
            <v>3501</v>
          </cell>
          <cell r="K903">
            <v>12814710.300000001</v>
          </cell>
          <cell r="L903">
            <v>0</v>
          </cell>
          <cell r="M903">
            <v>0</v>
          </cell>
          <cell r="O903" t="str">
            <v>INDEPENDENCIA</v>
          </cell>
          <cell r="P903">
            <v>58</v>
          </cell>
          <cell r="R903" t="str">
            <v>BARRIO DE SAN JUAN</v>
          </cell>
        </row>
        <row r="904">
          <cell r="A904" t="str">
            <v>U193138</v>
          </cell>
          <cell r="B904" t="str">
            <v xml:space="preserve">H AYUNTAMIENTO CONSTITUCIONAL DE TLAQUEPAQUE  </v>
          </cell>
          <cell r="C904" t="str">
            <v>RANCHITOS LOS</v>
          </cell>
          <cell r="D904" t="str">
            <v>SN</v>
          </cell>
          <cell r="E904" t="str">
            <v>EV-1</v>
          </cell>
          <cell r="F904" t="str">
            <v>ALMENDROS LOS FRACC</v>
          </cell>
          <cell r="H904" t="str">
            <v xml:space="preserve">098-1-49-0500-007-00-0000                         </v>
          </cell>
          <cell r="I904">
            <v>8.0999999999999996E-4</v>
          </cell>
          <cell r="J904">
            <v>1375</v>
          </cell>
          <cell r="K904">
            <v>5032912.5</v>
          </cell>
          <cell r="L904">
            <v>0</v>
          </cell>
          <cell r="M904">
            <v>0</v>
          </cell>
          <cell r="O904" t="str">
            <v>INDEPENDENCIA</v>
          </cell>
          <cell r="P904">
            <v>58</v>
          </cell>
          <cell r="R904" t="str">
            <v>BARRIO DE SAN JUAN</v>
          </cell>
        </row>
        <row r="905">
          <cell r="A905" t="str">
            <v>U193326</v>
          </cell>
          <cell r="B905" t="str">
            <v xml:space="preserve">H AYUNTAMIENTO CONSTITUCIONAL DE TLAQUEPAQUE  </v>
          </cell>
          <cell r="C905" t="str">
            <v>SAN FRANCISCO</v>
          </cell>
          <cell r="D905" t="str">
            <v>SN</v>
          </cell>
          <cell r="F905" t="str">
            <v>VALLE DE LA MISERICORDIA</v>
          </cell>
          <cell r="H905" t="str">
            <v xml:space="preserve">098-1-49-0288-020-00-0000                         </v>
          </cell>
          <cell r="I905">
            <v>8.0999999999999996E-4</v>
          </cell>
          <cell r="J905">
            <v>26634</v>
          </cell>
          <cell r="K905">
            <v>70473564</v>
          </cell>
          <cell r="L905">
            <v>0</v>
          </cell>
          <cell r="M905">
            <v>0</v>
          </cell>
          <cell r="O905" t="str">
            <v>INDEPENDENCIA</v>
          </cell>
          <cell r="P905">
            <v>58</v>
          </cell>
          <cell r="R905" t="str">
            <v>BARRIO DE SAN JUAN</v>
          </cell>
        </row>
        <row r="906">
          <cell r="A906" t="str">
            <v>U193427</v>
          </cell>
          <cell r="B906" t="str">
            <v xml:space="preserve">H AYUNTAMIENTO CONSTITUCIONAL DE TLAQUEPAQUE  </v>
          </cell>
          <cell r="C906" t="str">
            <v>HACIENDA GRANDE</v>
          </cell>
          <cell r="D906" t="str">
            <v>SN</v>
          </cell>
          <cell r="F906" t="str">
            <v>HACIENDAS DE SAN MARTIN FRACC</v>
          </cell>
          <cell r="H906" t="str">
            <v xml:space="preserve">098-1-46-0655-075-00-0000                         </v>
          </cell>
          <cell r="I906">
            <v>2.3000000000000001E-4</v>
          </cell>
          <cell r="J906">
            <v>910</v>
          </cell>
          <cell r="K906">
            <v>1719900</v>
          </cell>
          <cell r="L906">
            <v>0</v>
          </cell>
          <cell r="M906">
            <v>0</v>
          </cell>
          <cell r="O906" t="str">
            <v>INDEPENDENCIA</v>
          </cell>
          <cell r="P906">
            <v>58</v>
          </cell>
          <cell r="R906" t="str">
            <v>BARRIO DE SAN JUAN</v>
          </cell>
        </row>
        <row r="907">
          <cell r="A907" t="str">
            <v>U193428</v>
          </cell>
          <cell r="B907" t="str">
            <v xml:space="preserve">H AYUNTAMIENTO CONSTITUCIONAL DE TLAQUEPAQUE  </v>
          </cell>
          <cell r="C907" t="str">
            <v>RINCONADA SAN MARTIN</v>
          </cell>
          <cell r="D907" t="str">
            <v>SN</v>
          </cell>
          <cell r="F907" t="str">
            <v>HACIENDAS DE SAN MARTIN FRACC</v>
          </cell>
          <cell r="H907" t="str">
            <v xml:space="preserve">098-1-46-0663-080-00-0000                         </v>
          </cell>
          <cell r="I907">
            <v>2.3000000000000001E-4</v>
          </cell>
          <cell r="J907">
            <v>1178</v>
          </cell>
          <cell r="K907">
            <v>2226420</v>
          </cell>
          <cell r="L907">
            <v>0</v>
          </cell>
          <cell r="M907">
            <v>0</v>
          </cell>
          <cell r="O907" t="str">
            <v>INDEPENDENCIA</v>
          </cell>
          <cell r="P907">
            <v>58</v>
          </cell>
          <cell r="R907" t="str">
            <v>BARRIO DE SAN JUAN</v>
          </cell>
        </row>
        <row r="908">
          <cell r="A908" t="str">
            <v>U193429</v>
          </cell>
          <cell r="B908" t="str">
            <v xml:space="preserve">H AYUNTAMIENTO CONSTITUCIONAL DE TLAQUEPAQUE  </v>
          </cell>
          <cell r="C908" t="str">
            <v>HACIENDA SANTO TOMAS</v>
          </cell>
          <cell r="D908" t="str">
            <v>SN</v>
          </cell>
          <cell r="F908" t="str">
            <v>HACIENDAS DE SAN MARTIN FRACC</v>
          </cell>
          <cell r="H908" t="str">
            <v xml:space="preserve">098-1-46-0666-070-00-0000                         </v>
          </cell>
          <cell r="I908">
            <v>2.3000000000000001E-4</v>
          </cell>
          <cell r="J908">
            <v>1131</v>
          </cell>
          <cell r="K908">
            <v>2137590</v>
          </cell>
          <cell r="L908">
            <v>0</v>
          </cell>
          <cell r="M908">
            <v>0</v>
          </cell>
          <cell r="O908" t="str">
            <v>INDEPENDENCIA</v>
          </cell>
          <cell r="P908">
            <v>58</v>
          </cell>
          <cell r="R908" t="str">
            <v>BARRIO DE SAN JUAN</v>
          </cell>
        </row>
        <row r="909">
          <cell r="A909" t="str">
            <v>U193430</v>
          </cell>
          <cell r="B909" t="str">
            <v xml:space="preserve">H AYUNTAMIENTO CONSTITUCIONAL DE TLAQUEPAQUE  </v>
          </cell>
          <cell r="C909" t="str">
            <v>HACIENDA CHICA</v>
          </cell>
          <cell r="D909" t="str">
            <v>SN</v>
          </cell>
          <cell r="F909" t="str">
            <v>HACIENDAS DE SAN MARTIN FRACC</v>
          </cell>
          <cell r="H909" t="str">
            <v xml:space="preserve">098-1-46-0678-080-00-0000                         </v>
          </cell>
          <cell r="I909">
            <v>2.3000000000000001E-4</v>
          </cell>
          <cell r="J909">
            <v>651</v>
          </cell>
          <cell r="K909">
            <v>1230390</v>
          </cell>
          <cell r="L909">
            <v>0</v>
          </cell>
          <cell r="M909">
            <v>0</v>
          </cell>
          <cell r="O909" t="str">
            <v>INDEPENDENCIA</v>
          </cell>
          <cell r="P909">
            <v>58</v>
          </cell>
          <cell r="R909" t="str">
            <v>BARRIO DE SAN JUAN</v>
          </cell>
        </row>
        <row r="910">
          <cell r="A910" t="str">
            <v>U193431</v>
          </cell>
          <cell r="B910" t="str">
            <v xml:space="preserve">H AYUNTAMIENTO CONSTITUCIONAL DE TLAQUEPAQUE  </v>
          </cell>
          <cell r="C910" t="str">
            <v>HACIENDA DEL VALLE</v>
          </cell>
          <cell r="D910" t="str">
            <v>SN</v>
          </cell>
          <cell r="F910" t="str">
            <v>HACIENDAS DE SAN MARTIN FRACC</v>
          </cell>
          <cell r="H910" t="str">
            <v xml:space="preserve">098-1-46-0679-030-00-0000                         </v>
          </cell>
          <cell r="I910">
            <v>2.3000000000000001E-4</v>
          </cell>
          <cell r="J910">
            <v>420</v>
          </cell>
          <cell r="K910">
            <v>793800</v>
          </cell>
          <cell r="L910">
            <v>0</v>
          </cell>
          <cell r="M910">
            <v>0</v>
          </cell>
          <cell r="O910" t="str">
            <v>INDEPENDENCIA</v>
          </cell>
          <cell r="P910">
            <v>58</v>
          </cell>
          <cell r="R910" t="str">
            <v>BARRIO DE SAN JUAN</v>
          </cell>
        </row>
        <row r="911">
          <cell r="A911" t="str">
            <v>U193432</v>
          </cell>
          <cell r="B911" t="str">
            <v xml:space="preserve">H AYUNTAMIENTO CONSTITUCIONAL DE TLAQUEPAQUE  </v>
          </cell>
          <cell r="C911" t="str">
            <v>HACIENDA CHICA</v>
          </cell>
          <cell r="D911" t="str">
            <v>SN</v>
          </cell>
          <cell r="F911" t="str">
            <v>HACIENDAS DE SAN MARTIN FRACC</v>
          </cell>
          <cell r="H911" t="str">
            <v xml:space="preserve">098-1-46-0661-080-00-0000                         </v>
          </cell>
          <cell r="I911">
            <v>2.3000000000000001E-4</v>
          </cell>
          <cell r="J911">
            <v>24</v>
          </cell>
          <cell r="K911">
            <v>45360</v>
          </cell>
          <cell r="L911">
            <v>0</v>
          </cell>
          <cell r="M911">
            <v>0</v>
          </cell>
          <cell r="O911" t="str">
            <v>INDEPENDENCIA</v>
          </cell>
          <cell r="P911">
            <v>58</v>
          </cell>
          <cell r="R911" t="str">
            <v>BARRIO DE SAN JUAN</v>
          </cell>
        </row>
        <row r="912">
          <cell r="A912" t="str">
            <v>U193433</v>
          </cell>
          <cell r="B912" t="str">
            <v xml:space="preserve">H AYUNTAMIENTO CONSTITUCIONAL DE TLAQUEPAQUE  </v>
          </cell>
          <cell r="C912" t="str">
            <v>HACIENDA DEL VALLE</v>
          </cell>
          <cell r="D912" t="str">
            <v>SN</v>
          </cell>
          <cell r="F912" t="str">
            <v>HACIENDAS DE SAN MARTIN FRACC</v>
          </cell>
          <cell r="H912" t="str">
            <v xml:space="preserve">098-1-46-0665-070-00-0000                         </v>
          </cell>
          <cell r="I912">
            <v>2.3000000000000001E-4</v>
          </cell>
          <cell r="J912">
            <v>720</v>
          </cell>
          <cell r="K912">
            <v>1360800</v>
          </cell>
          <cell r="L912">
            <v>0</v>
          </cell>
          <cell r="M912">
            <v>0</v>
          </cell>
          <cell r="O912" t="str">
            <v>INDEPENDENCIA</v>
          </cell>
          <cell r="P912">
            <v>58</v>
          </cell>
          <cell r="R912" t="str">
            <v>BARRIO DE SAN JUAN</v>
          </cell>
        </row>
        <row r="913">
          <cell r="A913" t="str">
            <v>U193505</v>
          </cell>
          <cell r="B913" t="str">
            <v xml:space="preserve">H AYUNTAMIENTO CONSTITUCIONAL DE TLAQUEPAQUE  </v>
          </cell>
          <cell r="C913" t="str">
            <v>ARBOLEDAS DE SAN MARTIN</v>
          </cell>
          <cell r="D913" t="str">
            <v>SN</v>
          </cell>
          <cell r="F913" t="str">
            <v>ARBOLEDAS DE SAN MARTIN FRACC</v>
          </cell>
          <cell r="H913" t="str">
            <v xml:space="preserve">098-1-46-0732-002-00-0000                         </v>
          </cell>
          <cell r="I913">
            <v>8.0999999999999996E-4</v>
          </cell>
          <cell r="J913">
            <v>393</v>
          </cell>
          <cell r="K913">
            <v>742770</v>
          </cell>
          <cell r="L913">
            <v>0</v>
          </cell>
          <cell r="M913">
            <v>0</v>
          </cell>
          <cell r="O913" t="str">
            <v>INDEPENDENCIA</v>
          </cell>
          <cell r="P913">
            <v>58</v>
          </cell>
          <cell r="R913" t="str">
            <v>BARRIO DE SAN JUAN</v>
          </cell>
        </row>
        <row r="914">
          <cell r="A914" t="str">
            <v>U193518</v>
          </cell>
          <cell r="B914" t="str">
            <v xml:space="preserve">H AYUNTAMIENTO CONSTITUCIONAL DE TLAQUEPAQUE  </v>
          </cell>
          <cell r="C914" t="str">
            <v>ARBOLEDAS DE SAN MARTIN</v>
          </cell>
          <cell r="D914" t="str">
            <v>ADC-1</v>
          </cell>
          <cell r="E914" t="str">
            <v xml:space="preserve"> </v>
          </cell>
          <cell r="F914" t="str">
            <v>ARBOLEDAS DE SAN MARTIN FRACC</v>
          </cell>
          <cell r="H914" t="str">
            <v xml:space="preserve">098-1-46-0732-001-00-0000                         </v>
          </cell>
          <cell r="I914">
            <v>8.0999999999999996E-4</v>
          </cell>
          <cell r="J914">
            <v>6250</v>
          </cell>
          <cell r="K914">
            <v>11812500</v>
          </cell>
          <cell r="L914">
            <v>0</v>
          </cell>
          <cell r="M914">
            <v>0</v>
          </cell>
          <cell r="O914" t="str">
            <v>INDEPENDENCIA</v>
          </cell>
          <cell r="P914">
            <v>58</v>
          </cell>
          <cell r="R914" t="str">
            <v>BARRIO DE SAN JUAN</v>
          </cell>
        </row>
        <row r="915">
          <cell r="A915" t="str">
            <v>U193855</v>
          </cell>
          <cell r="B915" t="str">
            <v xml:space="preserve">H AYUNTAMIENTO CONSTITUCIONAL DE TLAQUEPAQUE  </v>
          </cell>
          <cell r="C915" t="str">
            <v>SAN FRANCISCO</v>
          </cell>
          <cell r="D915" t="str">
            <v>SN</v>
          </cell>
          <cell r="E915" t="str">
            <v>M-1</v>
          </cell>
          <cell r="F915" t="str">
            <v>PARQUES DEL PALMAR FRACC</v>
          </cell>
          <cell r="H915" t="str">
            <v xml:space="preserve">098-1-49-0290-008-00-0000                         </v>
          </cell>
          <cell r="I915">
            <v>8.0999999999999996E-4</v>
          </cell>
          <cell r="J915">
            <v>2843</v>
          </cell>
          <cell r="K915">
            <v>7522578</v>
          </cell>
          <cell r="L915">
            <v>0</v>
          </cell>
          <cell r="M915">
            <v>0</v>
          </cell>
          <cell r="O915" t="str">
            <v>INDEPENDENCIA</v>
          </cell>
          <cell r="P915">
            <v>58</v>
          </cell>
          <cell r="R915" t="str">
            <v>BARRIO DE SAN JUAN</v>
          </cell>
        </row>
        <row r="916">
          <cell r="A916" t="str">
            <v>U193856</v>
          </cell>
          <cell r="B916" t="str">
            <v xml:space="preserve">H AYUNTAMIENTO CONSTITUCIONAL DE TLAQUEPAQUE  </v>
          </cell>
          <cell r="C916" t="str">
            <v>SAN FRANCISCO</v>
          </cell>
          <cell r="D916" t="str">
            <v>SN</v>
          </cell>
          <cell r="E916" t="str">
            <v>M-1</v>
          </cell>
          <cell r="F916" t="str">
            <v>PARQUES DEL PALMAR FRACC</v>
          </cell>
          <cell r="H916" t="str">
            <v xml:space="preserve">098-1-49-0290-009-00-0000                         </v>
          </cell>
          <cell r="I916">
            <v>8.0999999999999996E-4</v>
          </cell>
          <cell r="J916">
            <v>1792</v>
          </cell>
          <cell r="K916">
            <v>4741632</v>
          </cell>
          <cell r="L916">
            <v>0</v>
          </cell>
          <cell r="M916">
            <v>0</v>
          </cell>
          <cell r="O916" t="str">
            <v>INDEPENDENCIA</v>
          </cell>
          <cell r="P916">
            <v>58</v>
          </cell>
          <cell r="R916" t="str">
            <v>BARRIO DE SAN JUAN</v>
          </cell>
        </row>
        <row r="917">
          <cell r="A917" t="str">
            <v>U193857</v>
          </cell>
          <cell r="B917" t="str">
            <v xml:space="preserve">H AYUNTAMIENTO CONSTITUCIONAL DE TLAQUEPAQUE  </v>
          </cell>
          <cell r="C917" t="str">
            <v>SAN FRANCISCO</v>
          </cell>
          <cell r="D917" t="str">
            <v>SN</v>
          </cell>
          <cell r="E917" t="str">
            <v>M-1</v>
          </cell>
          <cell r="F917" t="str">
            <v>PARQUES DEL PALMAR FRACC</v>
          </cell>
          <cell r="H917" t="str">
            <v xml:space="preserve">098-1-49-0290-010-00-0000                         </v>
          </cell>
          <cell r="I917">
            <v>8.0999999999999996E-4</v>
          </cell>
          <cell r="J917">
            <v>1792</v>
          </cell>
          <cell r="K917">
            <v>4741632</v>
          </cell>
          <cell r="L917">
            <v>0</v>
          </cell>
          <cell r="M917">
            <v>0</v>
          </cell>
          <cell r="O917" t="str">
            <v>INDEPENDENCIA</v>
          </cell>
          <cell r="P917">
            <v>58</v>
          </cell>
          <cell r="R917" t="str">
            <v>BARRIO DE SAN JUAN</v>
          </cell>
        </row>
        <row r="918">
          <cell r="A918" t="str">
            <v>U193858</v>
          </cell>
          <cell r="B918" t="str">
            <v xml:space="preserve">H AYUNTAMIENTO CONSTITUCIONAL DE TLAQUEPAQUE  </v>
          </cell>
          <cell r="C918" t="str">
            <v>SAN FRANCISCO</v>
          </cell>
          <cell r="D918" t="str">
            <v>SN</v>
          </cell>
          <cell r="F918" t="str">
            <v>PARQUES DEL PALMAR FRACC</v>
          </cell>
          <cell r="H918" t="str">
            <v xml:space="preserve">098-1-49-0289-008-00-0000                         </v>
          </cell>
          <cell r="I918">
            <v>8.0999999999999996E-4</v>
          </cell>
          <cell r="J918">
            <v>1665</v>
          </cell>
          <cell r="K918">
            <v>4405590</v>
          </cell>
          <cell r="L918">
            <v>0</v>
          </cell>
          <cell r="M918">
            <v>0</v>
          </cell>
          <cell r="O918" t="str">
            <v>INDEPENDENCIA</v>
          </cell>
          <cell r="P918">
            <v>58</v>
          </cell>
          <cell r="R918" t="str">
            <v>BARRIO DE SAN JUAN</v>
          </cell>
        </row>
        <row r="919">
          <cell r="A919" t="str">
            <v>U193859</v>
          </cell>
          <cell r="B919" t="str">
            <v xml:space="preserve">H AYUNTAMIENTO CONSTITUCIONAL DE TLAQUEPAQUE  </v>
          </cell>
          <cell r="C919" t="str">
            <v>SAN FRANCISCO</v>
          </cell>
          <cell r="D919" t="str">
            <v>SN</v>
          </cell>
          <cell r="F919" t="str">
            <v>PARQUES DEL PALMAR FRACC</v>
          </cell>
          <cell r="H919" t="str">
            <v xml:space="preserve">098-1-49-0289-009-00-0000                         </v>
          </cell>
          <cell r="I919">
            <v>8.0999999999999996E-4</v>
          </cell>
          <cell r="J919">
            <v>574</v>
          </cell>
          <cell r="K919">
            <v>1518804</v>
          </cell>
          <cell r="L919">
            <v>0</v>
          </cell>
          <cell r="M919">
            <v>0</v>
          </cell>
          <cell r="O919" t="str">
            <v>INDEPENDENCIA</v>
          </cell>
          <cell r="P919">
            <v>58</v>
          </cell>
          <cell r="R919" t="str">
            <v>BARRIO DE SAN JUAN</v>
          </cell>
        </row>
        <row r="920">
          <cell r="A920" t="str">
            <v>U193860</v>
          </cell>
          <cell r="B920" t="str">
            <v xml:space="preserve">H AYUNTAMIENTO CONSTITUCIONAL DE TLAQUEPAQUE  </v>
          </cell>
          <cell r="C920" t="str">
            <v>SAN FELIPE</v>
          </cell>
          <cell r="D920" t="str">
            <v>SN</v>
          </cell>
          <cell r="F920" t="str">
            <v>VALLE DE LA MISERICORDIA</v>
          </cell>
          <cell r="H920" t="str">
            <v xml:space="preserve">098-1-49-0288-004-00-0000                         </v>
          </cell>
          <cell r="I920">
            <v>8.0999999999999996E-4</v>
          </cell>
          <cell r="J920">
            <v>2220</v>
          </cell>
          <cell r="K920">
            <v>5874120</v>
          </cell>
          <cell r="L920">
            <v>0</v>
          </cell>
          <cell r="M920">
            <v>0</v>
          </cell>
          <cell r="O920" t="str">
            <v>INDEPENDENCIA</v>
          </cell>
          <cell r="P920">
            <v>58</v>
          </cell>
          <cell r="R920" t="str">
            <v>BARRIO DE SAN JUAN</v>
          </cell>
        </row>
        <row r="921">
          <cell r="A921" t="str">
            <v>U193861</v>
          </cell>
          <cell r="B921" t="str">
            <v xml:space="preserve">H AYUNTAMIENTO CONSTITUCIONAL DE TLAQUEPAQUE  </v>
          </cell>
          <cell r="C921" t="str">
            <v>SANTA ROSA</v>
          </cell>
          <cell r="D921" t="str">
            <v>SN</v>
          </cell>
          <cell r="F921" t="str">
            <v>PARQUES DEL PALMAR FRACC</v>
          </cell>
          <cell r="H921" t="str">
            <v xml:space="preserve">098-1-49-0293-035-00-0000                         </v>
          </cell>
          <cell r="I921">
            <v>8.0999999999999996E-4</v>
          </cell>
          <cell r="J921">
            <v>7987</v>
          </cell>
          <cell r="K921">
            <v>21133602</v>
          </cell>
          <cell r="L921">
            <v>0</v>
          </cell>
          <cell r="M921">
            <v>0</v>
          </cell>
          <cell r="O921" t="str">
            <v>INDEPENDENCIA</v>
          </cell>
          <cell r="P921">
            <v>58</v>
          </cell>
          <cell r="R921" t="str">
            <v>BARRIO DE SAN JUAN</v>
          </cell>
        </row>
        <row r="922">
          <cell r="A922" t="str">
            <v>U193862</v>
          </cell>
          <cell r="B922" t="str">
            <v xml:space="preserve">H AYUNTAMIENTO CONSTITUCIONAL DE TLAQUEPAQUE  </v>
          </cell>
          <cell r="C922" t="str">
            <v>SAN FRANCISCO</v>
          </cell>
          <cell r="D922" t="str">
            <v>SN</v>
          </cell>
          <cell r="F922" t="str">
            <v>PARQUES DEL PALMAR FRACC</v>
          </cell>
          <cell r="H922" t="str">
            <v xml:space="preserve">098-1-49-0292-010-00-0000                         </v>
          </cell>
          <cell r="I922">
            <v>8.0999999999999996E-4</v>
          </cell>
          <cell r="J922">
            <v>1311</v>
          </cell>
          <cell r="K922">
            <v>3468906</v>
          </cell>
          <cell r="L922">
            <v>0</v>
          </cell>
          <cell r="M922">
            <v>0</v>
          </cell>
          <cell r="O922" t="str">
            <v>INDEPENDENCIA</v>
          </cell>
          <cell r="P922">
            <v>58</v>
          </cell>
          <cell r="R922" t="str">
            <v>BARRIO DE SAN JUAN</v>
          </cell>
        </row>
        <row r="923">
          <cell r="A923" t="str">
            <v>U193863</v>
          </cell>
          <cell r="B923" t="str">
            <v xml:space="preserve">H AYUNTAMIENTO CONSTITUCIONAL DE TLAQUEPAQUE  </v>
          </cell>
          <cell r="C923" t="str">
            <v>SAN FRANCISCO</v>
          </cell>
          <cell r="D923" t="str">
            <v>SN</v>
          </cell>
          <cell r="F923" t="str">
            <v>PARQUES DEL PALMAR FRACC</v>
          </cell>
          <cell r="H923" t="str">
            <v xml:space="preserve">098-1-49-0292-011-00-0000                         </v>
          </cell>
          <cell r="I923">
            <v>8.0999999999999996E-4</v>
          </cell>
          <cell r="J923">
            <v>1293</v>
          </cell>
          <cell r="K923">
            <v>3421278</v>
          </cell>
          <cell r="L923">
            <v>0</v>
          </cell>
          <cell r="M923">
            <v>0</v>
          </cell>
          <cell r="O923" t="str">
            <v>INDEPENDENCIA</v>
          </cell>
          <cell r="P923">
            <v>58</v>
          </cell>
          <cell r="R923" t="str">
            <v>BARRIO DE SAN JUAN</v>
          </cell>
        </row>
        <row r="924">
          <cell r="A924" t="str">
            <v>U193864</v>
          </cell>
          <cell r="B924" t="str">
            <v xml:space="preserve">H AYUNTAMIENTO CONSTITUCIONAL DE TLAQUEPAQUE  </v>
          </cell>
          <cell r="C924" t="str">
            <v>SAN FRANCISCO</v>
          </cell>
          <cell r="D924" t="str">
            <v>SN</v>
          </cell>
          <cell r="F924" t="str">
            <v>PARQUES DEL PALMAR FRACC</v>
          </cell>
          <cell r="H924" t="str">
            <v xml:space="preserve">098-1-49-0291-001-00-0000                         </v>
          </cell>
          <cell r="I924">
            <v>8.0999999999999996E-4</v>
          </cell>
          <cell r="J924">
            <v>2573</v>
          </cell>
          <cell r="K924">
            <v>6808158</v>
          </cell>
          <cell r="L924">
            <v>0</v>
          </cell>
          <cell r="M924">
            <v>0</v>
          </cell>
          <cell r="O924" t="str">
            <v>INDEPENDENCIA</v>
          </cell>
          <cell r="P924">
            <v>58</v>
          </cell>
          <cell r="R924" t="str">
            <v>BARRIO DE SAN JUAN</v>
          </cell>
        </row>
        <row r="925">
          <cell r="A925" t="str">
            <v>U193865</v>
          </cell>
          <cell r="B925" t="str">
            <v xml:space="preserve">H AYUNTAMIENTO CONSTITUCIONAL DE TLAQUEPAQUE  </v>
          </cell>
          <cell r="C925" t="str">
            <v>SAN FRANCISCO</v>
          </cell>
          <cell r="D925" t="str">
            <v>SN</v>
          </cell>
          <cell r="F925" t="str">
            <v>PARQUES STA CRUZ DEL VALLE FRACCIONAMIENTO</v>
          </cell>
          <cell r="H925" t="str">
            <v xml:space="preserve">098-1-49-0288-005-00-0000                         </v>
          </cell>
          <cell r="I925">
            <v>8.0999999999999996E-4</v>
          </cell>
          <cell r="J925">
            <v>2163</v>
          </cell>
          <cell r="K925">
            <v>5723298</v>
          </cell>
          <cell r="L925">
            <v>0</v>
          </cell>
          <cell r="M925">
            <v>0</v>
          </cell>
          <cell r="O925" t="str">
            <v>INDEPENDENCIA</v>
          </cell>
          <cell r="P925">
            <v>58</v>
          </cell>
          <cell r="R925" t="str">
            <v>BARRIO DE SAN JUAN</v>
          </cell>
        </row>
        <row r="926">
          <cell r="A926" t="str">
            <v>U193866</v>
          </cell>
          <cell r="B926" t="str">
            <v xml:space="preserve">H AYUNTAMIENTO CONSTITUCIONAL DE TLAQUEPAQUE  </v>
          </cell>
          <cell r="C926" t="str">
            <v>SANTA ANGELA</v>
          </cell>
          <cell r="D926" t="str">
            <v>SN</v>
          </cell>
          <cell r="F926" t="str">
            <v>PARQUES DEL PALMAR FRACC</v>
          </cell>
          <cell r="H926" t="str">
            <v xml:space="preserve">098-1-49-0291-002-00-0000                         </v>
          </cell>
          <cell r="I926">
            <v>8.0999999999999996E-4</v>
          </cell>
          <cell r="J926">
            <v>6060</v>
          </cell>
          <cell r="K926">
            <v>16034760</v>
          </cell>
          <cell r="L926">
            <v>0</v>
          </cell>
          <cell r="M926">
            <v>0</v>
          </cell>
          <cell r="O926" t="str">
            <v>INDEPENDENCIA</v>
          </cell>
          <cell r="P926">
            <v>58</v>
          </cell>
          <cell r="R926" t="str">
            <v>BARRIO DE SAN JUAN</v>
          </cell>
        </row>
        <row r="927">
          <cell r="A927" t="str">
            <v>U194034</v>
          </cell>
          <cell r="B927" t="str">
            <v xml:space="preserve">H AYUNTAMIENTO CONSTITUCIONAL DE TLAQUEPAQUE  </v>
          </cell>
          <cell r="C927" t="str">
            <v>BLANCO JESTE</v>
          </cell>
          <cell r="D927" t="str">
            <v>SN</v>
          </cell>
          <cell r="F927" t="str">
            <v>CERRO EL FRACC</v>
          </cell>
          <cell r="H927" t="str">
            <v xml:space="preserve">098-1-30-0029-036-00-0000                         </v>
          </cell>
          <cell r="I927">
            <v>8.0999999999999996E-4</v>
          </cell>
          <cell r="J927">
            <v>300</v>
          </cell>
          <cell r="K927">
            <v>53550</v>
          </cell>
          <cell r="L927">
            <v>0</v>
          </cell>
          <cell r="M927">
            <v>0</v>
          </cell>
          <cell r="O927" t="str">
            <v>INDEPENDECÂ¡NCIA</v>
          </cell>
          <cell r="P927">
            <v>58</v>
          </cell>
          <cell r="R927" t="str">
            <v>CENTRO</v>
          </cell>
        </row>
        <row r="928">
          <cell r="A928" t="str">
            <v>U194035</v>
          </cell>
          <cell r="B928" t="str">
            <v xml:space="preserve">H AYUNTAMIENTO CONSTITUCIONAL DE TLAQUEPAQUE  </v>
          </cell>
          <cell r="C928" t="str">
            <v>BLANCO JESTE</v>
          </cell>
          <cell r="D928" t="str">
            <v>SN</v>
          </cell>
          <cell r="F928" t="str">
            <v>CERRO EL FRACC</v>
          </cell>
          <cell r="H928" t="str">
            <v xml:space="preserve">098-1-30-0029-032-00-0000                         </v>
          </cell>
          <cell r="I928">
            <v>8.0999999999999996E-4</v>
          </cell>
          <cell r="J928">
            <v>300</v>
          </cell>
          <cell r="K928">
            <v>53550</v>
          </cell>
          <cell r="L928">
            <v>0</v>
          </cell>
          <cell r="M928">
            <v>0</v>
          </cell>
          <cell r="O928" t="str">
            <v>INDEPENDENCIA</v>
          </cell>
          <cell r="P928">
            <v>58</v>
          </cell>
          <cell r="R928" t="str">
            <v>CENTRO</v>
          </cell>
        </row>
        <row r="929">
          <cell r="A929" t="str">
            <v>U194036</v>
          </cell>
          <cell r="B929" t="str">
            <v xml:space="preserve">H AYUNTAMIENTO CONSTITUCIONAL DE TLAQUEPAQUE  </v>
          </cell>
          <cell r="C929" t="str">
            <v>TRIANA RODRIGO DE</v>
          </cell>
          <cell r="D929" t="str">
            <v>SN</v>
          </cell>
          <cell r="F929" t="str">
            <v>CERRO EL FRACC</v>
          </cell>
          <cell r="H929" t="str">
            <v xml:space="preserve">098-1-30-0030-011-00-0000                         </v>
          </cell>
          <cell r="I929">
            <v>8.0999999999999996E-4</v>
          </cell>
          <cell r="J929">
            <v>300</v>
          </cell>
          <cell r="K929">
            <v>297675</v>
          </cell>
          <cell r="L929">
            <v>0</v>
          </cell>
          <cell r="M929">
            <v>0</v>
          </cell>
          <cell r="O929" t="str">
            <v>INDEPENDENCIA</v>
          </cell>
          <cell r="P929">
            <v>58</v>
          </cell>
          <cell r="R929" t="str">
            <v>CENTRO</v>
          </cell>
        </row>
        <row r="930">
          <cell r="A930" t="str">
            <v>U194038</v>
          </cell>
          <cell r="B930" t="str">
            <v xml:space="preserve">H AYUNTAMIENTO CONSTITUCIONAL DE TLAQUEPAQUE  </v>
          </cell>
          <cell r="C930" t="str">
            <v>TECOLOTLAN CDA</v>
          </cell>
          <cell r="D930" t="str">
            <v>SN</v>
          </cell>
          <cell r="F930" t="str">
            <v>FOVISSSTE MIRAVALLE FRACC</v>
          </cell>
          <cell r="H930" t="str">
            <v xml:space="preserve">098-1-21-0833-011-00-0000                         </v>
          </cell>
          <cell r="I930">
            <v>8.0999999999999996E-4</v>
          </cell>
          <cell r="J930">
            <v>6142</v>
          </cell>
          <cell r="K930">
            <v>15929277</v>
          </cell>
          <cell r="L930">
            <v>0</v>
          </cell>
          <cell r="M930">
            <v>0</v>
          </cell>
          <cell r="O930" t="str">
            <v>INDEPENDENCIA</v>
          </cell>
          <cell r="P930">
            <v>58</v>
          </cell>
          <cell r="R930" t="str">
            <v>BARRIO DE SAN JUAN</v>
          </cell>
        </row>
        <row r="931">
          <cell r="A931" t="str">
            <v>U194040</v>
          </cell>
          <cell r="B931" t="str">
            <v xml:space="preserve">H AYUNTAMIENTO CONSTITUCIONAL DE TLAQUEPAQUE  </v>
          </cell>
          <cell r="C931" t="str">
            <v>ACATLAN CDA</v>
          </cell>
          <cell r="D931" t="str">
            <v>SN</v>
          </cell>
          <cell r="F931" t="str">
            <v>FOVISSSTE MIRAVALLE FRACC</v>
          </cell>
          <cell r="H931" t="str">
            <v xml:space="preserve">098-1-21-0842-011-00-0000                         </v>
          </cell>
          <cell r="I931">
            <v>8.0999999999999996E-4</v>
          </cell>
          <cell r="J931">
            <v>3526</v>
          </cell>
          <cell r="K931">
            <v>9144681</v>
          </cell>
          <cell r="L931">
            <v>0</v>
          </cell>
          <cell r="M931">
            <v>0</v>
          </cell>
          <cell r="O931" t="str">
            <v>INDEPENDENCIA</v>
          </cell>
          <cell r="P931">
            <v>58</v>
          </cell>
          <cell r="R931" t="str">
            <v>BARRIO DE SNA JUAN</v>
          </cell>
        </row>
        <row r="932">
          <cell r="A932" t="str">
            <v>U194041</v>
          </cell>
          <cell r="B932" t="str">
            <v xml:space="preserve">H AYUNTAMIENTO CONSTITUCIONAL DE TLAQUEPAQUE  </v>
          </cell>
          <cell r="C932" t="str">
            <v>TEPATITLAN</v>
          </cell>
          <cell r="D932" t="str">
            <v>SN</v>
          </cell>
          <cell r="F932" t="str">
            <v>FOVISSSTE MIRAVALLE FRACC</v>
          </cell>
          <cell r="H932" t="str">
            <v xml:space="preserve">098-1-21-0861-011-00-0000                         </v>
          </cell>
          <cell r="I932">
            <v>8.0999999999999996E-4</v>
          </cell>
          <cell r="J932">
            <v>1062</v>
          </cell>
          <cell r="K932">
            <v>2754297</v>
          </cell>
          <cell r="L932">
            <v>0</v>
          </cell>
          <cell r="M932">
            <v>0</v>
          </cell>
          <cell r="O932" t="str">
            <v>INDEPENDENCIA</v>
          </cell>
          <cell r="P932">
            <v>58</v>
          </cell>
          <cell r="R932" t="str">
            <v>BARRIO DE SAN JUAN</v>
          </cell>
        </row>
        <row r="933">
          <cell r="A933" t="str">
            <v>U194042</v>
          </cell>
          <cell r="B933" t="str">
            <v xml:space="preserve">H AYUNTAMIENTO CONSTITUCIONAL DE TLAQUEPAQUE  </v>
          </cell>
          <cell r="C933" t="str">
            <v>JUCHITLAN CDA</v>
          </cell>
          <cell r="D933" t="str">
            <v>SN</v>
          </cell>
          <cell r="F933" t="str">
            <v>FOVISSSTE MIRAVALLE FRACC</v>
          </cell>
          <cell r="H933" t="str">
            <v xml:space="preserve">098-1-21-0858-011-00-0000                         </v>
          </cell>
          <cell r="I933">
            <v>8.0999999999999996E-4</v>
          </cell>
          <cell r="J933">
            <v>2762</v>
          </cell>
          <cell r="K933">
            <v>7163247</v>
          </cell>
          <cell r="L933">
            <v>0</v>
          </cell>
          <cell r="M933">
            <v>0</v>
          </cell>
          <cell r="O933" t="str">
            <v>INDEPENDENCIA</v>
          </cell>
          <cell r="P933">
            <v>58</v>
          </cell>
          <cell r="R933" t="str">
            <v>BARRIO DE SAN JUAN</v>
          </cell>
        </row>
        <row r="934">
          <cell r="A934" t="str">
            <v>U194043</v>
          </cell>
          <cell r="B934" t="str">
            <v xml:space="preserve">H AYUNTAMIENTO CONSTITUCIONAL DE TLAQUEPAQUE  </v>
          </cell>
          <cell r="C934" t="str">
            <v>PASEOS DEL CUATRO</v>
          </cell>
          <cell r="D934" t="str">
            <v>SN</v>
          </cell>
          <cell r="F934" t="str">
            <v>FOVISSSTE MIRAVALLE FRACC</v>
          </cell>
          <cell r="H934" t="str">
            <v xml:space="preserve">098-1-21-0819-011-00-0000                         </v>
          </cell>
          <cell r="I934">
            <v>8.0999999999999996E-4</v>
          </cell>
          <cell r="J934">
            <v>3453</v>
          </cell>
          <cell r="K934">
            <v>8955355.5</v>
          </cell>
          <cell r="L934">
            <v>0</v>
          </cell>
          <cell r="M934">
            <v>0</v>
          </cell>
          <cell r="O934" t="str">
            <v>INDEPENDENCIA</v>
          </cell>
          <cell r="P934">
            <v>58</v>
          </cell>
          <cell r="R934" t="str">
            <v>BARRIO DE SAN JUAN</v>
          </cell>
        </row>
        <row r="935">
          <cell r="A935" t="str">
            <v>U194044</v>
          </cell>
          <cell r="B935" t="str">
            <v xml:space="preserve">H AYUNTAMIENTO CONSTITUCIONAL DE TLAQUEPAQUE  </v>
          </cell>
          <cell r="C935" t="str">
            <v>PONCITLAN CDA</v>
          </cell>
          <cell r="D935" t="str">
            <v>SN</v>
          </cell>
          <cell r="F935" t="str">
            <v>FOVISSSTE MIRAVALLE FRACC</v>
          </cell>
          <cell r="H935" t="str">
            <v xml:space="preserve">098-1-21-0822-011-00-0000                         </v>
          </cell>
          <cell r="I935">
            <v>8.0999999999999996E-4</v>
          </cell>
          <cell r="J935">
            <v>4753</v>
          </cell>
          <cell r="K935">
            <v>12326905.5</v>
          </cell>
          <cell r="L935">
            <v>0</v>
          </cell>
          <cell r="M935">
            <v>0</v>
          </cell>
          <cell r="O935" t="str">
            <v>INDEPENDENCIA</v>
          </cell>
          <cell r="P935">
            <v>58</v>
          </cell>
          <cell r="R935" t="str">
            <v>BARRIO DE SAN JUAN</v>
          </cell>
        </row>
        <row r="936">
          <cell r="A936" t="str">
            <v>U194045</v>
          </cell>
          <cell r="B936" t="str">
            <v xml:space="preserve">H AYUNTAMIENTO CONSTITUCIONAL DE TLAQUEPAQUE  </v>
          </cell>
          <cell r="C936" t="str">
            <v>TOMATLAN CDA</v>
          </cell>
          <cell r="D936" t="str">
            <v>SN</v>
          </cell>
          <cell r="F936" t="str">
            <v>FOVISSSTE MIRAVALLE FRACC</v>
          </cell>
          <cell r="H936" t="str">
            <v xml:space="preserve">098-1-21-0825-011-00-0000                         </v>
          </cell>
          <cell r="I936">
            <v>8.0999999999999996E-4</v>
          </cell>
          <cell r="J936">
            <v>4232</v>
          </cell>
          <cell r="K936">
            <v>10975692</v>
          </cell>
          <cell r="L936">
            <v>0</v>
          </cell>
          <cell r="M936">
            <v>0</v>
          </cell>
          <cell r="O936" t="str">
            <v>INDEPENDENCIA</v>
          </cell>
          <cell r="P936">
            <v>58</v>
          </cell>
          <cell r="R936" t="str">
            <v>BARRIO DE SAN JUAN</v>
          </cell>
        </row>
        <row r="937">
          <cell r="A937" t="str">
            <v>U194046</v>
          </cell>
          <cell r="B937" t="str">
            <v xml:space="preserve">H AYUNTAMIENTO CONSTITUCIONAL DE TLAQUEPAQUE  </v>
          </cell>
          <cell r="C937" t="str">
            <v>JUANACATLAN</v>
          </cell>
          <cell r="D937" t="str">
            <v>SN</v>
          </cell>
          <cell r="F937" t="str">
            <v>FOVISSSTE MIRAVALLE FRACC</v>
          </cell>
          <cell r="H937" t="str">
            <v xml:space="preserve">098-1-21-0805-011-00-0000                         </v>
          </cell>
          <cell r="I937">
            <v>8.0999999999999996E-4</v>
          </cell>
          <cell r="J937">
            <v>1423</v>
          </cell>
          <cell r="K937">
            <v>3683079.75</v>
          </cell>
          <cell r="L937">
            <v>0</v>
          </cell>
          <cell r="M937">
            <v>0</v>
          </cell>
          <cell r="O937" t="str">
            <v>INDEPENDENCIA</v>
          </cell>
          <cell r="P937">
            <v>58</v>
          </cell>
          <cell r="R937" t="str">
            <v>BARRIO DE SAN JUAN</v>
          </cell>
        </row>
        <row r="938">
          <cell r="A938" t="str">
            <v>U194048</v>
          </cell>
          <cell r="B938" t="str">
            <v xml:space="preserve">H AYUNTAMIENTO CONSTITUCIONAL DE TLAQUEPAQUE  </v>
          </cell>
          <cell r="C938" t="str">
            <v>OCOTLAN CDA</v>
          </cell>
          <cell r="D938" t="str">
            <v>SN</v>
          </cell>
          <cell r="F938" t="str">
            <v>FOVISSSTE MIRAVALLE FRACC</v>
          </cell>
          <cell r="H938" t="str">
            <v xml:space="preserve">098-1-21-0838-011-00-0000                         </v>
          </cell>
          <cell r="I938">
            <v>8.0999999999999996E-4</v>
          </cell>
          <cell r="J938">
            <v>4812</v>
          </cell>
          <cell r="K938">
            <v>12479922</v>
          </cell>
          <cell r="L938">
            <v>0</v>
          </cell>
          <cell r="M938">
            <v>0</v>
          </cell>
          <cell r="O938" t="str">
            <v>INDEPENDENCIA</v>
          </cell>
          <cell r="P938">
            <v>58</v>
          </cell>
          <cell r="R938" t="str">
            <v>BARRIO DE SAN JUAN</v>
          </cell>
        </row>
        <row r="939">
          <cell r="A939" t="str">
            <v>U194049</v>
          </cell>
          <cell r="B939" t="str">
            <v xml:space="preserve">H AYUNTAMIENTO CONSTITUCIONAL DE TLAQUEPAQUE  </v>
          </cell>
          <cell r="C939" t="str">
            <v>MEJIA IGNACIO</v>
          </cell>
          <cell r="D939">
            <v>123</v>
          </cell>
          <cell r="F939" t="str">
            <v>CERRO EL FRACC</v>
          </cell>
          <cell r="H939" t="str">
            <v xml:space="preserve">098-1-30-0022-017-00-0000                         </v>
          </cell>
          <cell r="I939">
            <v>2.3000000000000001E-4</v>
          </cell>
          <cell r="J939">
            <v>1200</v>
          </cell>
          <cell r="K939">
            <v>1548130.08</v>
          </cell>
          <cell r="L939">
            <v>571.64</v>
          </cell>
          <cell r="M939">
            <v>1614205.58</v>
          </cell>
          <cell r="O939" t="str">
            <v>INDEPENDENCIA</v>
          </cell>
          <cell r="P939">
            <v>58</v>
          </cell>
          <cell r="R939" t="str">
            <v>CENTRO</v>
          </cell>
        </row>
        <row r="940">
          <cell r="A940" t="str">
            <v>U194069</v>
          </cell>
          <cell r="B940" t="str">
            <v xml:space="preserve">H AYUNTAMIENTO CONSTITUCIONAL DE TLAQUEPAQUE  </v>
          </cell>
          <cell r="C940" t="str">
            <v>TERRALTA CENTRAL</v>
          </cell>
          <cell r="D940" t="str">
            <v>SN</v>
          </cell>
          <cell r="F940" t="str">
            <v>TERRALTA FRACC</v>
          </cell>
          <cell r="H940" t="str">
            <v xml:space="preserve">098-1-21-0020-030-00-0000                         </v>
          </cell>
          <cell r="I940">
            <v>8.0999999999999996E-4</v>
          </cell>
          <cell r="J940">
            <v>33226</v>
          </cell>
          <cell r="K940">
            <v>150336353.19999999</v>
          </cell>
          <cell r="L940">
            <v>0</v>
          </cell>
          <cell r="M940">
            <v>0</v>
          </cell>
          <cell r="O940" t="str">
            <v>INDEPENDENCIA</v>
          </cell>
          <cell r="P940">
            <v>58</v>
          </cell>
          <cell r="R940" t="str">
            <v>CENTRO</v>
          </cell>
        </row>
        <row r="941">
          <cell r="A941" t="str">
            <v>U194071</v>
          </cell>
          <cell r="B941" t="str">
            <v xml:space="preserve">H AYUNTAMIENTO CONSTITUCIONAL DE TLAQUEPAQUE  </v>
          </cell>
          <cell r="C941" t="str">
            <v>TERRALTA CENTRAL</v>
          </cell>
          <cell r="D941" t="str">
            <v>SN</v>
          </cell>
          <cell r="F941" t="str">
            <v>TERRALTA FRACC</v>
          </cell>
          <cell r="H941" t="str">
            <v xml:space="preserve">098-1-21-0020-002-00-0000                         </v>
          </cell>
          <cell r="I941">
            <v>8.0999999999999996E-4</v>
          </cell>
          <cell r="J941">
            <v>10580</v>
          </cell>
          <cell r="K941">
            <v>47870902.799999997</v>
          </cell>
          <cell r="L941">
            <v>0</v>
          </cell>
          <cell r="M941">
            <v>0</v>
          </cell>
          <cell r="O941" t="str">
            <v>INDEPENDENCIA</v>
          </cell>
          <cell r="P941">
            <v>58</v>
          </cell>
          <cell r="R941" t="str">
            <v>CENTRO</v>
          </cell>
        </row>
        <row r="942">
          <cell r="A942" t="str">
            <v>U194072</v>
          </cell>
          <cell r="B942" t="str">
            <v xml:space="preserve">H AYUNTAMIENTO CONSTITUCIONAL DE TLAQUEPAQUE  </v>
          </cell>
          <cell r="C942" t="str">
            <v>TERRALTA CENTRAL</v>
          </cell>
          <cell r="D942" t="str">
            <v>SN</v>
          </cell>
          <cell r="F942" t="str">
            <v>TERRALTA FRACC</v>
          </cell>
          <cell r="H942" t="str">
            <v xml:space="preserve">098-1-21-0020-003-00-0000                         </v>
          </cell>
          <cell r="I942">
            <v>8.0999999999999996E-4</v>
          </cell>
          <cell r="J942">
            <v>1490</v>
          </cell>
          <cell r="K942">
            <v>6741743.4000000004</v>
          </cell>
          <cell r="L942">
            <v>0</v>
          </cell>
          <cell r="M942">
            <v>0</v>
          </cell>
          <cell r="O942" t="str">
            <v>INDEPENDENCIA</v>
          </cell>
          <cell r="P942">
            <v>58</v>
          </cell>
          <cell r="R942" t="str">
            <v>CENTRO</v>
          </cell>
        </row>
        <row r="943">
          <cell r="A943" t="str">
            <v>U194073</v>
          </cell>
          <cell r="B943" t="str">
            <v xml:space="preserve">H AYUNTAMIENTO CONSTITUCIONAL DE TLAQUEPAQUE  </v>
          </cell>
          <cell r="C943" t="str">
            <v>TERRALTA CENTRAL</v>
          </cell>
          <cell r="D943" t="str">
            <v>SN</v>
          </cell>
          <cell r="F943" t="str">
            <v>TERRALTA FRACC</v>
          </cell>
          <cell r="H943" t="str">
            <v xml:space="preserve">098-1-21-0020-004-00-0000                         </v>
          </cell>
          <cell r="I943">
            <v>8.0999999999999996E-4</v>
          </cell>
          <cell r="J943">
            <v>22537</v>
          </cell>
          <cell r="K943">
            <v>101972262.40000001</v>
          </cell>
          <cell r="L943">
            <v>0</v>
          </cell>
          <cell r="M943">
            <v>0</v>
          </cell>
          <cell r="O943" t="str">
            <v>AV AMERICAS</v>
          </cell>
          <cell r="P943">
            <v>1130</v>
          </cell>
          <cell r="R943" t="str">
            <v>JACARANDAS</v>
          </cell>
        </row>
        <row r="944">
          <cell r="A944" t="str">
            <v>U194074</v>
          </cell>
          <cell r="B944" t="str">
            <v xml:space="preserve">H AYUNTAMIENTO CONSTITUCIONAL DE TLAQUEPAQUE  </v>
          </cell>
          <cell r="C944" t="str">
            <v>TERRALTA CENTRAL</v>
          </cell>
          <cell r="D944" t="str">
            <v>SN</v>
          </cell>
          <cell r="F944" t="str">
            <v>TERRALTA FRACC</v>
          </cell>
          <cell r="H944" t="str">
            <v xml:space="preserve">098-1-21-0020-005-00-0000                         </v>
          </cell>
          <cell r="I944">
            <v>8.0999999999999996E-4</v>
          </cell>
          <cell r="J944">
            <v>2413</v>
          </cell>
          <cell r="K944">
            <v>10918004.58</v>
          </cell>
          <cell r="L944">
            <v>0</v>
          </cell>
          <cell r="M944">
            <v>0</v>
          </cell>
          <cell r="O944" t="str">
            <v>INDEPENDENCIA</v>
          </cell>
          <cell r="P944">
            <v>58</v>
          </cell>
          <cell r="R944" t="str">
            <v>CENTRO</v>
          </cell>
        </row>
        <row r="945">
          <cell r="A945" t="str">
            <v>U194622</v>
          </cell>
          <cell r="B945" t="str">
            <v xml:space="preserve">H AYUNTAMIENTO CONSTITUCIONAL DE SAN PEDRO TLAQUEP  </v>
          </cell>
          <cell r="C945" t="str">
            <v>VALLE VERDE</v>
          </cell>
          <cell r="D945" t="str">
            <v>SN</v>
          </cell>
          <cell r="E945" t="str">
            <v>ACD-1</v>
          </cell>
          <cell r="F945" t="str">
            <v>VALLE VERDE FRACC</v>
          </cell>
          <cell r="H945" t="str">
            <v xml:space="preserve">098-1-49-0253-006-00-0000                         </v>
          </cell>
          <cell r="I945">
            <v>8.0999999999999996E-4</v>
          </cell>
          <cell r="J945">
            <v>198</v>
          </cell>
          <cell r="K945">
            <v>502078.5</v>
          </cell>
          <cell r="L945">
            <v>0</v>
          </cell>
          <cell r="M945">
            <v>0</v>
          </cell>
          <cell r="O945" t="str">
            <v>INDEPENDENCIA</v>
          </cell>
          <cell r="P945">
            <v>58</v>
          </cell>
          <cell r="R945" t="str">
            <v>BARRIO DE SAN JUAN</v>
          </cell>
        </row>
        <row r="946">
          <cell r="A946" t="str">
            <v>U194623</v>
          </cell>
          <cell r="B946" t="str">
            <v xml:space="preserve">H AYUNTAMIENTO CONSTITUCIONAL DE SAN PEDRO TLAQUEP  </v>
          </cell>
          <cell r="C946" t="str">
            <v>VALLE VERDE</v>
          </cell>
          <cell r="D946" t="str">
            <v>SN</v>
          </cell>
          <cell r="E946" t="str">
            <v>ACD-3</v>
          </cell>
          <cell r="F946" t="str">
            <v>VALLE VERDE FRACC</v>
          </cell>
          <cell r="H946" t="str">
            <v xml:space="preserve">098-1-49-0253-004-00-0000                         </v>
          </cell>
          <cell r="I946">
            <v>8.0999999999999996E-4</v>
          </cell>
          <cell r="J946">
            <v>144</v>
          </cell>
          <cell r="K946">
            <v>365148</v>
          </cell>
          <cell r="L946">
            <v>0</v>
          </cell>
          <cell r="M946">
            <v>0</v>
          </cell>
          <cell r="O946" t="str">
            <v>INDEPENDENCIA</v>
          </cell>
          <cell r="P946">
            <v>58</v>
          </cell>
          <cell r="R946" t="str">
            <v>BARRIO DE SAN JUAN</v>
          </cell>
        </row>
        <row r="947">
          <cell r="A947" t="str">
            <v>U194631</v>
          </cell>
          <cell r="B947" t="str">
            <v xml:space="preserve">H AYUNTAMIENTO CONSTITUCIONAL DE SAN PEDRO TLAQUEP  </v>
          </cell>
          <cell r="C947" t="str">
            <v>VALLE VERDE</v>
          </cell>
          <cell r="D947" t="str">
            <v>SN</v>
          </cell>
          <cell r="E947" t="str">
            <v>ACD-6</v>
          </cell>
          <cell r="F947" t="str">
            <v>VALLE VERDE FRACC</v>
          </cell>
          <cell r="H947" t="str">
            <v xml:space="preserve">098-1-49-0246-008-00-0000                         </v>
          </cell>
          <cell r="I947">
            <v>8.0999999999999996E-4</v>
          </cell>
          <cell r="J947">
            <v>258</v>
          </cell>
          <cell r="K947">
            <v>671832</v>
          </cell>
          <cell r="L947">
            <v>0</v>
          </cell>
          <cell r="M947">
            <v>0</v>
          </cell>
          <cell r="O947" t="str">
            <v>INDEPENDENCIA</v>
          </cell>
          <cell r="P947">
            <v>58</v>
          </cell>
          <cell r="R947" t="str">
            <v>BARRIO DE SAN JUAN</v>
          </cell>
        </row>
        <row r="948">
          <cell r="A948" t="str">
            <v>U194633</v>
          </cell>
          <cell r="B948" t="str">
            <v xml:space="preserve">H AYUNTAMIENTO CONSTITUCIONAL DE SAN PEDRO TLAQUEP  </v>
          </cell>
          <cell r="C948" t="str">
            <v>VALLE VERDE</v>
          </cell>
          <cell r="D948" t="str">
            <v>SN</v>
          </cell>
          <cell r="E948" t="str">
            <v>ACD-5</v>
          </cell>
          <cell r="F948" t="str">
            <v>VALLE VERDE FRACC</v>
          </cell>
          <cell r="H948" t="str">
            <v xml:space="preserve">098-1-49-0241-002-00-0000                         </v>
          </cell>
          <cell r="I948">
            <v>8.0999999999999996E-4</v>
          </cell>
          <cell r="J948">
            <v>343</v>
          </cell>
          <cell r="K948">
            <v>893172</v>
          </cell>
          <cell r="L948">
            <v>0</v>
          </cell>
          <cell r="M948">
            <v>0</v>
          </cell>
          <cell r="O948" t="str">
            <v>INDEPENDENCIA</v>
          </cell>
          <cell r="P948">
            <v>58</v>
          </cell>
          <cell r="R948" t="str">
            <v>BARRIO DE SAN JUAN</v>
          </cell>
        </row>
        <row r="949">
          <cell r="A949" t="str">
            <v>U194634</v>
          </cell>
          <cell r="B949" t="str">
            <v xml:space="preserve">H AYUNTAMIENTO CONSTITUCIONAL DE SAN PEDRO TLAQUEP  </v>
          </cell>
          <cell r="C949" t="str">
            <v>VALLE VERDE</v>
          </cell>
          <cell r="D949" t="str">
            <v>SN</v>
          </cell>
          <cell r="E949" t="str">
            <v>ACD-4</v>
          </cell>
          <cell r="F949" t="str">
            <v>VALLE VERDE FRACC</v>
          </cell>
          <cell r="H949" t="str">
            <v xml:space="preserve">098-1-49-0241-001-00-0000                         </v>
          </cell>
          <cell r="I949">
            <v>8.0999999999999996E-4</v>
          </cell>
          <cell r="J949">
            <v>1116</v>
          </cell>
          <cell r="K949">
            <v>3742767</v>
          </cell>
          <cell r="L949">
            <v>0</v>
          </cell>
          <cell r="M949">
            <v>0</v>
          </cell>
          <cell r="O949" t="str">
            <v>INDEPENDENCIA</v>
          </cell>
          <cell r="P949">
            <v>58</v>
          </cell>
          <cell r="R949" t="str">
            <v>BARRIO DE SAN JUAN</v>
          </cell>
        </row>
        <row r="950">
          <cell r="A950" t="str">
            <v>U194636</v>
          </cell>
          <cell r="B950" t="str">
            <v xml:space="preserve">H AYUNTAMIENTO CONSTITUCIONAL DE SAN PEDRO TLAQUEP  </v>
          </cell>
          <cell r="C950" t="str">
            <v>VALLE VERDE</v>
          </cell>
          <cell r="D950" t="str">
            <v>SN</v>
          </cell>
          <cell r="E950" t="str">
            <v>ACD-2</v>
          </cell>
          <cell r="F950" t="str">
            <v>VALLE VERDE FRACC</v>
          </cell>
          <cell r="H950" t="str">
            <v xml:space="preserve">098-1-49-0240-001-00-0000                         </v>
          </cell>
          <cell r="I950">
            <v>8.0999999999999996E-4</v>
          </cell>
          <cell r="J950">
            <v>8160</v>
          </cell>
          <cell r="K950">
            <v>21248640</v>
          </cell>
          <cell r="L950">
            <v>0</v>
          </cell>
          <cell r="M950">
            <v>0</v>
          </cell>
          <cell r="O950" t="str">
            <v>INDEPENDENCIA</v>
          </cell>
          <cell r="P950">
            <v>58</v>
          </cell>
          <cell r="R950" t="str">
            <v>BARRIO DE SAN JUAN</v>
          </cell>
        </row>
        <row r="951">
          <cell r="A951" t="str">
            <v>U194645</v>
          </cell>
          <cell r="B951" t="str">
            <v xml:space="preserve">H AYUNTAMIENTO CONSTITUCIONAL DE TLAQUEPAQUE  </v>
          </cell>
          <cell r="C951" t="str">
            <v xml:space="preserve">SAN RAFAEL ARCANGEL           </v>
          </cell>
          <cell r="D951" t="str">
            <v>SN</v>
          </cell>
          <cell r="F951" t="str">
            <v>LOMAS DE SAN MIGUEL FRACC</v>
          </cell>
          <cell r="H951" t="str">
            <v xml:space="preserve">098-1-20-0924-030-00-0000                         </v>
          </cell>
          <cell r="I951">
            <v>2.3000000000000001E-4</v>
          </cell>
          <cell r="J951">
            <v>7245</v>
          </cell>
          <cell r="K951">
            <v>20368411.879999999</v>
          </cell>
          <cell r="L951">
            <v>979</v>
          </cell>
          <cell r="M951">
            <v>4027154.25</v>
          </cell>
          <cell r="O951" t="str">
            <v>INDEPENDENCIA</v>
          </cell>
          <cell r="P951">
            <v>58</v>
          </cell>
          <cell r="R951" t="str">
            <v>BARRIO DE SAN JUAN</v>
          </cell>
        </row>
        <row r="952">
          <cell r="A952" t="str">
            <v>U194646</v>
          </cell>
          <cell r="B952" t="str">
            <v xml:space="preserve">H AYUNTAMIENTO CONSTITUCIONAL DE TLAQUEPAQUE  </v>
          </cell>
          <cell r="C952" t="str">
            <v xml:space="preserve">SAN MATEO EVANGELISTA         </v>
          </cell>
          <cell r="D952" t="str">
            <v>SN</v>
          </cell>
          <cell r="F952" t="str">
            <v>LOMAS DE SAN MIGUEL FRACC</v>
          </cell>
          <cell r="H952" t="str">
            <v xml:space="preserve">098-1-20-0097-012-00-0000                         </v>
          </cell>
          <cell r="I952">
            <v>2.3000000000000001E-4</v>
          </cell>
          <cell r="J952">
            <v>10295</v>
          </cell>
          <cell r="K952">
            <v>15566040</v>
          </cell>
          <cell r="L952">
            <v>6633</v>
          </cell>
          <cell r="M952">
            <v>6755379.75</v>
          </cell>
          <cell r="O952" t="str">
            <v>INDEPENDENCIA</v>
          </cell>
          <cell r="P952">
            <v>58</v>
          </cell>
          <cell r="R952" t="str">
            <v>BARRIO DE SAN JUAN</v>
          </cell>
        </row>
        <row r="953">
          <cell r="A953" t="str">
            <v>U194649</v>
          </cell>
          <cell r="B953" t="str">
            <v xml:space="preserve">H AYUNTAMIENTO CONSTITUCIONAL DE TLAQUEPAQUE  </v>
          </cell>
          <cell r="C953" t="str">
            <v>ARCANGELES</v>
          </cell>
          <cell r="D953" t="str">
            <v>SN</v>
          </cell>
          <cell r="F953" t="str">
            <v>LOMAS DE SAN MIGUEL FRACC</v>
          </cell>
          <cell r="H953" t="str">
            <v xml:space="preserve">098-1-20-0507-023-00-0000                         </v>
          </cell>
          <cell r="I953">
            <v>2.3000000000000001E-4</v>
          </cell>
          <cell r="J953">
            <v>1745</v>
          </cell>
          <cell r="K953">
            <v>5716620</v>
          </cell>
          <cell r="L953">
            <v>409</v>
          </cell>
          <cell r="M953">
            <v>2692651.5</v>
          </cell>
          <cell r="O953" t="str">
            <v>INDEPENDENCIA</v>
          </cell>
          <cell r="P953">
            <v>58</v>
          </cell>
          <cell r="R953" t="str">
            <v>BARRIO DE SAN JUAN</v>
          </cell>
        </row>
        <row r="954">
          <cell r="A954" t="str">
            <v>U194766</v>
          </cell>
          <cell r="B954" t="str">
            <v xml:space="preserve">H AYUNTAMIENTO CONSTITUCIONAL DE SAN PEDRO TLAQUEP  </v>
          </cell>
          <cell r="C954" t="str">
            <v xml:space="preserve">ZALATITAN                     </v>
          </cell>
          <cell r="D954" t="str">
            <v>F-LL</v>
          </cell>
          <cell r="F954" t="str">
            <v>LINDA VISTA</v>
          </cell>
          <cell r="H954" t="str">
            <v xml:space="preserve">098-1-81-0814-090-00-0000                         </v>
          </cell>
          <cell r="I954">
            <v>8.0999999999999996E-4</v>
          </cell>
          <cell r="J954">
            <v>2069</v>
          </cell>
          <cell r="K954">
            <v>6387003</v>
          </cell>
          <cell r="L954">
            <v>0</v>
          </cell>
          <cell r="M954">
            <v>0</v>
          </cell>
          <cell r="O954" t="str">
            <v>INDEPENDENCIA</v>
          </cell>
          <cell r="P954">
            <v>58</v>
          </cell>
        </row>
        <row r="955">
          <cell r="A955" t="str">
            <v>U194791</v>
          </cell>
          <cell r="B955" t="str">
            <v xml:space="preserve">H AYUNTAMIENTO CONSTITUCIONAL DE TLAQUEPAQUE  </v>
          </cell>
          <cell r="C955" t="str">
            <v>RIVERA DIEGO</v>
          </cell>
          <cell r="D955">
            <v>7</v>
          </cell>
          <cell r="F955" t="str">
            <v>LOMAS DE TLAQUEPAQUE</v>
          </cell>
          <cell r="H955" t="str">
            <v xml:space="preserve">098-1-70-0971-001-00-0000                         </v>
          </cell>
          <cell r="I955">
            <v>2.3000000000000001E-4</v>
          </cell>
          <cell r="J955">
            <v>33308</v>
          </cell>
          <cell r="K955">
            <v>104437373.90000001</v>
          </cell>
          <cell r="L955">
            <v>18536.43</v>
          </cell>
          <cell r="M955">
            <v>28226737.559999999</v>
          </cell>
          <cell r="O955" t="str">
            <v>INDEPENDECNIA</v>
          </cell>
          <cell r="P955">
            <v>58</v>
          </cell>
          <cell r="R955" t="str">
            <v>CENTRO</v>
          </cell>
        </row>
        <row r="956">
          <cell r="A956" t="str">
            <v>U194926</v>
          </cell>
          <cell r="B956" t="str">
            <v xml:space="preserve">H AYUNTAMIENTO CONSTITUCIONAL DE SAN PEDRO TLAQUEP  </v>
          </cell>
          <cell r="C956" t="str">
            <v>COLON</v>
          </cell>
          <cell r="D956">
            <v>6013</v>
          </cell>
          <cell r="F956" t="str">
            <v>SANTA MARIA TEQUEPEXPAN</v>
          </cell>
          <cell r="H956" t="str">
            <v xml:space="preserve">098-1-33-0465-030-00-0000                         </v>
          </cell>
          <cell r="I956">
            <v>8.0999999999999996E-4</v>
          </cell>
          <cell r="J956">
            <v>386</v>
          </cell>
          <cell r="K956">
            <v>863896.95</v>
          </cell>
          <cell r="L956">
            <v>0</v>
          </cell>
          <cell r="M956">
            <v>0</v>
          </cell>
          <cell r="O956" t="str">
            <v>INDEPENDENCIA</v>
          </cell>
          <cell r="P956">
            <v>58</v>
          </cell>
          <cell r="R956" t="str">
            <v>CENTRO</v>
          </cell>
        </row>
        <row r="957">
          <cell r="A957" t="str">
            <v>U195744</v>
          </cell>
          <cell r="B957" t="str">
            <v xml:space="preserve">H AYUNTAMIENTO CONSTITUCIONAL DE TLAQUEPAQUE  </v>
          </cell>
          <cell r="C957" t="str">
            <v>BOSQUE DEL</v>
          </cell>
          <cell r="D957" t="str">
            <v>EV6</v>
          </cell>
          <cell r="E957" t="str">
            <v>M2</v>
          </cell>
          <cell r="F957" t="str">
            <v>PARQUES DEL BOSQUE FRACC</v>
          </cell>
          <cell r="H957" t="str">
            <v xml:space="preserve">098-1-33-0453-039-00-0000                         </v>
          </cell>
          <cell r="I957">
            <v>8.0999999999999996E-4</v>
          </cell>
          <cell r="J957">
            <v>1024</v>
          </cell>
          <cell r="K957">
            <v>3499776</v>
          </cell>
          <cell r="L957">
            <v>0</v>
          </cell>
          <cell r="M957">
            <v>0</v>
          </cell>
          <cell r="O957" t="str">
            <v>INDEPENDENCIA</v>
          </cell>
          <cell r="P957">
            <v>58</v>
          </cell>
          <cell r="R957" t="str">
            <v>BARRIO DE SAN JUAN</v>
          </cell>
        </row>
        <row r="958">
          <cell r="A958" t="str">
            <v>U195745</v>
          </cell>
          <cell r="B958" t="str">
            <v xml:space="preserve">H AYUNTAMIENTO CONSTITUCIONAL DE TLAQUEPAQUE  </v>
          </cell>
          <cell r="C958" t="str">
            <v>PADRE LUIS HERNANDEZ</v>
          </cell>
          <cell r="D958" t="str">
            <v>EV4</v>
          </cell>
          <cell r="E958" t="str">
            <v>M2</v>
          </cell>
          <cell r="F958" t="str">
            <v>PARQUES DEL BOSQUE FRACC</v>
          </cell>
          <cell r="H958" t="str">
            <v xml:space="preserve">098-1-33-0453-040-00-0000                         </v>
          </cell>
          <cell r="I958">
            <v>8.0999999999999996E-4</v>
          </cell>
          <cell r="J958">
            <v>877</v>
          </cell>
          <cell r="K958">
            <v>2997366.75</v>
          </cell>
          <cell r="L958">
            <v>0</v>
          </cell>
          <cell r="M958">
            <v>0</v>
          </cell>
          <cell r="O958" t="str">
            <v>INDEPENDENCIA</v>
          </cell>
          <cell r="P958">
            <v>58</v>
          </cell>
          <cell r="R958" t="str">
            <v>BARRIO DE SAN JUAN</v>
          </cell>
        </row>
        <row r="959">
          <cell r="A959" t="str">
            <v>U195746</v>
          </cell>
          <cell r="B959" t="str">
            <v xml:space="preserve">H AYUNTAMIENTO CONSTITUCIONAL DE TLAQUEPAQUE  </v>
          </cell>
          <cell r="C959" t="str">
            <v xml:space="preserve">PADRE JORGE VILLALOBOS PADILLA </v>
          </cell>
          <cell r="D959" t="str">
            <v>EV5</v>
          </cell>
          <cell r="E959" t="str">
            <v>M2</v>
          </cell>
          <cell r="F959" t="str">
            <v>PARQUES DEL BOSQUE FRACC</v>
          </cell>
          <cell r="H959" t="str">
            <v xml:space="preserve">098-1-33-0453-041-00-0000                         </v>
          </cell>
          <cell r="I959">
            <v>8.0999999999999996E-4</v>
          </cell>
          <cell r="J959">
            <v>1211</v>
          </cell>
          <cell r="K959">
            <v>4138895.25</v>
          </cell>
          <cell r="L959">
            <v>0</v>
          </cell>
          <cell r="M959">
            <v>0</v>
          </cell>
          <cell r="O959" t="str">
            <v>INDEPENDENCIA</v>
          </cell>
          <cell r="P959">
            <v>58</v>
          </cell>
          <cell r="R959" t="str">
            <v>BARRIO DE SAN JUAN</v>
          </cell>
        </row>
        <row r="960">
          <cell r="A960" t="str">
            <v>U195748</v>
          </cell>
          <cell r="B960" t="str">
            <v xml:space="preserve">H AYUNTAMIENTO CONSTITUCIONAL DE TLAQUEPAQUE  </v>
          </cell>
          <cell r="C960" t="str">
            <v xml:space="preserve">BAHIA DE ACAPULCO             </v>
          </cell>
          <cell r="D960" t="str">
            <v>EV1</v>
          </cell>
          <cell r="E960" t="str">
            <v>M1</v>
          </cell>
          <cell r="F960" t="str">
            <v>PARQUES DEL BOSQUE FRACC</v>
          </cell>
          <cell r="H960" t="str">
            <v xml:space="preserve">098-1-33-0572-002-00-0000                         </v>
          </cell>
          <cell r="I960">
            <v>8.0999999999999996E-4</v>
          </cell>
          <cell r="J960">
            <v>2848</v>
          </cell>
          <cell r="K960">
            <v>10041349.5</v>
          </cell>
          <cell r="L960">
            <v>0</v>
          </cell>
          <cell r="M960">
            <v>0</v>
          </cell>
          <cell r="O960" t="str">
            <v>INDEPENDENCIA</v>
          </cell>
          <cell r="P960">
            <v>58</v>
          </cell>
          <cell r="R960" t="str">
            <v>BARRIO DE SAN JUAN</v>
          </cell>
        </row>
        <row r="961">
          <cell r="A961" t="str">
            <v>U195758</v>
          </cell>
          <cell r="B961" t="str">
            <v xml:space="preserve">H AYUNTAMIENTO CONSTITUCIONAL DE TLAQUEPAQUE  </v>
          </cell>
          <cell r="C961" t="str">
            <v>PADRE NICOLAS GOMEZ MICHEL</v>
          </cell>
          <cell r="D961" t="str">
            <v>EV3</v>
          </cell>
          <cell r="E961" t="str">
            <v>M1</v>
          </cell>
          <cell r="F961" t="str">
            <v>PARQUES DEL BOSQUE FRACC</v>
          </cell>
          <cell r="H961" t="str">
            <v xml:space="preserve">098-1-33-0574-010-00-0000                         </v>
          </cell>
          <cell r="I961">
            <v>8.0999999999999996E-4</v>
          </cell>
          <cell r="J961">
            <v>186</v>
          </cell>
          <cell r="K961">
            <v>692094.38</v>
          </cell>
          <cell r="L961">
            <v>0</v>
          </cell>
          <cell r="M961">
            <v>0</v>
          </cell>
          <cell r="O961" t="str">
            <v>INDEPENDENCIA</v>
          </cell>
          <cell r="P961">
            <v>58</v>
          </cell>
          <cell r="R961" t="str">
            <v>BARRIO DE SAN JUAN</v>
          </cell>
        </row>
        <row r="962">
          <cell r="A962" t="str">
            <v>U195769</v>
          </cell>
          <cell r="B962" t="str">
            <v xml:space="preserve">H AYUNTAMIENTO CONSTITUCIONAL DE TLAQUEPAQUE  </v>
          </cell>
          <cell r="C962" t="str">
            <v>PADRE JORGE VILLALOBOS PADILLA</v>
          </cell>
          <cell r="D962" t="str">
            <v>EV2</v>
          </cell>
          <cell r="E962" t="str">
            <v>M1</v>
          </cell>
          <cell r="F962" t="str">
            <v>PARQUES DEL BOSQUE FRACC</v>
          </cell>
          <cell r="H962" t="str">
            <v xml:space="preserve">098-1-33-0574-021-00-0000                         </v>
          </cell>
          <cell r="I962">
            <v>8.0999999999999996E-4</v>
          </cell>
          <cell r="J962">
            <v>515</v>
          </cell>
          <cell r="K962">
            <v>1760141.25</v>
          </cell>
          <cell r="L962">
            <v>0</v>
          </cell>
          <cell r="M962">
            <v>0</v>
          </cell>
          <cell r="O962" t="str">
            <v>INDEPENDENCIA</v>
          </cell>
          <cell r="P962">
            <v>58</v>
          </cell>
          <cell r="R962" t="str">
            <v>BARRIO DE SAN JUAN</v>
          </cell>
        </row>
        <row r="963">
          <cell r="A963" t="str">
            <v>U197238</v>
          </cell>
          <cell r="B963" t="str">
            <v xml:space="preserve">EL MUNICIPIO DE SAN PEDRO TLAQUEPAQUE  </v>
          </cell>
          <cell r="C963" t="str">
            <v>LAGUNA DE LA OTE</v>
          </cell>
          <cell r="D963" t="str">
            <v>SN</v>
          </cell>
          <cell r="E963" t="str">
            <v>L-6</v>
          </cell>
          <cell r="F963" t="str">
            <v>LLAVE LA FRACC</v>
          </cell>
          <cell r="H963" t="str">
            <v xml:space="preserve">098-1-49-0501-006-00-0000                         </v>
          </cell>
          <cell r="I963">
            <v>8.0999999999999996E-4</v>
          </cell>
          <cell r="J963">
            <v>3360</v>
          </cell>
          <cell r="K963">
            <v>11423886.76</v>
          </cell>
          <cell r="L963">
            <v>36.770000000000003</v>
          </cell>
          <cell r="M963">
            <v>144395.79</v>
          </cell>
          <cell r="O963" t="str">
            <v>INDEPENDENCIA</v>
          </cell>
          <cell r="P963">
            <v>58</v>
          </cell>
          <cell r="R963" t="str">
            <v>CENTRO</v>
          </cell>
        </row>
        <row r="964">
          <cell r="A964" t="str">
            <v>U197677</v>
          </cell>
          <cell r="B964" t="str">
            <v xml:space="preserve">H AYUNTAMIENTO CONSTITUCIONAL DE TLAQUEPAQUE  </v>
          </cell>
          <cell r="C964" t="str">
            <v xml:space="preserve">FRESNO                        </v>
          </cell>
          <cell r="D964" t="str">
            <v>SN</v>
          </cell>
          <cell r="F964" t="str">
            <v>ARBOLEDAS DE SAN MARTIN FRACC</v>
          </cell>
          <cell r="H964" t="str">
            <v xml:space="preserve">098-1-46-0732-003-00-0000                         </v>
          </cell>
          <cell r="I964">
            <v>8.0999999999999996E-4</v>
          </cell>
          <cell r="J964">
            <v>14758</v>
          </cell>
          <cell r="K964">
            <v>27892620</v>
          </cell>
          <cell r="L964">
            <v>0</v>
          </cell>
          <cell r="M964">
            <v>0</v>
          </cell>
          <cell r="O964" t="str">
            <v>INDEPENDENCIA</v>
          </cell>
          <cell r="P964">
            <v>58</v>
          </cell>
          <cell r="R964" t="str">
            <v>BARRIO DE SAN JUAN</v>
          </cell>
        </row>
        <row r="965">
          <cell r="A965" t="str">
            <v>U197678</v>
          </cell>
          <cell r="B965" t="str">
            <v xml:space="preserve">H AYUNTAMIENTO CONSTITUCIONAL DE TLAQUEPAQUE  </v>
          </cell>
          <cell r="C965" t="str">
            <v>CASCADAS</v>
          </cell>
          <cell r="D965" t="str">
            <v>SN</v>
          </cell>
          <cell r="F965" t="str">
            <v>LORETO FRACC</v>
          </cell>
          <cell r="H965" t="str">
            <v xml:space="preserve">098-1-53-0436-051-00-0000                         </v>
          </cell>
          <cell r="I965">
            <v>8.0999999999999996E-4</v>
          </cell>
          <cell r="J965">
            <v>20623</v>
          </cell>
          <cell r="K965">
            <v>63663201</v>
          </cell>
          <cell r="L965">
            <v>0</v>
          </cell>
          <cell r="M965">
            <v>0</v>
          </cell>
          <cell r="O965" t="str">
            <v>INDEPENDENCIA</v>
          </cell>
          <cell r="P965">
            <v>58</v>
          </cell>
          <cell r="R965" t="str">
            <v>BARRIO DE SAN JUAN</v>
          </cell>
        </row>
        <row r="966">
          <cell r="A966" t="str">
            <v>U197679</v>
          </cell>
          <cell r="B966" t="str">
            <v xml:space="preserve">H AYUNTAMIENTO CONSTITUCIONAL DE TLAQUEPAQUE  </v>
          </cell>
          <cell r="C966" t="str">
            <v>CASCADAS</v>
          </cell>
          <cell r="D966" t="str">
            <v>SN</v>
          </cell>
          <cell r="F966" t="str">
            <v>LORETO FRACC</v>
          </cell>
          <cell r="H966" t="str">
            <v xml:space="preserve">098-1-53-0419-049-00-0000                         </v>
          </cell>
          <cell r="I966">
            <v>8.0999999999999996E-4</v>
          </cell>
          <cell r="J966">
            <v>335</v>
          </cell>
          <cell r="K966">
            <v>1034145</v>
          </cell>
          <cell r="L966">
            <v>0</v>
          </cell>
          <cell r="M966">
            <v>0</v>
          </cell>
          <cell r="O966" t="str">
            <v>INDEPENDENCIA</v>
          </cell>
          <cell r="P966">
            <v>58</v>
          </cell>
          <cell r="R966" t="str">
            <v>BARRIO DE SAN JUAN</v>
          </cell>
        </row>
        <row r="967">
          <cell r="A967" t="str">
            <v>U197680</v>
          </cell>
          <cell r="B967" t="str">
            <v xml:space="preserve">H AYUNTAMIENTO CONSTITUCIONAL DE TLAQUEPAQUE  </v>
          </cell>
          <cell r="C967" t="str">
            <v>MULEJE</v>
          </cell>
          <cell r="D967" t="str">
            <v>SN</v>
          </cell>
          <cell r="F967" t="str">
            <v>LORETO FRACC</v>
          </cell>
          <cell r="H967" t="str">
            <v xml:space="preserve">098-1-53-0420-065-00-0000                         </v>
          </cell>
          <cell r="I967">
            <v>8.0999999999999996E-4</v>
          </cell>
          <cell r="J967">
            <v>87</v>
          </cell>
          <cell r="K967">
            <v>268569</v>
          </cell>
          <cell r="L967">
            <v>0</v>
          </cell>
          <cell r="M967">
            <v>0</v>
          </cell>
          <cell r="O967" t="str">
            <v>INDEPENDENCIA</v>
          </cell>
          <cell r="P967">
            <v>58</v>
          </cell>
          <cell r="R967" t="str">
            <v>BARRIO DE SAN JUAN</v>
          </cell>
        </row>
        <row r="968">
          <cell r="A968" t="str">
            <v>U197681</v>
          </cell>
          <cell r="B968" t="str">
            <v xml:space="preserve">H AYUNTAMIENTO CONSTITUCIONAL DE TLAQUEPAQUE  </v>
          </cell>
          <cell r="C968" t="str">
            <v>MULEJE</v>
          </cell>
          <cell r="D968" t="str">
            <v>SN</v>
          </cell>
          <cell r="F968" t="str">
            <v>LORETO FRACC</v>
          </cell>
          <cell r="H968" t="str">
            <v xml:space="preserve">098-1-53-0420-064-00-0000                         </v>
          </cell>
          <cell r="I968">
            <v>8.0999999999999996E-4</v>
          </cell>
          <cell r="J968">
            <v>265</v>
          </cell>
          <cell r="K968">
            <v>779100</v>
          </cell>
          <cell r="L968">
            <v>0</v>
          </cell>
          <cell r="M968">
            <v>0</v>
          </cell>
          <cell r="O968" t="str">
            <v>INDEPENDENCIA</v>
          </cell>
          <cell r="P968">
            <v>58</v>
          </cell>
          <cell r="R968" t="str">
            <v>BARRIO DE SAN JUAN</v>
          </cell>
        </row>
        <row r="969">
          <cell r="A969" t="str">
            <v>U197682</v>
          </cell>
          <cell r="B969" t="str">
            <v xml:space="preserve">H AYUNTAMIENTO CONSTITUCIONAL DE TLAQUEPAQUE  </v>
          </cell>
          <cell r="C969" t="str">
            <v>CALIFORNIA</v>
          </cell>
          <cell r="D969" t="str">
            <v>SN</v>
          </cell>
          <cell r="F969" t="str">
            <v>LORETO FRACC</v>
          </cell>
          <cell r="H969" t="str">
            <v xml:space="preserve">098-1-53-0422-075-00-0000                         </v>
          </cell>
          <cell r="I969">
            <v>8.0999999999999996E-4</v>
          </cell>
          <cell r="J969">
            <v>25</v>
          </cell>
          <cell r="K969">
            <v>73500</v>
          </cell>
          <cell r="L969">
            <v>0</v>
          </cell>
          <cell r="M969">
            <v>0</v>
          </cell>
          <cell r="O969" t="str">
            <v>INDEPENDENCIA</v>
          </cell>
          <cell r="P969">
            <v>58</v>
          </cell>
          <cell r="R969" t="str">
            <v>BARRIO DE SAN JUAN</v>
          </cell>
        </row>
        <row r="970">
          <cell r="A970" t="str">
            <v>U197690</v>
          </cell>
          <cell r="B970" t="str">
            <v xml:space="preserve">H AYUNTAMIENTO CONSTITUCIONAL DE TLAQUEPAQUE  </v>
          </cell>
          <cell r="C970" t="str">
            <v>AHUILOTE EL</v>
          </cell>
          <cell r="D970" t="str">
            <v>SN</v>
          </cell>
          <cell r="F970" t="str">
            <v>PUESTOS LOS</v>
          </cell>
          <cell r="H970" t="str">
            <v xml:space="preserve">098-1-46-0531-008-00-0000                         </v>
          </cell>
          <cell r="I970">
            <v>8.0999999999999996E-4</v>
          </cell>
          <cell r="J970">
            <v>570</v>
          </cell>
          <cell r="K970">
            <v>433912.5</v>
          </cell>
          <cell r="L970">
            <v>0</v>
          </cell>
          <cell r="M970">
            <v>0</v>
          </cell>
          <cell r="O970" t="str">
            <v>CNOTNOMCA</v>
          </cell>
          <cell r="P970">
            <v>58</v>
          </cell>
          <cell r="R970" t="str">
            <v>CNOTNOMCA</v>
          </cell>
        </row>
        <row r="971">
          <cell r="A971" t="str">
            <v>U197691</v>
          </cell>
          <cell r="B971" t="str">
            <v xml:space="preserve">H AYUNTAMIENTO CONSTITUCIONAL DE TLAQUEPAQUE  </v>
          </cell>
          <cell r="C971" t="str">
            <v>AHUILOTE EL</v>
          </cell>
          <cell r="D971" t="str">
            <v>SN</v>
          </cell>
          <cell r="F971" t="str">
            <v>PUESTOS LOS</v>
          </cell>
          <cell r="H971" t="str">
            <v xml:space="preserve">098-1-46-0531-009-00-0000                         </v>
          </cell>
          <cell r="I971">
            <v>8.0999999999999996E-4</v>
          </cell>
          <cell r="J971">
            <v>571</v>
          </cell>
          <cell r="K971">
            <v>434673.75</v>
          </cell>
          <cell r="L971">
            <v>0</v>
          </cell>
          <cell r="M971">
            <v>0</v>
          </cell>
          <cell r="O971" t="str">
            <v>CNOTNOMCA</v>
          </cell>
          <cell r="P971">
            <v>58</v>
          </cell>
          <cell r="R971" t="str">
            <v>CNOTNOMCA</v>
          </cell>
        </row>
        <row r="972">
          <cell r="A972" t="str">
            <v>U197692</v>
          </cell>
          <cell r="B972" t="str">
            <v xml:space="preserve">H AYUNTAMIENTO CONSTITUCIONAL DE TLAQUEPAQUE  </v>
          </cell>
          <cell r="C972" t="str">
            <v>AHUILOTE EL</v>
          </cell>
          <cell r="D972" t="str">
            <v>SN</v>
          </cell>
          <cell r="F972" t="str">
            <v>PUESTOS LOS</v>
          </cell>
          <cell r="H972" t="str">
            <v xml:space="preserve">098-1-46-0532-005-00-0000                         </v>
          </cell>
          <cell r="I972">
            <v>8.0999999999999996E-4</v>
          </cell>
          <cell r="J972">
            <v>439</v>
          </cell>
          <cell r="K972">
            <v>351074.59</v>
          </cell>
          <cell r="L972">
            <v>0</v>
          </cell>
          <cell r="M972">
            <v>0</v>
          </cell>
          <cell r="O972" t="str">
            <v>CNOTNOMCA</v>
          </cell>
          <cell r="P972">
            <v>58</v>
          </cell>
          <cell r="R972" t="str">
            <v>CNOTNOMCA</v>
          </cell>
        </row>
        <row r="973">
          <cell r="A973" t="str">
            <v>U198106</v>
          </cell>
          <cell r="B973" t="str">
            <v xml:space="preserve">H AYUNTAMIENTO CONSTITUCIONAL DE TLAQUEPAQUE  </v>
          </cell>
          <cell r="C973" t="str">
            <v>NINGUNO</v>
          </cell>
          <cell r="D973" t="str">
            <v>SN</v>
          </cell>
          <cell r="F973" t="str">
            <v>CERRO EL FRACC</v>
          </cell>
          <cell r="H973" t="str">
            <v xml:space="preserve">098-1-30-0045-060-00-0000                         </v>
          </cell>
          <cell r="I973">
            <v>8.0999999999999996E-4</v>
          </cell>
          <cell r="J973">
            <v>128563</v>
          </cell>
          <cell r="K973">
            <v>167389026</v>
          </cell>
          <cell r="L973">
            <v>0</v>
          </cell>
          <cell r="M973">
            <v>0</v>
          </cell>
          <cell r="O973" t="str">
            <v>INDEPENDENCIA</v>
          </cell>
          <cell r="P973">
            <v>58</v>
          </cell>
          <cell r="R973" t="str">
            <v>CENTRO</v>
          </cell>
        </row>
        <row r="974">
          <cell r="A974" t="str">
            <v>U198107</v>
          </cell>
          <cell r="B974" t="str">
            <v xml:space="preserve">H AYUNTAMIENTO CONSTITUCIONAL DE TLAQUEPAQUE  </v>
          </cell>
          <cell r="C974" t="str">
            <v>NINGUNO</v>
          </cell>
          <cell r="D974" t="str">
            <v>SN</v>
          </cell>
          <cell r="F974" t="str">
            <v>CERRO EL FRACC</v>
          </cell>
          <cell r="H974" t="str">
            <v xml:space="preserve">098-1-30-0045-051-00-0000                         </v>
          </cell>
          <cell r="I974">
            <v>8.0999999999999996E-4</v>
          </cell>
          <cell r="J974">
            <v>204885</v>
          </cell>
          <cell r="K974">
            <v>266760270</v>
          </cell>
          <cell r="L974">
            <v>0</v>
          </cell>
          <cell r="M974">
            <v>0</v>
          </cell>
          <cell r="O974" t="str">
            <v>INDEPENDENCIA</v>
          </cell>
          <cell r="P974">
            <v>58</v>
          </cell>
          <cell r="R974" t="str">
            <v>CENTRO</v>
          </cell>
        </row>
        <row r="975">
          <cell r="A975" t="str">
            <v>U198174</v>
          </cell>
          <cell r="B975" t="str">
            <v xml:space="preserve">H AYUNTAMIENTO CONSTITUCIONAL DE TLAQUEPAQUE  </v>
          </cell>
          <cell r="C975" t="str">
            <v>ANTIGUA CARRETERA A CHAPALA</v>
          </cell>
          <cell r="D975" t="str">
            <v>SN</v>
          </cell>
          <cell r="F975" t="str">
            <v>VISTA HERMOSA FRACC</v>
          </cell>
          <cell r="H975" t="str">
            <v xml:space="preserve">098-1-49-0200-001-05-0000                         </v>
          </cell>
          <cell r="I975">
            <v>8.0999999999999996E-4</v>
          </cell>
          <cell r="J975">
            <v>2445</v>
          </cell>
          <cell r="K975">
            <v>6902797.4800000004</v>
          </cell>
          <cell r="L975">
            <v>510</v>
          </cell>
          <cell r="M975">
            <v>174890.02</v>
          </cell>
          <cell r="O975" t="str">
            <v>IDEPENDENCIA</v>
          </cell>
          <cell r="P975">
            <v>58</v>
          </cell>
          <cell r="R975" t="str">
            <v>CENTRO</v>
          </cell>
        </row>
        <row r="976">
          <cell r="A976" t="str">
            <v>U198175</v>
          </cell>
          <cell r="B976" t="str">
            <v xml:space="preserve">H AYUNTAMIENTO CONSTITUCIONAL DE TLAQUEPAQUE  </v>
          </cell>
          <cell r="C976" t="str">
            <v>ANTIGUA CARRETERA A CHAPALA</v>
          </cell>
          <cell r="D976" t="str">
            <v>SN</v>
          </cell>
          <cell r="F976" t="str">
            <v>VISTA HERMOSA FRACC</v>
          </cell>
          <cell r="H976" t="str">
            <v xml:space="preserve">098-1-49-0200-001-12-0000                         </v>
          </cell>
          <cell r="I976">
            <v>2.3000000000000001E-4</v>
          </cell>
          <cell r="J976">
            <v>3722</v>
          </cell>
          <cell r="K976">
            <v>10258762.5</v>
          </cell>
          <cell r="L976">
            <v>430</v>
          </cell>
          <cell r="M976">
            <v>1688610</v>
          </cell>
          <cell r="O976" t="str">
            <v>INDEPENDENCIA</v>
          </cell>
          <cell r="P976">
            <v>58</v>
          </cell>
          <cell r="R976" t="str">
            <v>CENTRO</v>
          </cell>
        </row>
        <row r="977">
          <cell r="A977" t="str">
            <v>U198176</v>
          </cell>
          <cell r="B977" t="str">
            <v xml:space="preserve">H AYUNTAMIENTO CONSTITUCIONAL DE TLAQUEPAQUE  </v>
          </cell>
          <cell r="C977" t="str">
            <v>ANTIGUA CARRETERA A CHAPALA</v>
          </cell>
          <cell r="D977" t="str">
            <v>SN</v>
          </cell>
          <cell r="F977" t="str">
            <v>VISTA HERMOSA FRACC</v>
          </cell>
          <cell r="H977" t="str">
            <v xml:space="preserve">098-1-49-0200-001-09-0000                         </v>
          </cell>
          <cell r="I977">
            <v>8.0999999999999996E-4</v>
          </cell>
          <cell r="J977">
            <v>3496</v>
          </cell>
          <cell r="K977">
            <v>9635850</v>
          </cell>
          <cell r="L977">
            <v>0</v>
          </cell>
          <cell r="M977">
            <v>0</v>
          </cell>
          <cell r="O977" t="str">
            <v>INDEPENDENCIA</v>
          </cell>
          <cell r="P977">
            <v>58</v>
          </cell>
          <cell r="R977" t="str">
            <v>CENTRO</v>
          </cell>
        </row>
        <row r="978">
          <cell r="A978" t="str">
            <v>U198177</v>
          </cell>
          <cell r="B978" t="str">
            <v xml:space="preserve">H AYUNTAMIENTO CONSTITUCIONAL DE TLAQUEPAQUE  </v>
          </cell>
          <cell r="C978" t="str">
            <v>ANTIGUA CARRETERA A CHAPALA</v>
          </cell>
          <cell r="D978" t="str">
            <v>SN</v>
          </cell>
          <cell r="F978" t="str">
            <v>VISTA HERMOSA FRACC</v>
          </cell>
          <cell r="H978" t="str">
            <v xml:space="preserve">098-1-49-0200-090-00-0000                         </v>
          </cell>
          <cell r="I978">
            <v>8.0999999999999996E-4</v>
          </cell>
          <cell r="J978">
            <v>11314</v>
          </cell>
          <cell r="K978">
            <v>31184212.5</v>
          </cell>
          <cell r="L978">
            <v>0</v>
          </cell>
          <cell r="M978">
            <v>0</v>
          </cell>
          <cell r="O978" t="str">
            <v>INDEPENDENCIA</v>
          </cell>
          <cell r="P978">
            <v>58</v>
          </cell>
          <cell r="R978" t="str">
            <v>CENTRO</v>
          </cell>
        </row>
        <row r="979">
          <cell r="A979" t="str">
            <v>U198178</v>
          </cell>
          <cell r="B979" t="str">
            <v xml:space="preserve">H AYUNTAMIENTO CONSTITUCIONAL DE TLAQUEPAQUE  </v>
          </cell>
          <cell r="C979" t="str">
            <v>SAN JOSE</v>
          </cell>
          <cell r="D979" t="str">
            <v>SN</v>
          </cell>
          <cell r="F979" t="str">
            <v>NUEVA SANTA MARIA</v>
          </cell>
          <cell r="H979" t="str">
            <v xml:space="preserve">098-1-68-0176-001-00-0000                         </v>
          </cell>
          <cell r="I979">
            <v>8.0999999999999996E-4</v>
          </cell>
          <cell r="J979">
            <v>39092</v>
          </cell>
          <cell r="K979">
            <v>46382658</v>
          </cell>
          <cell r="L979">
            <v>0</v>
          </cell>
          <cell r="M979">
            <v>0</v>
          </cell>
          <cell r="O979" t="str">
            <v>INDEPENDENCIA</v>
          </cell>
          <cell r="P979">
            <v>58</v>
          </cell>
          <cell r="R979" t="str">
            <v>CENTRO</v>
          </cell>
        </row>
        <row r="980">
          <cell r="A980" t="str">
            <v>U198230</v>
          </cell>
          <cell r="B980" t="str">
            <v xml:space="preserve">H AYUNTAMIENTO CONSTITUCIONAL DE TLAQUEPAQUE  </v>
          </cell>
          <cell r="C980" t="str">
            <v>PUERTO TAMPICO</v>
          </cell>
          <cell r="D980" t="str">
            <v>SN</v>
          </cell>
          <cell r="F980" t="str">
            <v>SAN PEDRITO</v>
          </cell>
          <cell r="H980" t="str">
            <v xml:space="preserve">098-1-20-0151-092-00-0000                         </v>
          </cell>
          <cell r="I980">
            <v>8.0999999999999996E-4</v>
          </cell>
          <cell r="J980">
            <v>51446</v>
          </cell>
          <cell r="K980">
            <v>111736853.59999999</v>
          </cell>
          <cell r="L980">
            <v>0</v>
          </cell>
          <cell r="M980">
            <v>0</v>
          </cell>
          <cell r="O980" t="str">
            <v>INDEPENDENCIA</v>
          </cell>
          <cell r="P980">
            <v>58</v>
          </cell>
          <cell r="R980" t="str">
            <v>CENTRO</v>
          </cell>
        </row>
        <row r="981">
          <cell r="A981" t="str">
            <v>U198231</v>
          </cell>
          <cell r="B981" t="str">
            <v xml:space="preserve">H AYUNTAMIENTO CONSTITUCIONAL DE TLAQUEPAQUE  </v>
          </cell>
          <cell r="C981" t="str">
            <v>AGUA DULCE</v>
          </cell>
          <cell r="D981" t="str">
            <v>SN</v>
          </cell>
          <cell r="F981" t="str">
            <v>SAN PEDRITO</v>
          </cell>
          <cell r="H981" t="str">
            <v xml:space="preserve">098-1-20-0151-001-00-0000                         </v>
          </cell>
          <cell r="I981">
            <v>2.3000000000000001E-4</v>
          </cell>
          <cell r="J981">
            <v>9408</v>
          </cell>
          <cell r="K981">
            <v>20448288</v>
          </cell>
          <cell r="L981">
            <v>3942.43</v>
          </cell>
          <cell r="M981">
            <v>15412317.27</v>
          </cell>
          <cell r="O981" t="str">
            <v>INDEPENDENCIA</v>
          </cell>
          <cell r="P981">
            <v>58</v>
          </cell>
          <cell r="R981" t="str">
            <v>CENTRO</v>
          </cell>
        </row>
        <row r="982">
          <cell r="A982" t="str">
            <v>U198232</v>
          </cell>
          <cell r="B982" t="str">
            <v xml:space="preserve">H AYUNTAMIENTO CONSTITUCIONAL DE TLAQUEPAQUE  </v>
          </cell>
          <cell r="C982" t="str">
            <v>PUERTO TAMPICO</v>
          </cell>
          <cell r="D982" t="str">
            <v>SN</v>
          </cell>
          <cell r="F982" t="str">
            <v>SAN PEDRITO</v>
          </cell>
          <cell r="H982" t="str">
            <v xml:space="preserve">098-1-20-0151-002-00-0000                         </v>
          </cell>
          <cell r="I982">
            <v>2.3000000000000001E-4</v>
          </cell>
          <cell r="J982">
            <v>1072</v>
          </cell>
          <cell r="K982">
            <v>2328303.6</v>
          </cell>
          <cell r="L982">
            <v>299</v>
          </cell>
          <cell r="M982">
            <v>1174173</v>
          </cell>
          <cell r="O982" t="str">
            <v>INDEPENDENCIA</v>
          </cell>
          <cell r="P982">
            <v>58</v>
          </cell>
          <cell r="R982" t="str">
            <v>CENTRO</v>
          </cell>
        </row>
        <row r="983">
          <cell r="A983" t="str">
            <v>U198245</v>
          </cell>
          <cell r="B983" t="str">
            <v xml:space="preserve">H AYUNTAMIENTO CONSTITUCIONAL DE TLAQUEPAQUE  </v>
          </cell>
          <cell r="C983" t="str">
            <v>MUSICO DEL</v>
          </cell>
          <cell r="D983">
            <v>31</v>
          </cell>
          <cell r="F983" t="str">
            <v>ARTESANOS</v>
          </cell>
          <cell r="H983" t="str">
            <v xml:space="preserve">098-1-30-0059-011-00-0000                         </v>
          </cell>
          <cell r="I983">
            <v>2.3000000000000001E-4</v>
          </cell>
          <cell r="J983">
            <v>503</v>
          </cell>
          <cell r="K983">
            <v>826554.75</v>
          </cell>
          <cell r="L983">
            <v>19</v>
          </cell>
          <cell r="M983">
            <v>94064.25</v>
          </cell>
          <cell r="O983" t="str">
            <v>INDPENENDENCIA</v>
          </cell>
          <cell r="P983">
            <v>58</v>
          </cell>
        </row>
        <row r="984">
          <cell r="A984" t="str">
            <v>U198246</v>
          </cell>
          <cell r="B984" t="str">
            <v xml:space="preserve">H AYUNTAMIENTO CONSTITUCIONAL DE TLAQUEPAQUE  </v>
          </cell>
          <cell r="C984" t="str">
            <v>MUSICO DEL</v>
          </cell>
          <cell r="D984" t="str">
            <v>L-23</v>
          </cell>
          <cell r="F984" t="str">
            <v>ARTESANOS</v>
          </cell>
          <cell r="H984" t="str">
            <v xml:space="preserve">098-1-30-0059-003-00-0000                         </v>
          </cell>
          <cell r="I984">
            <v>8.0999999999999996E-4</v>
          </cell>
          <cell r="J984">
            <v>461</v>
          </cell>
          <cell r="K984">
            <v>757538.25</v>
          </cell>
          <cell r="L984">
            <v>0</v>
          </cell>
          <cell r="M984">
            <v>0</v>
          </cell>
          <cell r="O984" t="str">
            <v>INDEPENDENCIA</v>
          </cell>
          <cell r="P984">
            <v>58</v>
          </cell>
        </row>
        <row r="985">
          <cell r="A985" t="str">
            <v>U198247</v>
          </cell>
          <cell r="B985" t="str">
            <v xml:space="preserve">H AYUNTAMIENTO CONSTITUCIONAL DE TLAQUEPAQUE  </v>
          </cell>
          <cell r="C985" t="str">
            <v>ARTESANOS DE LOS</v>
          </cell>
          <cell r="D985" t="str">
            <v>SN</v>
          </cell>
          <cell r="F985" t="str">
            <v>ARTESANOS</v>
          </cell>
          <cell r="H985" t="str">
            <v xml:space="preserve">098-1-49-0008-021-00-0000                         </v>
          </cell>
          <cell r="I985">
            <v>8.0999999999999996E-4</v>
          </cell>
          <cell r="J985">
            <v>1044</v>
          </cell>
          <cell r="K985">
            <v>2336550.2999999998</v>
          </cell>
          <cell r="L985">
            <v>0</v>
          </cell>
          <cell r="M985">
            <v>0</v>
          </cell>
          <cell r="O985" t="str">
            <v>INDEPENDENCIA</v>
          </cell>
          <cell r="P985">
            <v>58</v>
          </cell>
        </row>
        <row r="986">
          <cell r="A986" t="str">
            <v>U198248</v>
          </cell>
          <cell r="B986" t="str">
            <v xml:space="preserve">H AYUNTAMIENTO CONSTITUCIONAL DE TLAQUEPAQUE  </v>
          </cell>
          <cell r="C986" t="str">
            <v>MECANICO DEL</v>
          </cell>
          <cell r="D986" t="str">
            <v>L-7</v>
          </cell>
          <cell r="F986" t="str">
            <v>ARTESANOS</v>
          </cell>
          <cell r="H986" t="str">
            <v xml:space="preserve">098-1-30-0082-020-00-0000                         </v>
          </cell>
          <cell r="I986">
            <v>2.3000000000000001E-4</v>
          </cell>
          <cell r="J986">
            <v>300</v>
          </cell>
          <cell r="K986">
            <v>477206.81</v>
          </cell>
          <cell r="L986">
            <v>20.86</v>
          </cell>
          <cell r="M986">
            <v>60452.28</v>
          </cell>
          <cell r="O986" t="str">
            <v>INDPENDENCIA</v>
          </cell>
          <cell r="P986">
            <v>58</v>
          </cell>
        </row>
        <row r="987">
          <cell r="A987" t="str">
            <v>U198250</v>
          </cell>
          <cell r="B987" t="str">
            <v xml:space="preserve">H AYUNTAMIENTO CONSTITUCIONAL DE TLAQUEPAQUE  </v>
          </cell>
          <cell r="C987" t="str">
            <v>CARPINTERO DEL</v>
          </cell>
          <cell r="D987" t="str">
            <v>L-27</v>
          </cell>
          <cell r="F987" t="str">
            <v>ARTESANOS</v>
          </cell>
          <cell r="H987" t="str">
            <v xml:space="preserve">098-1-30-0092-050-00-0000                         </v>
          </cell>
          <cell r="I987">
            <v>8.0999999999999996E-4</v>
          </cell>
          <cell r="J987">
            <v>225</v>
          </cell>
          <cell r="K987">
            <v>369613.13</v>
          </cell>
          <cell r="L987">
            <v>0</v>
          </cell>
          <cell r="M987">
            <v>0</v>
          </cell>
          <cell r="O987" t="str">
            <v>INDEPENDENCIA</v>
          </cell>
          <cell r="P987">
            <v>58</v>
          </cell>
        </row>
        <row r="988">
          <cell r="A988" t="str">
            <v>U198251</v>
          </cell>
          <cell r="B988" t="str">
            <v xml:space="preserve">H AYUNTAMIENTO CONSTITUCIONAL DE TLAQUEPAQUE  </v>
          </cell>
          <cell r="C988" t="str">
            <v>COCINERO DEL</v>
          </cell>
          <cell r="D988">
            <v>5874</v>
          </cell>
          <cell r="F988" t="str">
            <v>ARTESANOS</v>
          </cell>
          <cell r="H988" t="str">
            <v xml:space="preserve">098-1-30-0085-020-00-0000                         </v>
          </cell>
          <cell r="I988">
            <v>2.3000000000000001E-4</v>
          </cell>
          <cell r="J988">
            <v>300</v>
          </cell>
          <cell r="K988">
            <v>501467.79</v>
          </cell>
          <cell r="L988">
            <v>179.37</v>
          </cell>
          <cell r="M988">
            <v>368192</v>
          </cell>
          <cell r="O988" t="str">
            <v>INDPENDENCIA</v>
          </cell>
          <cell r="P988">
            <v>58</v>
          </cell>
        </row>
        <row r="989">
          <cell r="A989" t="str">
            <v>U198252</v>
          </cell>
          <cell r="B989" t="str">
            <v xml:space="preserve">H AYUNTAMIENTO CONSTITUCIONAL DE TLAQUEPAQUE  </v>
          </cell>
          <cell r="C989" t="str">
            <v>COCINERO DEL</v>
          </cell>
          <cell r="D989">
            <v>5853</v>
          </cell>
          <cell r="F989" t="str">
            <v>ARTESANOS</v>
          </cell>
          <cell r="H989" t="str">
            <v xml:space="preserve">098-1-30-0086-027-00-0000                         </v>
          </cell>
          <cell r="I989">
            <v>2.3000000000000001E-4</v>
          </cell>
          <cell r="J989">
            <v>293</v>
          </cell>
          <cell r="K989">
            <v>497279.17</v>
          </cell>
          <cell r="L989">
            <v>182.43</v>
          </cell>
          <cell r="M989">
            <v>442622.25</v>
          </cell>
          <cell r="O989" t="str">
            <v>INDPENDENCIA</v>
          </cell>
          <cell r="P989">
            <v>58</v>
          </cell>
        </row>
        <row r="990">
          <cell r="A990" t="str">
            <v>U198253</v>
          </cell>
          <cell r="B990" t="str">
            <v xml:space="preserve">H AYUNTAMIENTO CONSTITUCIONAL DE TLAQUEPAQUE  </v>
          </cell>
          <cell r="C990" t="str">
            <v>ZAPATERO DEL</v>
          </cell>
          <cell r="D990" t="str">
            <v>L-19</v>
          </cell>
          <cell r="F990" t="str">
            <v>ARTESANOS</v>
          </cell>
          <cell r="H990" t="str">
            <v xml:space="preserve">098-1-30-0085-040-00-0000                         </v>
          </cell>
          <cell r="I990">
            <v>8.0999999999999996E-4</v>
          </cell>
          <cell r="J990">
            <v>330</v>
          </cell>
          <cell r="K990">
            <v>542272.5</v>
          </cell>
          <cell r="L990">
            <v>0</v>
          </cell>
          <cell r="M990">
            <v>0</v>
          </cell>
          <cell r="O990" t="str">
            <v>INDEPENDENCIA</v>
          </cell>
          <cell r="P990">
            <v>58</v>
          </cell>
        </row>
        <row r="991">
          <cell r="A991" t="str">
            <v>U198255</v>
          </cell>
          <cell r="B991" t="str">
            <v xml:space="preserve">H AYUNTAMIENTO CONSTITUCIONAL DE TLAQUEPAQUE  </v>
          </cell>
          <cell r="C991" t="str">
            <v>ARTESANOS DE LOS</v>
          </cell>
          <cell r="D991" t="str">
            <v>SN</v>
          </cell>
          <cell r="F991" t="str">
            <v>ARTESANOS</v>
          </cell>
          <cell r="H991" t="str">
            <v xml:space="preserve">098-1-30-0074-001-00-0000                         </v>
          </cell>
          <cell r="I991">
            <v>2.3000000000000001E-4</v>
          </cell>
          <cell r="J991">
            <v>3560</v>
          </cell>
          <cell r="K991">
            <v>5849970</v>
          </cell>
          <cell r="L991">
            <v>1298</v>
          </cell>
          <cell r="M991">
            <v>6426073.5</v>
          </cell>
          <cell r="O991" t="str">
            <v>INDEPENDENCIA</v>
          </cell>
          <cell r="P991">
            <v>58</v>
          </cell>
          <cell r="R991" t="str">
            <v>BARRIO DE SAN JUAN</v>
          </cell>
        </row>
        <row r="992">
          <cell r="A992" t="str">
            <v>U198256</v>
          </cell>
          <cell r="B992" t="str">
            <v xml:space="preserve">H AYUNTAMIENTO CONSTITUCIONAL DE TLAQUEPAQUE  </v>
          </cell>
          <cell r="C992" t="str">
            <v>SAN FRANCISCO</v>
          </cell>
          <cell r="D992" t="str">
            <v>SN</v>
          </cell>
          <cell r="F992" t="str">
            <v>JUNTAS LAS</v>
          </cell>
          <cell r="H992" t="str">
            <v xml:space="preserve">098-1-22-0033-090-00-0000                         </v>
          </cell>
          <cell r="I992">
            <v>8.0999999999999996E-4</v>
          </cell>
          <cell r="J992">
            <v>89507</v>
          </cell>
          <cell r="K992">
            <v>184675317.80000001</v>
          </cell>
          <cell r="L992">
            <v>0</v>
          </cell>
          <cell r="M992">
            <v>0</v>
          </cell>
          <cell r="O992" t="str">
            <v>INDEPENDENCIA</v>
          </cell>
          <cell r="P992">
            <v>58</v>
          </cell>
        </row>
        <row r="993">
          <cell r="A993" t="str">
            <v>U198257</v>
          </cell>
          <cell r="B993" t="str">
            <v xml:space="preserve">H AYUNTAMIENTO CONSTITUCIONAL DE TLAQUEPAQUE  </v>
          </cell>
          <cell r="C993" t="str">
            <v xml:space="preserve">ZARAGOZA                      </v>
          </cell>
          <cell r="D993" t="str">
            <v>SN</v>
          </cell>
          <cell r="F993" t="str">
            <v>VERGEL EL</v>
          </cell>
          <cell r="H993" t="str">
            <v xml:space="preserve">098-1-30-0120-090-00-0000                         </v>
          </cell>
          <cell r="I993">
            <v>8.0999999999999996E-4</v>
          </cell>
          <cell r="J993">
            <v>51711</v>
          </cell>
          <cell r="K993">
            <v>76558135.5</v>
          </cell>
          <cell r="L993">
            <v>0</v>
          </cell>
          <cell r="M993">
            <v>0</v>
          </cell>
          <cell r="O993" t="str">
            <v>INDEPENDENCIA</v>
          </cell>
          <cell r="P993">
            <v>58</v>
          </cell>
        </row>
        <row r="994">
          <cell r="A994" t="str">
            <v>U198258</v>
          </cell>
          <cell r="B994" t="str">
            <v xml:space="preserve">H AYUNTAMIENTO CONSTITUCIONAL DE TLAQUEPAQUE  </v>
          </cell>
          <cell r="C994" t="str">
            <v xml:space="preserve">PERIFERICO SUR                </v>
          </cell>
          <cell r="D994" t="str">
            <v>SN</v>
          </cell>
          <cell r="F994" t="str">
            <v>PASEOS DEL LAGO</v>
          </cell>
          <cell r="H994" t="str">
            <v xml:space="preserve">098-1-47-0051-090-00-0000                         </v>
          </cell>
          <cell r="I994">
            <v>8.0999999999999996E-4</v>
          </cell>
          <cell r="J994">
            <v>58298</v>
          </cell>
          <cell r="K994">
            <v>137545386.30000001</v>
          </cell>
          <cell r="L994">
            <v>0</v>
          </cell>
          <cell r="M994">
            <v>0</v>
          </cell>
          <cell r="O994" t="str">
            <v>INDEPENDENCIA</v>
          </cell>
          <cell r="P994">
            <v>58</v>
          </cell>
        </row>
        <row r="995">
          <cell r="A995" t="str">
            <v>U198259</v>
          </cell>
          <cell r="B995" t="str">
            <v xml:space="preserve">H AYUNTAMIENTO CONSTITUCIONAL DE TLAQUEPAQUE  </v>
          </cell>
          <cell r="C995" t="str">
            <v>BAJIO</v>
          </cell>
          <cell r="D995">
            <v>115</v>
          </cell>
          <cell r="F995" t="str">
            <v>JUNTAS LAS</v>
          </cell>
          <cell r="H995" t="str">
            <v xml:space="preserve">098-1-22-0459-042-00-0000                         </v>
          </cell>
          <cell r="I995">
            <v>2.3000000000000001E-4</v>
          </cell>
          <cell r="J995">
            <v>5431</v>
          </cell>
          <cell r="K995">
            <v>11205510.75</v>
          </cell>
          <cell r="L995">
            <v>4551</v>
          </cell>
          <cell r="M995">
            <v>22647633.75</v>
          </cell>
          <cell r="O995" t="str">
            <v>INDEPENDENCIA</v>
          </cell>
          <cell r="P995">
            <v>58</v>
          </cell>
        </row>
        <row r="996">
          <cell r="A996" t="str">
            <v>U198260</v>
          </cell>
          <cell r="B996" t="str">
            <v xml:space="preserve">H AYUNTAMIENTO CONSTITUCIONAL DE TLAQUEPAQUE  </v>
          </cell>
          <cell r="C996" t="str">
            <v>SAN JORGE</v>
          </cell>
          <cell r="D996">
            <v>372</v>
          </cell>
          <cell r="F996" t="str">
            <v>JUNTAS LAS</v>
          </cell>
          <cell r="H996" t="str">
            <v xml:space="preserve">098-1-22-0033-001-00-0000                         </v>
          </cell>
          <cell r="I996">
            <v>2.3000000000000001E-4</v>
          </cell>
          <cell r="J996">
            <v>3074</v>
          </cell>
          <cell r="K996">
            <v>6328975.0099999998</v>
          </cell>
          <cell r="L996">
            <v>1390.69</v>
          </cell>
          <cell r="M996">
            <v>3558557.05</v>
          </cell>
          <cell r="O996" t="str">
            <v>INDEPENDENCIA</v>
          </cell>
          <cell r="P996">
            <v>58</v>
          </cell>
        </row>
        <row r="997">
          <cell r="A997" t="str">
            <v>U198261</v>
          </cell>
          <cell r="B997" t="str">
            <v xml:space="preserve">H AYUNTAMIENTO CONSTITUCIONAL DE TLAQUEPAQUE  </v>
          </cell>
          <cell r="C997" t="str">
            <v>OROZCO</v>
          </cell>
          <cell r="D997">
            <v>185</v>
          </cell>
          <cell r="F997" t="str">
            <v>JUNTAS LAS</v>
          </cell>
          <cell r="H997" t="str">
            <v xml:space="preserve">098-1-22-0453-010-00-0000                         </v>
          </cell>
          <cell r="I997">
            <v>2.3000000000000001E-4</v>
          </cell>
          <cell r="J997">
            <v>1565</v>
          </cell>
          <cell r="K997">
            <v>3226521.38</v>
          </cell>
          <cell r="L997">
            <v>1318</v>
          </cell>
          <cell r="M997">
            <v>3947181</v>
          </cell>
          <cell r="O997" t="str">
            <v>INDEPENDENCIA</v>
          </cell>
          <cell r="P997">
            <v>58</v>
          </cell>
        </row>
        <row r="998">
          <cell r="A998" t="str">
            <v>U198262</v>
          </cell>
          <cell r="B998" t="str">
            <v xml:space="preserve">H AYUNTAMIENTO CONSTITUCIONAL DE TLAQUEPAQUE  </v>
          </cell>
          <cell r="C998" t="str">
            <v>OROZCO</v>
          </cell>
          <cell r="D998" t="str">
            <v>SN</v>
          </cell>
          <cell r="F998" t="str">
            <v>JUNTAS LAS</v>
          </cell>
          <cell r="H998" t="str">
            <v xml:space="preserve">098-1-22-0453-012-00-0000                         </v>
          </cell>
          <cell r="I998">
            <v>8.0999999999999996E-4</v>
          </cell>
          <cell r="J998">
            <v>4127</v>
          </cell>
          <cell r="K998">
            <v>8508532.7300000004</v>
          </cell>
          <cell r="L998">
            <v>58</v>
          </cell>
          <cell r="M998">
            <v>176610</v>
          </cell>
          <cell r="O998" t="str">
            <v>INDEPENDENCIA</v>
          </cell>
          <cell r="P998">
            <v>58</v>
          </cell>
        </row>
        <row r="999">
          <cell r="A999" t="str">
            <v>U198263</v>
          </cell>
          <cell r="B999" t="str">
            <v xml:space="preserve">H AYUNTAMIENTO CONSTITUCIONAL DE TLAQUEPAQUE  </v>
          </cell>
          <cell r="C999" t="str">
            <v>CAMPESINO</v>
          </cell>
          <cell r="D999" t="str">
            <v>SN</v>
          </cell>
          <cell r="F999" t="str">
            <v>JUNTAS LAS</v>
          </cell>
          <cell r="H999" t="str">
            <v xml:space="preserve">098-1-22-0828-032-00-0000                         </v>
          </cell>
          <cell r="I999">
            <v>2.3000000000000001E-4</v>
          </cell>
          <cell r="J999">
            <v>8737</v>
          </cell>
          <cell r="K999">
            <v>18026615.25</v>
          </cell>
          <cell r="L999">
            <v>5253</v>
          </cell>
          <cell r="M999">
            <v>20227000.5</v>
          </cell>
          <cell r="O999" t="str">
            <v>INDPENDENCIA</v>
          </cell>
          <cell r="P999">
            <v>58</v>
          </cell>
        </row>
        <row r="1000">
          <cell r="A1000" t="str">
            <v>U198264</v>
          </cell>
          <cell r="B1000" t="str">
            <v xml:space="preserve">H AYUNTAMIENTO CONSTITUCIONAL DE TLAQUEPAQUE  </v>
          </cell>
          <cell r="C1000" t="str">
            <v>JIMENEZ MARIANO</v>
          </cell>
          <cell r="D1000">
            <v>146</v>
          </cell>
          <cell r="F1000" t="str">
            <v>JUNTAS LAS</v>
          </cell>
          <cell r="H1000" t="str">
            <v xml:space="preserve">098-1-22-0451-058-00-0000                         </v>
          </cell>
          <cell r="I1000">
            <v>2.3000000000000001E-4</v>
          </cell>
          <cell r="J1000">
            <v>327</v>
          </cell>
          <cell r="K1000">
            <v>696474.8</v>
          </cell>
          <cell r="L1000">
            <v>397</v>
          </cell>
          <cell r="M1000">
            <v>878082.87</v>
          </cell>
          <cell r="O1000" t="str">
            <v>INDPENDENCIA</v>
          </cell>
          <cell r="P1000">
            <v>58</v>
          </cell>
        </row>
        <row r="1001">
          <cell r="A1001" t="str">
            <v>U198265</v>
          </cell>
          <cell r="B1001" t="str">
            <v xml:space="preserve">H AYUNTAMIENTO CONSTITUCIONAL DE TLAQUEPAQUE  </v>
          </cell>
          <cell r="C1001" t="str">
            <v xml:space="preserve">SAN MIGUEL                    </v>
          </cell>
          <cell r="D1001" t="str">
            <v>SN</v>
          </cell>
          <cell r="F1001" t="str">
            <v>JUNTAS LAS</v>
          </cell>
          <cell r="H1001" t="str">
            <v xml:space="preserve">098-1-22-0450-002-00-0000                         </v>
          </cell>
          <cell r="I1001">
            <v>2.3000000000000001E-4</v>
          </cell>
          <cell r="J1001">
            <v>1262</v>
          </cell>
          <cell r="K1001">
            <v>2547424.62</v>
          </cell>
          <cell r="L1001">
            <v>737.1</v>
          </cell>
          <cell r="M1001">
            <v>2645219.4300000002</v>
          </cell>
          <cell r="O1001" t="str">
            <v>INDEPENDENCIA</v>
          </cell>
          <cell r="P1001">
            <v>58</v>
          </cell>
        </row>
        <row r="1002">
          <cell r="A1002" t="str">
            <v>U198266</v>
          </cell>
          <cell r="B1002" t="str">
            <v xml:space="preserve">H AYUNTAMIENTO CONSTITUCIONAL DE TLAQUEPAQUE  </v>
          </cell>
          <cell r="C1002" t="str">
            <v>ANTIGUA CARRETERA A CHAPALA</v>
          </cell>
          <cell r="D1002" t="str">
            <v>SN</v>
          </cell>
          <cell r="F1002" t="str">
            <v>PINTAS DE ABAJO LAS</v>
          </cell>
          <cell r="H1002" t="str">
            <v xml:space="preserve">098-1-47-0153-035-00-0000                         </v>
          </cell>
          <cell r="I1002">
            <v>2.3000000000000001E-4</v>
          </cell>
          <cell r="J1002">
            <v>1801</v>
          </cell>
          <cell r="K1002">
            <v>2124594.6800000002</v>
          </cell>
          <cell r="L1002">
            <v>1484</v>
          </cell>
          <cell r="M1002">
            <v>5827668</v>
          </cell>
          <cell r="O1002" t="str">
            <v>INDEPENDENCIA</v>
          </cell>
          <cell r="P1002">
            <v>58</v>
          </cell>
        </row>
        <row r="1003">
          <cell r="A1003" t="str">
            <v>U198267</v>
          </cell>
          <cell r="B1003" t="str">
            <v xml:space="preserve">H AYUNTAMIENTO CONSTITUCIONAL DE TLAQUEPAQUE  </v>
          </cell>
          <cell r="C1003" t="str">
            <v xml:space="preserve">BARRERA JUAN DE LA            </v>
          </cell>
          <cell r="D1003" t="str">
            <v>SN</v>
          </cell>
          <cell r="F1003" t="str">
            <v>JUNTAS LAS</v>
          </cell>
          <cell r="H1003" t="str">
            <v xml:space="preserve">098-1-22-0425-002-00-0000                         </v>
          </cell>
          <cell r="I1003">
            <v>2.3000000000000001E-4</v>
          </cell>
          <cell r="J1003">
            <v>4636</v>
          </cell>
          <cell r="K1003">
            <v>9565227</v>
          </cell>
          <cell r="L1003">
            <v>2769</v>
          </cell>
          <cell r="M1003">
            <v>13708626.75</v>
          </cell>
          <cell r="O1003" t="str">
            <v>INDPENDENCIA</v>
          </cell>
          <cell r="P1003">
            <v>58</v>
          </cell>
        </row>
        <row r="1004">
          <cell r="A1004" t="str">
            <v>U198268</v>
          </cell>
          <cell r="B1004" t="str">
            <v xml:space="preserve">H AYUNTAMIENTO CONSTITUCIONAL DE TLAQUEPAQUE  </v>
          </cell>
          <cell r="C1004" t="str">
            <v xml:space="preserve">CUAUHTEMOC                    </v>
          </cell>
          <cell r="D1004">
            <v>85</v>
          </cell>
          <cell r="F1004" t="str">
            <v>VERGEL EL</v>
          </cell>
          <cell r="H1004" t="str">
            <v xml:space="preserve">098-1-30-0112-024-00-0000                         </v>
          </cell>
          <cell r="I1004">
            <v>8.0999999999999996E-4</v>
          </cell>
          <cell r="J1004">
            <v>18251</v>
          </cell>
          <cell r="K1004">
            <v>27020605.5</v>
          </cell>
          <cell r="L1004">
            <v>1761</v>
          </cell>
          <cell r="M1004">
            <v>5183613.75</v>
          </cell>
          <cell r="O1004" t="str">
            <v>INDEPENDENCIA</v>
          </cell>
          <cell r="P1004">
            <v>58</v>
          </cell>
        </row>
        <row r="1005">
          <cell r="A1005" t="str">
            <v>U198269</v>
          </cell>
          <cell r="B1005" t="str">
            <v xml:space="preserve">H AYUNTAMIENTO CONSTITUCIONAL DE TLAQUEPAQUE  </v>
          </cell>
          <cell r="C1005" t="str">
            <v xml:space="preserve">CUAUHTEMOC                    </v>
          </cell>
          <cell r="D1005">
            <v>65</v>
          </cell>
          <cell r="F1005" t="str">
            <v>VERGEL EL</v>
          </cell>
          <cell r="H1005" t="str">
            <v xml:space="preserve">098-1-30-0120-028-00-0000                         </v>
          </cell>
          <cell r="I1005">
            <v>2.3000000000000001E-4</v>
          </cell>
          <cell r="J1005">
            <v>10161</v>
          </cell>
          <cell r="K1005">
            <v>14592059.689999999</v>
          </cell>
          <cell r="L1005">
            <v>3183</v>
          </cell>
          <cell r="M1005">
            <v>9441573.75</v>
          </cell>
          <cell r="O1005" t="str">
            <v>INDEPENDENCIA</v>
          </cell>
          <cell r="P1005">
            <v>58</v>
          </cell>
        </row>
        <row r="1006">
          <cell r="A1006" t="str">
            <v>U198281</v>
          </cell>
          <cell r="B1006" t="str">
            <v xml:space="preserve">H AYUNTAMIENTO CONSTITUCIONAL DE SAN PEDRO TLAQUEP  </v>
          </cell>
          <cell r="C1006" t="str">
            <v>VIRGEN 1A</v>
          </cell>
          <cell r="D1006" t="str">
            <v>SN</v>
          </cell>
          <cell r="F1006" t="str">
            <v>GUADALUPE EJIDAL</v>
          </cell>
          <cell r="H1006" t="str">
            <v xml:space="preserve">098-1-30-0487-043-00-0000                         </v>
          </cell>
          <cell r="I1006">
            <v>8.0999999999999996E-4</v>
          </cell>
          <cell r="J1006">
            <v>422</v>
          </cell>
          <cell r="K1006">
            <v>497822.85</v>
          </cell>
          <cell r="L1006">
            <v>0</v>
          </cell>
          <cell r="M1006">
            <v>0</v>
          </cell>
          <cell r="O1006" t="str">
            <v>INDEPENDENCIA</v>
          </cell>
          <cell r="P1006">
            <v>58</v>
          </cell>
          <cell r="R1006" t="str">
            <v>CENTRO</v>
          </cell>
        </row>
        <row r="1007">
          <cell r="A1007" t="str">
            <v>U198282</v>
          </cell>
          <cell r="B1007" t="str">
            <v xml:space="preserve">H AYUNTAMIENTO CONSTITUCIONAL DE TLAQUEPAQUE  </v>
          </cell>
          <cell r="C1007" t="str">
            <v>CAMINO A LA PEDRERA</v>
          </cell>
          <cell r="D1007" t="str">
            <v>SN</v>
          </cell>
          <cell r="E1007" t="str">
            <v>F-B</v>
          </cell>
          <cell r="F1007" t="str">
            <v>TATEPOSCO</v>
          </cell>
          <cell r="H1007" t="str">
            <v xml:space="preserve">098-1-46-0123-004-00-0000                         </v>
          </cell>
          <cell r="I1007">
            <v>8.0999999999999996E-4</v>
          </cell>
          <cell r="J1007">
            <v>434</v>
          </cell>
          <cell r="K1007">
            <v>665094.15</v>
          </cell>
          <cell r="L1007">
            <v>0</v>
          </cell>
          <cell r="M1007">
            <v>0</v>
          </cell>
          <cell r="O1007" t="str">
            <v>INDEPENDENCIA</v>
          </cell>
          <cell r="P1007">
            <v>58</v>
          </cell>
          <cell r="R1007" t="str">
            <v>BARRIO DE SAN JUAN</v>
          </cell>
        </row>
        <row r="1008">
          <cell r="A1008" t="str">
            <v>U198283</v>
          </cell>
          <cell r="B1008" t="str">
            <v xml:space="preserve">H AYUNTAMIENTO CONSTITUCIONAL DE TLAQUEPAQUE  </v>
          </cell>
          <cell r="C1008" t="str">
            <v>CAMINO A LA PEDRERA</v>
          </cell>
          <cell r="D1008" t="str">
            <v>SN</v>
          </cell>
          <cell r="E1008" t="str">
            <v>F-C</v>
          </cell>
          <cell r="F1008" t="str">
            <v>TATEPOSCO</v>
          </cell>
          <cell r="H1008" t="str">
            <v xml:space="preserve">098-1-46-0123-005-00-0000                         </v>
          </cell>
          <cell r="I1008">
            <v>8.0999999999999996E-4</v>
          </cell>
          <cell r="J1008">
            <v>532</v>
          </cell>
          <cell r="K1008">
            <v>815276.7</v>
          </cell>
          <cell r="L1008">
            <v>0</v>
          </cell>
          <cell r="M1008">
            <v>0</v>
          </cell>
          <cell r="O1008" t="str">
            <v>INDEPENDENCIA</v>
          </cell>
          <cell r="P1008">
            <v>58</v>
          </cell>
          <cell r="R1008" t="str">
            <v>BARRIO DE SAN JUAN</v>
          </cell>
        </row>
        <row r="1009">
          <cell r="A1009" t="str">
            <v>U198284</v>
          </cell>
          <cell r="B1009" t="str">
            <v xml:space="preserve">H AYUNTAMIENTO CONSTITUCIONAL DE TLAQUEPAQUE  </v>
          </cell>
          <cell r="C1009" t="str">
            <v>CAMINO A LA PEDRERA</v>
          </cell>
          <cell r="D1009" t="str">
            <v>SN</v>
          </cell>
          <cell r="E1009" t="str">
            <v>F-D</v>
          </cell>
          <cell r="F1009" t="str">
            <v>TATEPOSCO</v>
          </cell>
          <cell r="H1009" t="str">
            <v xml:space="preserve">098-1-46-0123-006-00-0000                         </v>
          </cell>
          <cell r="I1009">
            <v>8.0999999999999996E-4</v>
          </cell>
          <cell r="J1009">
            <v>257</v>
          </cell>
          <cell r="K1009">
            <v>393981</v>
          </cell>
          <cell r="L1009">
            <v>0</v>
          </cell>
          <cell r="M1009">
            <v>0</v>
          </cell>
          <cell r="O1009" t="str">
            <v>INDEPENDENCIA</v>
          </cell>
          <cell r="P1009">
            <v>58</v>
          </cell>
          <cell r="R1009" t="str">
            <v>BARRIO DE SAN JUAN</v>
          </cell>
        </row>
        <row r="1010">
          <cell r="A1010" t="str">
            <v>U198331</v>
          </cell>
          <cell r="B1010" t="str">
            <v xml:space="preserve">H AYUNTAMIENTO CONSTITUCIONAL DE TLAQUEPAQUE  </v>
          </cell>
          <cell r="C1010" t="str">
            <v>TEPEYAC</v>
          </cell>
          <cell r="D1010" t="str">
            <v>SN</v>
          </cell>
          <cell r="F1010" t="str">
            <v>GUADALUPE EJIDAL</v>
          </cell>
          <cell r="H1010" t="str">
            <v xml:space="preserve">098-1-30-0620-034-00-0000                         </v>
          </cell>
          <cell r="I1010">
            <v>8.0999999999999996E-4</v>
          </cell>
          <cell r="J1010">
            <v>980</v>
          </cell>
          <cell r="K1010">
            <v>821142</v>
          </cell>
          <cell r="L1010">
            <v>0</v>
          </cell>
          <cell r="M1010">
            <v>0</v>
          </cell>
          <cell r="O1010" t="str">
            <v>INDEPENDENCIA</v>
          </cell>
          <cell r="P1010">
            <v>58</v>
          </cell>
          <cell r="R1010" t="str">
            <v>BARRIO DE SAN JUAN</v>
          </cell>
        </row>
        <row r="1011">
          <cell r="A1011" t="str">
            <v>U198332</v>
          </cell>
          <cell r="B1011" t="str">
            <v xml:space="preserve">H AYUNTAMIENTO CONSTITUCIONAL DE SAN PEDRO TLAQUEP  </v>
          </cell>
          <cell r="C1011" t="str">
            <v>CURIEL GOBERNADOR</v>
          </cell>
          <cell r="D1011" t="str">
            <v>SN</v>
          </cell>
          <cell r="F1011" t="str">
            <v>GUADALUPE EJIDAL</v>
          </cell>
          <cell r="H1011" t="str">
            <v xml:space="preserve">098-1-30-0620-033-00-0000                         </v>
          </cell>
          <cell r="I1011">
            <v>8.0999999999999996E-4</v>
          </cell>
          <cell r="J1011">
            <v>370</v>
          </cell>
          <cell r="K1011">
            <v>310023</v>
          </cell>
          <cell r="L1011">
            <v>0</v>
          </cell>
          <cell r="M1011">
            <v>0</v>
          </cell>
          <cell r="O1011" t="str">
            <v>INDEPENDENCIA</v>
          </cell>
          <cell r="P1011">
            <v>58</v>
          </cell>
          <cell r="R1011" t="str">
            <v>CENTRO</v>
          </cell>
        </row>
        <row r="1012">
          <cell r="A1012" t="str">
            <v>U198333</v>
          </cell>
          <cell r="B1012" t="str">
            <v xml:space="preserve">H AYUNTAMIENTO CONSTITUCIONAL DE SAN PEDRO TLAQUEP  </v>
          </cell>
          <cell r="C1012" t="str">
            <v xml:space="preserve">TILMA SEGUNDA </v>
          </cell>
          <cell r="D1012" t="str">
            <v>SN</v>
          </cell>
          <cell r="F1012" t="str">
            <v>GUADALUPE EJIDAL</v>
          </cell>
          <cell r="H1012" t="str">
            <v xml:space="preserve">098-1-30-0620-032-00-0000                         </v>
          </cell>
          <cell r="I1012">
            <v>8.0999999999999996E-4</v>
          </cell>
          <cell r="J1012">
            <v>1932</v>
          </cell>
          <cell r="K1012">
            <v>1618822.8</v>
          </cell>
          <cell r="L1012">
            <v>0</v>
          </cell>
          <cell r="M1012">
            <v>0</v>
          </cell>
          <cell r="O1012" t="str">
            <v>INDEPENDENCIA</v>
          </cell>
          <cell r="P1012">
            <v>58</v>
          </cell>
          <cell r="R1012" t="str">
            <v>CENTRO</v>
          </cell>
        </row>
        <row r="1013">
          <cell r="A1013" t="str">
            <v>U198334</v>
          </cell>
          <cell r="B1013" t="str">
            <v xml:space="preserve">H AYUNTAMIENTO CONSTITUCIONAL DE TLAQUEPAQUE  </v>
          </cell>
          <cell r="C1013" t="str">
            <v>MEJIA IGNACIO</v>
          </cell>
          <cell r="D1013" t="str">
            <v>SN</v>
          </cell>
          <cell r="F1013" t="str">
            <v>REFUGIO EL</v>
          </cell>
          <cell r="H1013" t="str">
            <v xml:space="preserve">098-1-30-0620-030-00-0000                         </v>
          </cell>
          <cell r="I1013">
            <v>8.0999999999999996E-4</v>
          </cell>
          <cell r="J1013">
            <v>147</v>
          </cell>
          <cell r="K1013">
            <v>123171.3</v>
          </cell>
          <cell r="L1013">
            <v>0</v>
          </cell>
          <cell r="M1013">
            <v>0</v>
          </cell>
          <cell r="O1013" t="str">
            <v>INDEPENDENCIA</v>
          </cell>
          <cell r="P1013">
            <v>58</v>
          </cell>
          <cell r="R1013" t="str">
            <v>BARRIO DE SAN JUAN</v>
          </cell>
        </row>
        <row r="1014">
          <cell r="A1014" t="str">
            <v>U198338</v>
          </cell>
          <cell r="B1014" t="str">
            <v xml:space="preserve">H AYUNTAMIENTO CONSTITUCIONAL DE TLAQUEPAQUE  </v>
          </cell>
          <cell r="C1014" t="str">
            <v>LLAVE LA</v>
          </cell>
          <cell r="D1014" t="str">
            <v>SN</v>
          </cell>
          <cell r="F1014" t="str">
            <v>PARQUES STA CRUZ DEL VALLE FRACCIONAMIENTO</v>
          </cell>
          <cell r="H1014" t="str">
            <v xml:space="preserve">098-1-49-0225-091-00-0000                         </v>
          </cell>
          <cell r="I1014">
            <v>8.0999999999999996E-4</v>
          </cell>
          <cell r="J1014">
            <v>25115</v>
          </cell>
          <cell r="K1014">
            <v>68115647.25</v>
          </cell>
          <cell r="L1014">
            <v>0</v>
          </cell>
          <cell r="M1014">
            <v>0</v>
          </cell>
          <cell r="O1014" t="str">
            <v>INDEPENDENCIA</v>
          </cell>
          <cell r="P1014">
            <v>58</v>
          </cell>
        </row>
        <row r="1015">
          <cell r="A1015" t="str">
            <v>U198339</v>
          </cell>
          <cell r="B1015" t="str">
            <v xml:space="preserve">H AYUNTAMIENTO CONSTITUCIONAL DE TLAQUEPAQUE  </v>
          </cell>
          <cell r="C1015" t="str">
            <v>SAN IGNACIO</v>
          </cell>
          <cell r="D1015" t="str">
            <v>SN</v>
          </cell>
          <cell r="F1015" t="str">
            <v>PARQUES STA CRUZ DEL VALLE FRACCIONAMIENTO</v>
          </cell>
          <cell r="H1015" t="str">
            <v xml:space="preserve">098-1-49-0221-009-00-0000                         </v>
          </cell>
          <cell r="I1015">
            <v>8.0999999999999996E-4</v>
          </cell>
          <cell r="J1015">
            <v>8552</v>
          </cell>
          <cell r="K1015">
            <v>23194306.800000001</v>
          </cell>
          <cell r="L1015">
            <v>0</v>
          </cell>
          <cell r="M1015">
            <v>0</v>
          </cell>
          <cell r="O1015" t="str">
            <v>INDEPENDENCIA</v>
          </cell>
          <cell r="P1015">
            <v>58</v>
          </cell>
        </row>
        <row r="1016">
          <cell r="A1016" t="str">
            <v>U198342</v>
          </cell>
          <cell r="B1016" t="str">
            <v xml:space="preserve">H AYUNTAMIENTO CONSTITUCIONAL DE TLAQUEPAQUE  </v>
          </cell>
          <cell r="C1016" t="str">
            <v>SAN BLAS</v>
          </cell>
          <cell r="D1016" t="str">
            <v>SN</v>
          </cell>
          <cell r="F1016" t="str">
            <v>PARQUES STA CRUZ DEL VALLE FRACCIONAMIENTO</v>
          </cell>
          <cell r="H1016" t="str">
            <v xml:space="preserve">098-1-49-0225-090-00-0000                         </v>
          </cell>
          <cell r="I1016">
            <v>8.0999999999999996E-4</v>
          </cell>
          <cell r="J1016">
            <v>50142</v>
          </cell>
          <cell r="K1016">
            <v>135992625.30000001</v>
          </cell>
          <cell r="L1016">
            <v>0</v>
          </cell>
          <cell r="M1016">
            <v>0</v>
          </cell>
          <cell r="O1016" t="str">
            <v>INDPENDENCIA</v>
          </cell>
          <cell r="P1016">
            <v>58</v>
          </cell>
        </row>
        <row r="1017">
          <cell r="A1017" t="str">
            <v>U198343</v>
          </cell>
          <cell r="B1017" t="str">
            <v xml:space="preserve">H AYUNTAMIENTO CONSTITUCIONAL DE TLAQUEPAQUE  </v>
          </cell>
          <cell r="C1017" t="str">
            <v>SANTA GERTRUDIS</v>
          </cell>
          <cell r="D1017" t="str">
            <v>SN</v>
          </cell>
          <cell r="F1017" t="str">
            <v>PARQUES STA CRUZ DEL VALLE FRACCIONAMIENTO</v>
          </cell>
          <cell r="H1017" t="str">
            <v xml:space="preserve">098-1-49-0225-092-00-0000                         </v>
          </cell>
          <cell r="I1017">
            <v>8.0999999999999996E-4</v>
          </cell>
          <cell r="J1017">
            <v>5934</v>
          </cell>
          <cell r="K1017">
            <v>16093898.1</v>
          </cell>
          <cell r="L1017">
            <v>0</v>
          </cell>
          <cell r="M1017">
            <v>0</v>
          </cell>
          <cell r="O1017" t="str">
            <v>INDEPENDENCIA</v>
          </cell>
          <cell r="P1017">
            <v>58</v>
          </cell>
        </row>
        <row r="1018">
          <cell r="A1018" t="str">
            <v>U198535</v>
          </cell>
          <cell r="B1018" t="str">
            <v xml:space="preserve">H AYUNTAMIENTO CONSTITUCIONAL DE TLAQUEPAQUE  </v>
          </cell>
          <cell r="C1018" t="str">
            <v>ALBA</v>
          </cell>
          <cell r="D1018" t="str">
            <v>SN</v>
          </cell>
          <cell r="F1018" t="str">
            <v>SAN PEDRITO</v>
          </cell>
          <cell r="H1018" t="str">
            <v xml:space="preserve">098-1-20-0774-090-00-0000                         </v>
          </cell>
          <cell r="I1018">
            <v>8.0999999999999996E-4</v>
          </cell>
          <cell r="J1018">
            <v>2348</v>
          </cell>
          <cell r="K1018">
            <v>4560990</v>
          </cell>
          <cell r="L1018">
            <v>0</v>
          </cell>
          <cell r="M1018">
            <v>0</v>
          </cell>
          <cell r="O1018" t="str">
            <v>INDEPENDENCIA</v>
          </cell>
          <cell r="P1018">
            <v>58</v>
          </cell>
          <cell r="R1018" t="str">
            <v>CENTRO</v>
          </cell>
        </row>
        <row r="1019">
          <cell r="A1019" t="str">
            <v>U198544</v>
          </cell>
          <cell r="B1019" t="str">
            <v xml:space="preserve">H AYUNTAMIENTO CONSTITUCIONAL DE TLAQUEPAQUE  </v>
          </cell>
          <cell r="C1019" t="str">
            <v>ANTIGUA CARRETERA A CHAPALA</v>
          </cell>
          <cell r="D1019">
            <v>6199</v>
          </cell>
          <cell r="F1019" t="str">
            <v>PINTAS DE ABAJO LAS</v>
          </cell>
          <cell r="H1019" t="str">
            <v xml:space="preserve">098-1-47-0158-023-00-0000                         </v>
          </cell>
          <cell r="I1019">
            <v>2.3000000000000001E-4</v>
          </cell>
          <cell r="J1019">
            <v>1394</v>
          </cell>
          <cell r="K1019">
            <v>3688524</v>
          </cell>
          <cell r="L1019">
            <v>1352</v>
          </cell>
          <cell r="M1019">
            <v>6693414</v>
          </cell>
          <cell r="O1019" t="str">
            <v>INDEPENDENCIA</v>
          </cell>
          <cell r="P1019">
            <v>58</v>
          </cell>
          <cell r="R1019" t="str">
            <v>CENTRO</v>
          </cell>
        </row>
        <row r="1020">
          <cell r="A1020" t="str">
            <v>U198545</v>
          </cell>
          <cell r="B1020" t="str">
            <v xml:space="preserve">H AYUNTAMIENTO CONSTITUCIONAL DE TLAQUEPAQUE  </v>
          </cell>
          <cell r="C1020" t="str">
            <v>PAZ LA</v>
          </cell>
          <cell r="D1020" t="str">
            <v>SN</v>
          </cell>
          <cell r="F1020" t="str">
            <v>PINTAS DE ABAJO LAS</v>
          </cell>
          <cell r="H1020" t="str">
            <v xml:space="preserve">098-1-47-0156-001-00-0000                         </v>
          </cell>
          <cell r="I1020">
            <v>2.3000000000000001E-4</v>
          </cell>
          <cell r="J1020">
            <v>6380</v>
          </cell>
          <cell r="K1020">
            <v>9630381.5999999996</v>
          </cell>
          <cell r="L1020">
            <v>565</v>
          </cell>
          <cell r="M1020">
            <v>2852440.92</v>
          </cell>
          <cell r="O1020" t="str">
            <v>INDEPENDENCIA</v>
          </cell>
          <cell r="P1020">
            <v>58</v>
          </cell>
          <cell r="R1020" t="str">
            <v>CENTRO</v>
          </cell>
        </row>
        <row r="1021">
          <cell r="A1021" t="str">
            <v>U198546</v>
          </cell>
          <cell r="B1021" t="str">
            <v xml:space="preserve">H AYUNTAMIENTO CONSTITUCIONAL DE TLAQUEPAQUE  </v>
          </cell>
          <cell r="C1021" t="str">
            <v>LIBERTAD</v>
          </cell>
          <cell r="D1021" t="str">
            <v>SN</v>
          </cell>
          <cell r="F1021" t="str">
            <v>PINTAS DE ABAJO LAS</v>
          </cell>
          <cell r="H1021" t="str">
            <v xml:space="preserve">098-1-47-0151-090-00-0000                         </v>
          </cell>
          <cell r="I1021">
            <v>8.0999999999999996E-4</v>
          </cell>
          <cell r="J1021">
            <v>44</v>
          </cell>
          <cell r="K1021">
            <v>62868.959999999999</v>
          </cell>
          <cell r="L1021">
            <v>0</v>
          </cell>
          <cell r="M1021">
            <v>0</v>
          </cell>
          <cell r="O1021" t="str">
            <v>INDEPENDENCIA</v>
          </cell>
          <cell r="P1021">
            <v>58</v>
          </cell>
          <cell r="R1021" t="str">
            <v>CENTRO</v>
          </cell>
        </row>
        <row r="1022">
          <cell r="A1022" t="str">
            <v>U198619</v>
          </cell>
          <cell r="B1022" t="str">
            <v xml:space="preserve">H AYUNTAMIENTO CONSTITUCIONAL DE TLAQUEPAQUE  </v>
          </cell>
          <cell r="C1022" t="str">
            <v>PLAN DE AYALA</v>
          </cell>
          <cell r="D1022" t="str">
            <v>SN</v>
          </cell>
          <cell r="F1022" t="str">
            <v>REVOLUCION  FRACC</v>
          </cell>
          <cell r="H1022" t="str">
            <v xml:space="preserve">098-1-20-0947-052-00-0000                         </v>
          </cell>
          <cell r="I1022">
            <v>8.0999999999999996E-4</v>
          </cell>
          <cell r="J1022">
            <v>1696</v>
          </cell>
          <cell r="K1022">
            <v>5403837.5999999996</v>
          </cell>
          <cell r="L1022">
            <v>0</v>
          </cell>
          <cell r="M1022">
            <v>0</v>
          </cell>
          <cell r="O1022" t="str">
            <v>INDEPENDENCIA</v>
          </cell>
          <cell r="P1022">
            <v>58</v>
          </cell>
          <cell r="R1022" t="str">
            <v>BARRIO DE SAN JUAN</v>
          </cell>
        </row>
        <row r="1023">
          <cell r="A1023" t="str">
            <v>U198621</v>
          </cell>
          <cell r="B1023" t="str">
            <v xml:space="preserve">H AYUNTAMIENTO CONSTITUCIONAL DE TLAQUEPAQUE  </v>
          </cell>
          <cell r="C1023" t="str">
            <v xml:space="preserve">PLAN DE SAN LUIS              </v>
          </cell>
          <cell r="D1023" t="str">
            <v>SN</v>
          </cell>
          <cell r="F1023" t="str">
            <v>REVOLUCION JARDIN FRACC</v>
          </cell>
          <cell r="H1023" t="str">
            <v xml:space="preserve">098-1-20-0984-028-00-0000                         </v>
          </cell>
          <cell r="I1023">
            <v>2.3000000000000001E-4</v>
          </cell>
          <cell r="J1023">
            <v>396</v>
          </cell>
          <cell r="K1023">
            <v>1333435.1599999999</v>
          </cell>
          <cell r="L1023">
            <v>106</v>
          </cell>
          <cell r="M1023">
            <v>563289.30000000005</v>
          </cell>
          <cell r="O1023" t="str">
            <v>INDEPENDENCIA</v>
          </cell>
          <cell r="P1023">
            <v>58</v>
          </cell>
          <cell r="R1023" t="str">
            <v>BARRIO DE SA NJUAN</v>
          </cell>
        </row>
        <row r="1024">
          <cell r="A1024" t="str">
            <v>U198622</v>
          </cell>
          <cell r="B1024" t="str">
            <v xml:space="preserve">H AYUNTAMIENTO CONSTITUCIONAL DE TLAQUEPAQUE  </v>
          </cell>
          <cell r="C1024" t="str">
            <v xml:space="preserve">PLAN DE SAN LUIS              </v>
          </cell>
          <cell r="D1024" t="str">
            <v>SN</v>
          </cell>
          <cell r="F1024" t="str">
            <v>REVOLUCION  FRACC</v>
          </cell>
          <cell r="H1024" t="str">
            <v xml:space="preserve">098-1-20-0983-051-00-0000                         </v>
          </cell>
          <cell r="I1024">
            <v>8.0999999999999996E-4</v>
          </cell>
          <cell r="J1024">
            <v>988</v>
          </cell>
          <cell r="K1024">
            <v>3148509</v>
          </cell>
          <cell r="L1024">
            <v>0</v>
          </cell>
          <cell r="M1024">
            <v>0</v>
          </cell>
          <cell r="O1024" t="str">
            <v>INDEPENDENCIA</v>
          </cell>
          <cell r="P1024">
            <v>58</v>
          </cell>
          <cell r="R1024" t="str">
            <v>BARRIO DE SAN JUAN</v>
          </cell>
        </row>
        <row r="1025">
          <cell r="A1025" t="str">
            <v>U198623</v>
          </cell>
          <cell r="B1025" t="str">
            <v xml:space="preserve">H AYUNTAMIENTO CONSTITUCIONAL DE TLAQUEPAQUE  </v>
          </cell>
          <cell r="C1025" t="str">
            <v>PLAN DE LA NORIA</v>
          </cell>
          <cell r="D1025" t="str">
            <v>SN</v>
          </cell>
          <cell r="F1025" t="str">
            <v>REVOLUCION  FRACC</v>
          </cell>
          <cell r="H1025" t="str">
            <v xml:space="preserve">098-1-20-0989-011-00-0000                         </v>
          </cell>
          <cell r="I1025">
            <v>8.0999999999999996E-4</v>
          </cell>
          <cell r="J1025">
            <v>795</v>
          </cell>
          <cell r="K1025">
            <v>1218317.6299999999</v>
          </cell>
          <cell r="L1025">
            <v>0</v>
          </cell>
          <cell r="M1025">
            <v>0</v>
          </cell>
          <cell r="O1025" t="str">
            <v>INDEPENDENCIA</v>
          </cell>
          <cell r="P1025">
            <v>58</v>
          </cell>
          <cell r="R1025" t="str">
            <v>BARRIO DE SAN JUAN</v>
          </cell>
        </row>
        <row r="1026">
          <cell r="A1026" t="str">
            <v>U198628</v>
          </cell>
          <cell r="B1026" t="str">
            <v xml:space="preserve">H AYUNTAMIENTO CONSTITUCIONAL DE TLAQUEPAQUE  </v>
          </cell>
          <cell r="C1026" t="str">
            <v xml:space="preserve">RANCHO LOS PORTALES           </v>
          </cell>
          <cell r="D1026" t="str">
            <v>SN</v>
          </cell>
          <cell r="F1026" t="str">
            <v>PORTALES LOS FRACC</v>
          </cell>
          <cell r="H1026" t="str">
            <v xml:space="preserve">098-1-20-0777-090-00-0000                         </v>
          </cell>
          <cell r="I1026">
            <v>8.0999999999999996E-4</v>
          </cell>
          <cell r="J1026">
            <v>22002</v>
          </cell>
          <cell r="K1026">
            <v>80048776.5</v>
          </cell>
          <cell r="L1026">
            <v>0</v>
          </cell>
          <cell r="M1026">
            <v>0</v>
          </cell>
          <cell r="O1026" t="str">
            <v>INDEPENDENCIA</v>
          </cell>
          <cell r="P1026">
            <v>58</v>
          </cell>
          <cell r="R1026" t="str">
            <v>BARRIO DE SAN JUAN</v>
          </cell>
        </row>
        <row r="1027">
          <cell r="A1027" t="str">
            <v>U198629</v>
          </cell>
          <cell r="B1027" t="str">
            <v xml:space="preserve">H AYUNTAMIENTO CONSTITUCIONAL DE TLAQUEPAQUE  </v>
          </cell>
          <cell r="C1027" t="str">
            <v xml:space="preserve">ROSAL                         </v>
          </cell>
          <cell r="D1027" t="str">
            <v>SN</v>
          </cell>
          <cell r="F1027" t="str">
            <v>PORTALES LOS FRACC</v>
          </cell>
          <cell r="H1027" t="str">
            <v xml:space="preserve">098-1-20-0777-092-00-0000                         </v>
          </cell>
          <cell r="I1027">
            <v>8.0999999999999996E-4</v>
          </cell>
          <cell r="J1027">
            <v>4884</v>
          </cell>
          <cell r="K1027">
            <v>17769213</v>
          </cell>
          <cell r="L1027">
            <v>0</v>
          </cell>
          <cell r="M1027">
            <v>0</v>
          </cell>
          <cell r="O1027" t="str">
            <v>INDEPENDENCIA</v>
          </cell>
          <cell r="P1027">
            <v>58</v>
          </cell>
          <cell r="R1027" t="str">
            <v>BARRIO DE SAN JUAN</v>
          </cell>
        </row>
        <row r="1028">
          <cell r="A1028" t="str">
            <v>U198699</v>
          </cell>
          <cell r="B1028" t="str">
            <v xml:space="preserve">H AYUNTAMIENTO CONSTITUCIONAL DE TLAQUEPAQUE  </v>
          </cell>
          <cell r="C1028" t="str">
            <v xml:space="preserve">VILLA FONTANA PTE </v>
          </cell>
          <cell r="D1028" t="str">
            <v>SN</v>
          </cell>
          <cell r="F1028" t="str">
            <v>VILLA FONTANA FRACC</v>
          </cell>
          <cell r="H1028" t="str">
            <v xml:space="preserve">098-1-49-0360-100-00-0000                         </v>
          </cell>
          <cell r="I1028">
            <v>8.0999999999999996E-4</v>
          </cell>
          <cell r="J1028">
            <v>22168</v>
          </cell>
          <cell r="K1028">
            <v>65255387.399999999</v>
          </cell>
          <cell r="L1028">
            <v>0</v>
          </cell>
          <cell r="M1028">
            <v>0</v>
          </cell>
          <cell r="O1028" t="str">
            <v>INDEPENDENCIA</v>
          </cell>
          <cell r="P1028">
            <v>58</v>
          </cell>
          <cell r="R1028" t="str">
            <v>BARRIO DE SAN JUAN</v>
          </cell>
        </row>
        <row r="1029">
          <cell r="A1029" t="str">
            <v>U198872</v>
          </cell>
          <cell r="B1029" t="str">
            <v xml:space="preserve">H AYUNTAMIENTO CONSTITUCIONAL DE TLAQUEPAQUE  </v>
          </cell>
          <cell r="C1029" t="str">
            <v>HERNANDEZ GARCIA HECTOR</v>
          </cell>
          <cell r="D1029" t="str">
            <v>SN</v>
          </cell>
          <cell r="F1029" t="str">
            <v>PARQUES DE LA VICTORIA FRACC</v>
          </cell>
          <cell r="H1029" t="str">
            <v xml:space="preserve">098-1-46-0762-040-00-0000                         </v>
          </cell>
          <cell r="I1029">
            <v>8.0999999999999996E-4</v>
          </cell>
          <cell r="J1029">
            <v>1113</v>
          </cell>
          <cell r="K1029">
            <v>2103570</v>
          </cell>
          <cell r="L1029">
            <v>0</v>
          </cell>
          <cell r="M1029">
            <v>0</v>
          </cell>
          <cell r="O1029" t="str">
            <v>INDEPENDENCIA</v>
          </cell>
          <cell r="P1029">
            <v>58</v>
          </cell>
          <cell r="R1029" t="str">
            <v>BARRIO DE SAN JUAN</v>
          </cell>
        </row>
        <row r="1030">
          <cell r="A1030" t="str">
            <v>U198968</v>
          </cell>
          <cell r="B1030" t="str">
            <v xml:space="preserve">H AYUNTAMIENTO CONSTITUCIONAL DE TLAQUEPAQUE  </v>
          </cell>
          <cell r="C1030" t="str">
            <v>TORRES EFREN EL ALACRAN</v>
          </cell>
          <cell r="D1030" t="str">
            <v>SN</v>
          </cell>
          <cell r="F1030" t="str">
            <v>PARQUES DE LA VICTORIA FRACC</v>
          </cell>
          <cell r="H1030" t="str">
            <v xml:space="preserve">098-1-46-0769-008-00-0000                         </v>
          </cell>
          <cell r="I1030">
            <v>8.0999999999999996E-4</v>
          </cell>
          <cell r="J1030">
            <v>1110</v>
          </cell>
          <cell r="K1030">
            <v>2092072.5</v>
          </cell>
          <cell r="L1030">
            <v>0</v>
          </cell>
          <cell r="M1030">
            <v>0</v>
          </cell>
          <cell r="O1030" t="str">
            <v>INDEPENDENCIA</v>
          </cell>
          <cell r="P1030">
            <v>58</v>
          </cell>
          <cell r="R1030" t="str">
            <v>BARRIO DE SAN JUAN</v>
          </cell>
        </row>
        <row r="1031">
          <cell r="A1031" t="str">
            <v>U198988</v>
          </cell>
          <cell r="B1031" t="str">
            <v xml:space="preserve">H AYUNTAMIENTO CONSTITUCIONAL DE TLAQUEPAQUE  </v>
          </cell>
          <cell r="C1031" t="str">
            <v>LICO CORTINA JUAN JOSE</v>
          </cell>
          <cell r="D1031" t="str">
            <v>SN</v>
          </cell>
          <cell r="F1031" t="str">
            <v>PARQUES DE LA VICTORIA FRACC</v>
          </cell>
          <cell r="H1031" t="str">
            <v xml:space="preserve">098-1-46-0765-019-00-0000                         </v>
          </cell>
          <cell r="I1031">
            <v>8.0999999999999996E-4</v>
          </cell>
          <cell r="J1031">
            <v>888</v>
          </cell>
          <cell r="K1031">
            <v>1678320</v>
          </cell>
          <cell r="L1031">
            <v>0</v>
          </cell>
          <cell r="M1031">
            <v>0</v>
          </cell>
          <cell r="O1031" t="str">
            <v>INDEPENDENCIA</v>
          </cell>
          <cell r="P1031">
            <v>58</v>
          </cell>
          <cell r="R1031" t="str">
            <v>BARRIO DE SAN JUAN</v>
          </cell>
        </row>
        <row r="1032">
          <cell r="A1032" t="str">
            <v>U199266</v>
          </cell>
          <cell r="B1032" t="str">
            <v xml:space="preserve">H AYUNTAMIENTO CONSTITUCIONAL DE TLAQUEPAQUE  </v>
          </cell>
          <cell r="C1032" t="str">
            <v>BECERRA C JOSE</v>
          </cell>
          <cell r="D1032" t="str">
            <v>SN</v>
          </cell>
          <cell r="E1032" t="str">
            <v>EV-10</v>
          </cell>
          <cell r="F1032" t="str">
            <v>PARQUES DE LA VICTORIA FRACC</v>
          </cell>
          <cell r="H1032" t="str">
            <v xml:space="preserve">098-1-46-0773-058-00-0000                         </v>
          </cell>
          <cell r="I1032">
            <v>8.0999999999999996E-4</v>
          </cell>
          <cell r="J1032">
            <v>2071</v>
          </cell>
          <cell r="K1032">
            <v>3914190</v>
          </cell>
          <cell r="L1032">
            <v>0</v>
          </cell>
          <cell r="M1032">
            <v>0</v>
          </cell>
          <cell r="O1032" t="str">
            <v>INDEPENDENCIA</v>
          </cell>
          <cell r="P1032">
            <v>58</v>
          </cell>
          <cell r="R1032" t="str">
            <v>BARRIO DE SAN JUAN</v>
          </cell>
        </row>
        <row r="1033">
          <cell r="A1033" t="str">
            <v>U199287</v>
          </cell>
          <cell r="B1033" t="str">
            <v xml:space="preserve">H AYUNTAMIENTO CONSTITUCIONAL DE TLAQUEPAQUE  </v>
          </cell>
          <cell r="C1033" t="str">
            <v>NIÃ‘OS HEROES</v>
          </cell>
          <cell r="D1033" t="str">
            <v>SN</v>
          </cell>
          <cell r="F1033" t="str">
            <v>BARRIO DE SAN JUAN</v>
          </cell>
          <cell r="H1033" t="str">
            <v xml:space="preserve">098-1-70-0412-004-00-0000                         </v>
          </cell>
          <cell r="I1033">
            <v>8.0999999999999996E-4</v>
          </cell>
          <cell r="J1033">
            <v>11000</v>
          </cell>
          <cell r="K1033">
            <v>44005500</v>
          </cell>
          <cell r="L1033">
            <v>0</v>
          </cell>
          <cell r="M1033">
            <v>0</v>
          </cell>
          <cell r="O1033" t="str">
            <v>INDEPENDENCIA</v>
          </cell>
          <cell r="P1033">
            <v>58</v>
          </cell>
          <cell r="R1033" t="str">
            <v>BARRIO DE SAN JUAN</v>
          </cell>
        </row>
        <row r="1034">
          <cell r="A1034" t="str">
            <v>U199289</v>
          </cell>
          <cell r="B1034" t="str">
            <v xml:space="preserve">H AYUNTAMIENTO CONSTITUCIONAL DE TLAQUEPAQUE  </v>
          </cell>
          <cell r="C1034" t="str">
            <v xml:space="preserve">HIDALGO                       </v>
          </cell>
          <cell r="D1034" t="str">
            <v>SN</v>
          </cell>
          <cell r="F1034" t="str">
            <v>ALTOS LOS FRACC</v>
          </cell>
          <cell r="H1034" t="str">
            <v xml:space="preserve">098-1-81-0850-999-00-0000                         </v>
          </cell>
          <cell r="I1034">
            <v>8.0999999999999996E-4</v>
          </cell>
          <cell r="J1034">
            <v>3367</v>
          </cell>
          <cell r="K1034">
            <v>14699985.300000001</v>
          </cell>
          <cell r="L1034">
            <v>0</v>
          </cell>
          <cell r="M1034">
            <v>0</v>
          </cell>
          <cell r="O1034" t="str">
            <v>INDEPENDENCIA</v>
          </cell>
          <cell r="P1034">
            <v>58</v>
          </cell>
          <cell r="R1034" t="str">
            <v>BARRIO DE SAN JUAN</v>
          </cell>
        </row>
        <row r="1035">
          <cell r="A1035" t="str">
            <v>U199290</v>
          </cell>
          <cell r="B1035" t="str">
            <v xml:space="preserve">H AYUNTAMIENTO CONSTITUCIONAL DE TLAQUEPAQUE  </v>
          </cell>
          <cell r="C1035" t="str">
            <v>TELLO ING NTE</v>
          </cell>
          <cell r="D1035" t="str">
            <v>SN</v>
          </cell>
          <cell r="F1035" t="str">
            <v>MESEROS LOS</v>
          </cell>
          <cell r="H1035" t="str">
            <v xml:space="preserve">098-1-81-0470-999-00-0000                         </v>
          </cell>
          <cell r="I1035">
            <v>8.0999999999999996E-4</v>
          </cell>
          <cell r="J1035">
            <v>5070</v>
          </cell>
          <cell r="K1035">
            <v>15651090</v>
          </cell>
          <cell r="L1035">
            <v>0</v>
          </cell>
          <cell r="M1035">
            <v>0</v>
          </cell>
          <cell r="O1035" t="str">
            <v>INDEPENDENCIA</v>
          </cell>
          <cell r="P1035">
            <v>58</v>
          </cell>
          <cell r="R1035" t="str">
            <v>CENTRO</v>
          </cell>
        </row>
        <row r="1036">
          <cell r="A1036" t="str">
            <v>U199291</v>
          </cell>
          <cell r="B1036" t="str">
            <v xml:space="preserve">H AYUNTAMIENTO CONSTITUCIONAL DE TLAQUEPAQUE  </v>
          </cell>
          <cell r="C1036" t="str">
            <v xml:space="preserve">ZARAGOZA                      </v>
          </cell>
          <cell r="D1036" t="str">
            <v>SN</v>
          </cell>
          <cell r="F1036" t="str">
            <v>ALTOS LOS FRACC</v>
          </cell>
          <cell r="H1036" t="str">
            <v xml:space="preserve">098-1-81-0851-999-00-0000                         </v>
          </cell>
          <cell r="I1036">
            <v>8.0999999999999996E-4</v>
          </cell>
          <cell r="J1036">
            <v>1810</v>
          </cell>
          <cell r="K1036">
            <v>5587470</v>
          </cell>
          <cell r="L1036">
            <v>0</v>
          </cell>
          <cell r="M1036">
            <v>0</v>
          </cell>
          <cell r="O1036" t="str">
            <v>INDEPENDENCIA</v>
          </cell>
          <cell r="P1036">
            <v>58</v>
          </cell>
          <cell r="R1036" t="str">
            <v>BARRIO DE SAN JUAN</v>
          </cell>
        </row>
        <row r="1037">
          <cell r="A1037" t="str">
            <v>U199293</v>
          </cell>
          <cell r="B1037" t="str">
            <v xml:space="preserve">H AYUNTAMIENTO CONSTITUCIONAL DE TLAQUEPAQUE  </v>
          </cell>
          <cell r="C1037" t="str">
            <v xml:space="preserve">DIAZ SEVERO                   </v>
          </cell>
          <cell r="D1037" t="str">
            <v>SN</v>
          </cell>
          <cell r="F1037" t="str">
            <v>ALTOS LOS FRACC</v>
          </cell>
          <cell r="H1037" t="str">
            <v xml:space="preserve">098-1-81-0880-999-00-0000                         </v>
          </cell>
          <cell r="I1037">
            <v>8.0999999999999996E-4</v>
          </cell>
          <cell r="J1037">
            <v>4241</v>
          </cell>
          <cell r="K1037">
            <v>13091967</v>
          </cell>
          <cell r="L1037">
            <v>0</v>
          </cell>
          <cell r="M1037">
            <v>0</v>
          </cell>
          <cell r="O1037" t="str">
            <v>INDEPENDENCIA</v>
          </cell>
          <cell r="P1037">
            <v>58</v>
          </cell>
          <cell r="R1037" t="str">
            <v>BARRIO DE SAN JUAN</v>
          </cell>
        </row>
        <row r="1038">
          <cell r="A1038" t="str">
            <v>U199294</v>
          </cell>
          <cell r="B1038" t="str">
            <v xml:space="preserve">H AYUNTAMIENTO CONSTITUCIONAL DE TLAQUEPAQUE  </v>
          </cell>
          <cell r="C1038" t="str">
            <v>GARCIA DE QUEVEDO M</v>
          </cell>
          <cell r="D1038" t="str">
            <v>SN</v>
          </cell>
          <cell r="F1038" t="str">
            <v>ALTOS LOS FRACC</v>
          </cell>
          <cell r="H1038" t="str">
            <v xml:space="preserve">098-1-81-0867-999-00-0000                         </v>
          </cell>
          <cell r="I1038">
            <v>8.0999999999999996E-4</v>
          </cell>
          <cell r="J1038">
            <v>2925</v>
          </cell>
          <cell r="K1038">
            <v>9029475</v>
          </cell>
          <cell r="L1038">
            <v>0</v>
          </cell>
          <cell r="M1038">
            <v>0</v>
          </cell>
          <cell r="O1038" t="str">
            <v>INDEPENDENCIA</v>
          </cell>
          <cell r="P1038">
            <v>58</v>
          </cell>
          <cell r="R1038" t="str">
            <v>BARRIO DE SAN JUAN</v>
          </cell>
        </row>
        <row r="1039">
          <cell r="A1039" t="str">
            <v>U199295</v>
          </cell>
          <cell r="B1039" t="str">
            <v xml:space="preserve">H AYUNTAMIENTO CONSTITUCIONAL DE TLAQUEPAQUE  </v>
          </cell>
          <cell r="C1039" t="str">
            <v>CLAVEL SUR</v>
          </cell>
          <cell r="D1039" t="str">
            <v>SN</v>
          </cell>
          <cell r="F1039" t="str">
            <v>ALTOS LOS FRACC</v>
          </cell>
          <cell r="H1039" t="str">
            <v xml:space="preserve">098-1-81-0859-999-00-0000                         </v>
          </cell>
          <cell r="I1039">
            <v>8.0999999999999996E-4</v>
          </cell>
          <cell r="J1039">
            <v>2280</v>
          </cell>
          <cell r="K1039">
            <v>7038360</v>
          </cell>
          <cell r="L1039">
            <v>0</v>
          </cell>
          <cell r="M1039">
            <v>0</v>
          </cell>
          <cell r="O1039" t="str">
            <v>INDEPENDENCIA</v>
          </cell>
          <cell r="P1039">
            <v>58</v>
          </cell>
          <cell r="R1039" t="str">
            <v>BARRIO DE SAN JUAN</v>
          </cell>
        </row>
        <row r="1040">
          <cell r="A1040" t="str">
            <v>U199296</v>
          </cell>
          <cell r="B1040" t="str">
            <v xml:space="preserve">H AYUNTAMIENTO CONSTITUCIONAL DE TLAQUEPAQUE  </v>
          </cell>
          <cell r="C1040" t="str">
            <v>ULLOA SALVADOR</v>
          </cell>
          <cell r="D1040" t="str">
            <v>SN</v>
          </cell>
          <cell r="F1040" t="str">
            <v>ALTOS LOS FRACC</v>
          </cell>
          <cell r="H1040" t="str">
            <v xml:space="preserve">098-1-81-0500-999-00-0000                         </v>
          </cell>
          <cell r="I1040">
            <v>8.0999999999999996E-4</v>
          </cell>
          <cell r="J1040">
            <v>4728</v>
          </cell>
          <cell r="K1040">
            <v>14595336</v>
          </cell>
          <cell r="L1040">
            <v>0</v>
          </cell>
          <cell r="M1040">
            <v>0</v>
          </cell>
          <cell r="O1040" t="str">
            <v>INDEPENDENCIA</v>
          </cell>
          <cell r="P1040">
            <v>58</v>
          </cell>
          <cell r="R1040" t="str">
            <v>BARRIO DE SAN JUAN</v>
          </cell>
        </row>
        <row r="1041">
          <cell r="A1041" t="str">
            <v>U199297</v>
          </cell>
          <cell r="B1041" t="str">
            <v xml:space="preserve">H AYUNTAMIENTO CONSTITUCIONAL DE TLAQUEPAQUE  </v>
          </cell>
          <cell r="C1041" t="str">
            <v>UGARTE FRANCISCO</v>
          </cell>
          <cell r="D1041" t="str">
            <v>SN</v>
          </cell>
          <cell r="F1041" t="str">
            <v>ALTOS LOS FRACC</v>
          </cell>
          <cell r="H1041" t="str">
            <v xml:space="preserve">098-1-81-0853-999-00-0000                         </v>
          </cell>
          <cell r="I1041">
            <v>8.0999999999999996E-4</v>
          </cell>
          <cell r="J1041">
            <v>3842</v>
          </cell>
          <cell r="K1041">
            <v>11860254</v>
          </cell>
          <cell r="L1041">
            <v>0</v>
          </cell>
          <cell r="M1041">
            <v>0</v>
          </cell>
          <cell r="O1041" t="str">
            <v>INDEPENDENCIA</v>
          </cell>
          <cell r="P1041">
            <v>58</v>
          </cell>
          <cell r="R1041" t="str">
            <v>BARRIO DE SAN JUAN</v>
          </cell>
        </row>
        <row r="1042">
          <cell r="A1042" t="str">
            <v>U199298</v>
          </cell>
          <cell r="B1042" t="str">
            <v xml:space="preserve">H AYUNTAMIENTO CONSTITUCIONAL DE TLAQUEPAQUE  </v>
          </cell>
          <cell r="C1042" t="str">
            <v>GALLO JOAQUIN</v>
          </cell>
          <cell r="D1042" t="str">
            <v>SN</v>
          </cell>
          <cell r="F1042" t="str">
            <v>ALTOS LOS FRACC</v>
          </cell>
          <cell r="H1042" t="str">
            <v xml:space="preserve">098-1-81-0850-998-00-0000                         </v>
          </cell>
          <cell r="I1042">
            <v>8.0999999999999996E-4</v>
          </cell>
          <cell r="J1042">
            <v>1550</v>
          </cell>
          <cell r="K1042">
            <v>6767145</v>
          </cell>
          <cell r="L1042">
            <v>0</v>
          </cell>
          <cell r="M1042">
            <v>0</v>
          </cell>
          <cell r="O1042" t="str">
            <v>INDEPENDENCIA</v>
          </cell>
          <cell r="P1042">
            <v>58</v>
          </cell>
          <cell r="R1042" t="str">
            <v>BARRIO DE SAN JUAN</v>
          </cell>
        </row>
        <row r="1043">
          <cell r="A1043" t="str">
            <v>U199299</v>
          </cell>
          <cell r="B1043" t="str">
            <v xml:space="preserve">H AYUNTAMIENTO CONSTITUCIONAL DE TLAQUEPAQUE  </v>
          </cell>
          <cell r="C1043" t="str">
            <v>ALVAREZ DEL CASTILLO</v>
          </cell>
          <cell r="D1043" t="str">
            <v>SN</v>
          </cell>
          <cell r="F1043" t="str">
            <v>ALTOS LOS FRACC</v>
          </cell>
          <cell r="H1043" t="str">
            <v xml:space="preserve">098-1-81-0501-999-00-0000                         </v>
          </cell>
          <cell r="I1043">
            <v>8.0999999999999996E-4</v>
          </cell>
          <cell r="J1043">
            <v>4491</v>
          </cell>
          <cell r="K1043">
            <v>13863717</v>
          </cell>
          <cell r="L1043">
            <v>0</v>
          </cell>
          <cell r="M1043">
            <v>0</v>
          </cell>
          <cell r="O1043" t="str">
            <v>INDEPENDENCIA</v>
          </cell>
          <cell r="P1043">
            <v>58</v>
          </cell>
          <cell r="R1043" t="str">
            <v>BARRIO DE SAN JUAN</v>
          </cell>
        </row>
        <row r="1044">
          <cell r="A1044" t="str">
            <v>U199300</v>
          </cell>
          <cell r="B1044" t="str">
            <v xml:space="preserve">H AYUNTAMIENTO CONSTITUCIONAL DE TLAQUEPAQUE  </v>
          </cell>
          <cell r="C1044" t="str">
            <v>ALVAREZ DEL CASTILLO</v>
          </cell>
          <cell r="D1044" t="str">
            <v>SN</v>
          </cell>
          <cell r="E1044" t="str">
            <v>M3Y4</v>
          </cell>
          <cell r="F1044" t="str">
            <v>ALTOS LOS FRACC</v>
          </cell>
          <cell r="H1044" t="str">
            <v xml:space="preserve">098-1-81-0856-001-00-0000                         </v>
          </cell>
          <cell r="I1044">
            <v>2.3000000000000001E-4</v>
          </cell>
          <cell r="J1044">
            <v>11712</v>
          </cell>
          <cell r="K1044">
            <v>36154944</v>
          </cell>
          <cell r="L1044">
            <v>6507</v>
          </cell>
          <cell r="M1044">
            <v>3455854.5</v>
          </cell>
          <cell r="O1044" t="str">
            <v>INDEPENDENCIA</v>
          </cell>
          <cell r="P1044">
            <v>58</v>
          </cell>
          <cell r="R1044" t="str">
            <v>BARRIO DE SAN JUAN</v>
          </cell>
        </row>
        <row r="1045">
          <cell r="A1045" t="str">
            <v>U199301</v>
          </cell>
          <cell r="B1045" t="str">
            <v xml:space="preserve">H AYUNTAMIENTO CONSTITUCIONAL DE TLAQUEPAQUE  </v>
          </cell>
          <cell r="C1045" t="str">
            <v>LOPEZ COTILLA</v>
          </cell>
          <cell r="D1045" t="str">
            <v>SN</v>
          </cell>
          <cell r="F1045" t="str">
            <v>HIDALGO</v>
          </cell>
          <cell r="H1045" t="str">
            <v xml:space="preserve">098-1-81-0871-999-00-0000                         </v>
          </cell>
          <cell r="I1045">
            <v>8.0999999999999996E-4</v>
          </cell>
          <cell r="J1045">
            <v>180</v>
          </cell>
          <cell r="K1045">
            <v>555660</v>
          </cell>
          <cell r="L1045">
            <v>0</v>
          </cell>
          <cell r="M1045">
            <v>0</v>
          </cell>
          <cell r="O1045" t="str">
            <v>INDEPENDENCIA</v>
          </cell>
          <cell r="P1045">
            <v>58</v>
          </cell>
          <cell r="R1045" t="str">
            <v>BARRIO DE SAN JUAN</v>
          </cell>
        </row>
        <row r="1046">
          <cell r="A1046" t="str">
            <v>U199302</v>
          </cell>
          <cell r="B1046" t="str">
            <v xml:space="preserve">H AYUNTAMIENTO CONSTITUCIONAL DE TLAQUEPAQUE  </v>
          </cell>
          <cell r="C1046" t="str">
            <v>GUADALUPE VICTORIA</v>
          </cell>
          <cell r="D1046" t="str">
            <v>SN</v>
          </cell>
          <cell r="F1046" t="str">
            <v>ALTOS LOS FRACC</v>
          </cell>
          <cell r="H1046" t="str">
            <v xml:space="preserve">098-1-81-0865-999-00-0000                         </v>
          </cell>
          <cell r="I1046">
            <v>8.0999999999999996E-4</v>
          </cell>
          <cell r="J1046">
            <v>1188</v>
          </cell>
          <cell r="K1046">
            <v>3667356</v>
          </cell>
          <cell r="L1046">
            <v>0</v>
          </cell>
          <cell r="M1046">
            <v>0</v>
          </cell>
          <cell r="O1046" t="str">
            <v>INDEPENDENCIA</v>
          </cell>
          <cell r="P1046">
            <v>58</v>
          </cell>
          <cell r="R1046" t="str">
            <v>BARRIO DE SAN JUAN</v>
          </cell>
        </row>
        <row r="1047">
          <cell r="A1047" t="str">
            <v>U199303</v>
          </cell>
          <cell r="B1047" t="str">
            <v xml:space="preserve">H AYUNTAMIENTO CONSTITUCIONAL DE TLAQUEPAQUE  </v>
          </cell>
          <cell r="C1047" t="str">
            <v xml:space="preserve">RAYON </v>
          </cell>
          <cell r="D1047" t="str">
            <v>SN</v>
          </cell>
          <cell r="F1047" t="str">
            <v>LINDA VISTA</v>
          </cell>
          <cell r="H1047" t="str">
            <v xml:space="preserve">098-1-81-0845-999-00-0000                         </v>
          </cell>
          <cell r="I1047">
            <v>8.0999999999999996E-4</v>
          </cell>
          <cell r="J1047">
            <v>1818</v>
          </cell>
          <cell r="K1047">
            <v>7937206.2000000002</v>
          </cell>
          <cell r="L1047">
            <v>0</v>
          </cell>
          <cell r="M1047">
            <v>0</v>
          </cell>
          <cell r="O1047" t="str">
            <v>INDEPENDENCIA</v>
          </cell>
          <cell r="P1047">
            <v>58</v>
          </cell>
          <cell r="R1047" t="str">
            <v>BARRIO DE SAN JUAN</v>
          </cell>
        </row>
        <row r="1048">
          <cell r="A1048" t="str">
            <v>U199306</v>
          </cell>
          <cell r="B1048" t="str">
            <v xml:space="preserve">H AYUNTAMIENTO CONSTITUCIONAL DE TLAQUEPAQUE  </v>
          </cell>
          <cell r="C1048" t="str">
            <v xml:space="preserve">PLAN DE GUADALUPE             </v>
          </cell>
          <cell r="D1048" t="str">
            <v>SN</v>
          </cell>
          <cell r="F1048" t="str">
            <v>REVOLUCION  FRACC</v>
          </cell>
          <cell r="H1048" t="str">
            <v xml:space="preserve">098-1-20-0051-999-00-0000                         </v>
          </cell>
          <cell r="I1048">
            <v>8.0999999999999996E-4</v>
          </cell>
          <cell r="J1048">
            <v>1059</v>
          </cell>
          <cell r="K1048">
            <v>4047498</v>
          </cell>
          <cell r="L1048">
            <v>0</v>
          </cell>
          <cell r="M1048">
            <v>0</v>
          </cell>
          <cell r="O1048" t="str">
            <v>INDEPENDENCIA</v>
          </cell>
          <cell r="P1048">
            <v>58</v>
          </cell>
          <cell r="R1048" t="str">
            <v>BARRIO DE SAN JUAN</v>
          </cell>
        </row>
        <row r="1049">
          <cell r="A1049" t="str">
            <v>U199307</v>
          </cell>
          <cell r="B1049" t="str">
            <v xml:space="preserve">H AYUNTAMIENTO CONSTITUCIONAL DE TLAQUEPAQUE  </v>
          </cell>
          <cell r="C1049" t="str">
            <v xml:space="preserve">PLAN DE GUADALUPE             </v>
          </cell>
          <cell r="D1049" t="str">
            <v>SN</v>
          </cell>
          <cell r="F1049" t="str">
            <v>REVOLUCION  FRACC</v>
          </cell>
          <cell r="H1049" t="str">
            <v xml:space="preserve">098-1-20-0052-999-00-0000                         </v>
          </cell>
          <cell r="I1049">
            <v>8.0999999999999996E-4</v>
          </cell>
          <cell r="J1049">
            <v>2477</v>
          </cell>
          <cell r="K1049">
            <v>9467094</v>
          </cell>
          <cell r="L1049">
            <v>0</v>
          </cell>
          <cell r="M1049">
            <v>0</v>
          </cell>
          <cell r="O1049" t="str">
            <v>INDEPENDENCIA</v>
          </cell>
          <cell r="P1049">
            <v>58</v>
          </cell>
          <cell r="R1049" t="str">
            <v>BARRIO DE SAN JUAN</v>
          </cell>
        </row>
        <row r="1050">
          <cell r="A1050" t="str">
            <v>U199418</v>
          </cell>
          <cell r="B1050" t="str">
            <v xml:space="preserve">H AYUNTAMIENTO CONSTITUCIONAL DE TLAQUEPAQUE  </v>
          </cell>
          <cell r="C1050" t="str">
            <v xml:space="preserve">ALVAREZ DEL CASTILLO ENRIQUE          </v>
          </cell>
          <cell r="D1050" t="str">
            <v>SN</v>
          </cell>
          <cell r="F1050" t="str">
            <v>QUINTAS DE TLAQUEPAQUE FRACC</v>
          </cell>
          <cell r="H1050" t="str">
            <v xml:space="preserve">098-1-20-0905-022-00-0000                         </v>
          </cell>
          <cell r="I1050">
            <v>8.0999999999999996E-4</v>
          </cell>
          <cell r="J1050">
            <v>1202</v>
          </cell>
          <cell r="K1050">
            <v>2713515</v>
          </cell>
          <cell r="L1050">
            <v>0</v>
          </cell>
          <cell r="M1050">
            <v>0</v>
          </cell>
          <cell r="O1050" t="str">
            <v>INDEPENDENCIA</v>
          </cell>
          <cell r="P1050">
            <v>58</v>
          </cell>
          <cell r="R1050" t="str">
            <v>BARRIO DE SAN JUAN</v>
          </cell>
        </row>
        <row r="1051">
          <cell r="A1051" t="str">
            <v>U199419</v>
          </cell>
          <cell r="B1051" t="str">
            <v xml:space="preserve">H AYUNTAMIENTO CONSTITUCIONAL DE TLAQUEPAQUE  </v>
          </cell>
          <cell r="C1051" t="str">
            <v>GOBERNADORES</v>
          </cell>
          <cell r="D1051" t="str">
            <v>SN</v>
          </cell>
          <cell r="F1051" t="str">
            <v>QUINTAS DE TLAQUEPAQUE FRACC</v>
          </cell>
          <cell r="H1051" t="str">
            <v xml:space="preserve">098-1-20-0728-045-00-0000                         </v>
          </cell>
          <cell r="I1051">
            <v>8.0999999999999996E-4</v>
          </cell>
          <cell r="J1051">
            <v>219</v>
          </cell>
          <cell r="K1051">
            <v>494392.5</v>
          </cell>
          <cell r="L1051">
            <v>0</v>
          </cell>
          <cell r="M1051">
            <v>0</v>
          </cell>
          <cell r="O1051" t="str">
            <v>INDEPENDENCIA</v>
          </cell>
          <cell r="P1051">
            <v>58</v>
          </cell>
          <cell r="R1051" t="str">
            <v>BARRIO DE SAN JUAN</v>
          </cell>
        </row>
        <row r="1052">
          <cell r="A1052" t="str">
            <v>U199420</v>
          </cell>
          <cell r="B1052" t="str">
            <v xml:space="preserve">H AYUNTAMIENTO CONSTITUCIONAL DE TLAQUEPAQUE  </v>
          </cell>
          <cell r="C1052" t="str">
            <v xml:space="preserve">ALVAREZ DEL CASTILLO ENRIQUE          </v>
          </cell>
          <cell r="D1052" t="str">
            <v>SN</v>
          </cell>
          <cell r="F1052" t="str">
            <v>QUINTAS DE TLAQUEPAQUE FRACC</v>
          </cell>
          <cell r="H1052" t="str">
            <v xml:space="preserve">098-1-20-0729-039-00-0000                         </v>
          </cell>
          <cell r="I1052">
            <v>8.0999999999999996E-4</v>
          </cell>
          <cell r="J1052">
            <v>1072</v>
          </cell>
          <cell r="K1052">
            <v>2420040</v>
          </cell>
          <cell r="L1052">
            <v>0</v>
          </cell>
          <cell r="M1052">
            <v>0</v>
          </cell>
          <cell r="O1052" t="str">
            <v>INDEPENDENCIA</v>
          </cell>
          <cell r="P1052">
            <v>58</v>
          </cell>
          <cell r="R1052" t="str">
            <v>BARRIO DE SAN JUAN</v>
          </cell>
        </row>
        <row r="1053">
          <cell r="A1053" t="str">
            <v>U199421</v>
          </cell>
          <cell r="B1053" t="str">
            <v xml:space="preserve">H AYUNTAMIENTO CONSTITUCIONAL DE TLAQUEPAQUE  </v>
          </cell>
          <cell r="C1053" t="str">
            <v xml:space="preserve">ALVAREZ DEL CASTILLO ENRIQUE          </v>
          </cell>
          <cell r="D1053" t="str">
            <v>SN</v>
          </cell>
          <cell r="F1053" t="str">
            <v>QUINTAS DE TLAQUEPAQUE FRACC</v>
          </cell>
          <cell r="H1053" t="str">
            <v xml:space="preserve">098-1-20-0905-025-00-0000                         </v>
          </cell>
          <cell r="I1053">
            <v>8.0999999999999996E-4</v>
          </cell>
          <cell r="J1053">
            <v>3596</v>
          </cell>
          <cell r="K1053">
            <v>8117970</v>
          </cell>
          <cell r="L1053">
            <v>0</v>
          </cell>
          <cell r="M1053">
            <v>0</v>
          </cell>
          <cell r="O1053" t="str">
            <v>INDEPEN DENCIA</v>
          </cell>
          <cell r="P1053">
            <v>58</v>
          </cell>
          <cell r="R1053" t="str">
            <v>BARRIO DE SAN JUAN</v>
          </cell>
        </row>
        <row r="1054">
          <cell r="A1054" t="str">
            <v>U199422</v>
          </cell>
          <cell r="B1054" t="str">
            <v xml:space="preserve">H AYUNTAMIENTO CONSTITUCIONAL DE TLAQUEPAQUE  </v>
          </cell>
          <cell r="C1054" t="str">
            <v xml:space="preserve">ESCOBEDO MARIANO              </v>
          </cell>
          <cell r="D1054" t="str">
            <v>SN</v>
          </cell>
          <cell r="F1054" t="str">
            <v>HIDALGO</v>
          </cell>
          <cell r="H1054" t="str">
            <v xml:space="preserve">098-1-81-0868-999-00-0000                         </v>
          </cell>
          <cell r="I1054">
            <v>8.0999999999999996E-4</v>
          </cell>
          <cell r="J1054">
            <v>1512</v>
          </cell>
          <cell r="K1054">
            <v>4667544</v>
          </cell>
          <cell r="L1054">
            <v>0</v>
          </cell>
          <cell r="M1054">
            <v>0</v>
          </cell>
          <cell r="O1054" t="str">
            <v>INDEPENDENCIA</v>
          </cell>
          <cell r="P1054">
            <v>58</v>
          </cell>
          <cell r="R1054" t="str">
            <v>BARRIO DE SAN JUAN</v>
          </cell>
        </row>
        <row r="1055">
          <cell r="A1055" t="str">
            <v>U199423</v>
          </cell>
          <cell r="B1055" t="str">
            <v xml:space="preserve">H AYUNTAMIENTO CONSTITUCIONAL DE TLAQUEPAQUE  </v>
          </cell>
          <cell r="C1055" t="str">
            <v>SANCHEZ PRISCILIANO</v>
          </cell>
          <cell r="D1055" t="str">
            <v>SN</v>
          </cell>
          <cell r="F1055" t="str">
            <v>HIDALGO</v>
          </cell>
          <cell r="H1055" t="str">
            <v xml:space="preserve">098-1-81-0969-999-00-0000                         </v>
          </cell>
          <cell r="I1055">
            <v>8.0999999999999996E-4</v>
          </cell>
          <cell r="J1055">
            <v>828</v>
          </cell>
          <cell r="K1055">
            <v>2556036</v>
          </cell>
          <cell r="L1055">
            <v>0</v>
          </cell>
          <cell r="M1055">
            <v>0</v>
          </cell>
          <cell r="O1055" t="str">
            <v>INDEPENDENCIA</v>
          </cell>
          <cell r="P1055">
            <v>58</v>
          </cell>
          <cell r="R1055" t="str">
            <v>BARRIO DE SAN JUAN</v>
          </cell>
        </row>
        <row r="1056">
          <cell r="A1056" t="str">
            <v>U199469</v>
          </cell>
          <cell r="B1056" t="str">
            <v xml:space="preserve">H AYUNTAMIENTO CONSTITUCIONAL DE TLAQUEPAQUE  </v>
          </cell>
          <cell r="C1056" t="str">
            <v xml:space="preserve">EBANO                         </v>
          </cell>
          <cell r="D1056" t="str">
            <v>SN</v>
          </cell>
          <cell r="F1056" t="str">
            <v>ARBOLEDAS DE SAN MARTIN FRACC</v>
          </cell>
          <cell r="H1056" t="str">
            <v xml:space="preserve">098-1-46-0729-073-00-0000                         </v>
          </cell>
          <cell r="I1056">
            <v>8.0999999999999996E-4</v>
          </cell>
          <cell r="J1056">
            <v>414</v>
          </cell>
          <cell r="K1056">
            <v>782460</v>
          </cell>
          <cell r="L1056">
            <v>0</v>
          </cell>
          <cell r="M1056">
            <v>0</v>
          </cell>
          <cell r="O1056" t="str">
            <v>INDEPENDENCIA</v>
          </cell>
          <cell r="P1056">
            <v>58</v>
          </cell>
          <cell r="R1056" t="str">
            <v>ZONA CENTRO</v>
          </cell>
        </row>
        <row r="1057">
          <cell r="A1057" t="str">
            <v>U199591</v>
          </cell>
          <cell r="B1057" t="str">
            <v xml:space="preserve">H AYUNTAMIENTO CONSTITUCIONAL DE TLAQUEPAQUE  </v>
          </cell>
          <cell r="C1057" t="str">
            <v>SAN MARTIN  DE</v>
          </cell>
          <cell r="D1057" t="str">
            <v>SN</v>
          </cell>
          <cell r="F1057" t="str">
            <v>ARBOLEDAS DE SAN MARTIN FRACC</v>
          </cell>
          <cell r="H1057" t="str">
            <v xml:space="preserve">098-1-46-0725-024-00-0000                         </v>
          </cell>
          <cell r="I1057">
            <v>8.0999999999999996E-4</v>
          </cell>
          <cell r="J1057">
            <v>3520</v>
          </cell>
          <cell r="K1057">
            <v>6652800</v>
          </cell>
          <cell r="L1057">
            <v>0</v>
          </cell>
          <cell r="M1057">
            <v>0</v>
          </cell>
          <cell r="O1057" t="str">
            <v>INDEPENDENCIA</v>
          </cell>
          <cell r="P1057">
            <v>58</v>
          </cell>
          <cell r="Q1057">
            <v>5</v>
          </cell>
          <cell r="R1057" t="str">
            <v>CENTRO</v>
          </cell>
        </row>
        <row r="1058">
          <cell r="A1058" t="str">
            <v>U199622</v>
          </cell>
          <cell r="B1058" t="str">
            <v xml:space="preserve">H AYUNTAMIENTO CONSTITUCIONAL DE TLAQUEPAQUE  </v>
          </cell>
          <cell r="C1058" t="str">
            <v xml:space="preserve">OLIVO                         </v>
          </cell>
          <cell r="D1058" t="str">
            <v>SN</v>
          </cell>
          <cell r="F1058" t="str">
            <v>ARBOLEDAS DE SAN MARTIN FRACC</v>
          </cell>
          <cell r="H1058" t="str">
            <v xml:space="preserve">098-1-46-0726-031-00-0000                         </v>
          </cell>
          <cell r="I1058">
            <v>8.0999999999999996E-4</v>
          </cell>
          <cell r="J1058">
            <v>982</v>
          </cell>
          <cell r="K1058">
            <v>1855980</v>
          </cell>
          <cell r="L1058">
            <v>0</v>
          </cell>
          <cell r="M1058">
            <v>0</v>
          </cell>
          <cell r="O1058" t="str">
            <v>INDEPENDENCIA</v>
          </cell>
          <cell r="P1058">
            <v>58</v>
          </cell>
          <cell r="R1058" t="str">
            <v>CENTRO</v>
          </cell>
        </row>
        <row r="1059">
          <cell r="A1059" t="str">
            <v>U199654</v>
          </cell>
          <cell r="B1059" t="str">
            <v xml:space="preserve">H AYUNTAMIENTO CONSTITUCIONAL DE TLAQUEPAQUE  </v>
          </cell>
          <cell r="C1059" t="str">
            <v>AVELLANO</v>
          </cell>
          <cell r="D1059" t="str">
            <v>SN</v>
          </cell>
          <cell r="F1059" t="str">
            <v>ARBOLEDAS DE SAN MARTIN FRACC</v>
          </cell>
          <cell r="H1059" t="str">
            <v xml:space="preserve">098-1-46-0727-060-00-0000                         </v>
          </cell>
          <cell r="I1059">
            <v>8.0999999999999996E-4</v>
          </cell>
          <cell r="J1059">
            <v>8733</v>
          </cell>
          <cell r="K1059">
            <v>16505370</v>
          </cell>
          <cell r="L1059">
            <v>0</v>
          </cell>
          <cell r="M1059">
            <v>0</v>
          </cell>
          <cell r="O1059" t="str">
            <v>INDEPENDENCIA</v>
          </cell>
          <cell r="P1059">
            <v>58</v>
          </cell>
          <cell r="R1059" t="str">
            <v>CENTRO</v>
          </cell>
        </row>
        <row r="1060">
          <cell r="A1060" t="str">
            <v>U199655</v>
          </cell>
          <cell r="B1060" t="str">
            <v xml:space="preserve">H AYUNTAMIENTO CONSTITUCIONAL DE TLAQUEPAQUE  </v>
          </cell>
          <cell r="C1060" t="str">
            <v>TAMARINDO</v>
          </cell>
          <cell r="D1060" t="str">
            <v>SN</v>
          </cell>
          <cell r="F1060" t="str">
            <v>PASEOS DEL PRADO FRACC</v>
          </cell>
          <cell r="H1060" t="str">
            <v xml:space="preserve">098-1-31-0358-434-00-0000                         </v>
          </cell>
          <cell r="I1060">
            <v>8.0999999999999996E-4</v>
          </cell>
          <cell r="J1060">
            <v>136</v>
          </cell>
          <cell r="K1060">
            <v>319372.2</v>
          </cell>
          <cell r="L1060">
            <v>0</v>
          </cell>
          <cell r="M1060">
            <v>0</v>
          </cell>
          <cell r="O1060" t="str">
            <v>INDEPENDENCIA</v>
          </cell>
          <cell r="P1060">
            <v>58</v>
          </cell>
          <cell r="R1060" t="str">
            <v>BARRIO DE SAN JUAN</v>
          </cell>
        </row>
        <row r="1061">
          <cell r="A1061" t="str">
            <v>U199656</v>
          </cell>
          <cell r="B1061" t="str">
            <v xml:space="preserve">H AYUNTAMIENTO CONSTITUCIONAL DE TLAQUEPAQUE  </v>
          </cell>
          <cell r="C1061" t="str">
            <v>COCOTERO</v>
          </cell>
          <cell r="D1061" t="str">
            <v>SN</v>
          </cell>
          <cell r="F1061" t="str">
            <v>PASEOS DEL PRADO FRACC</v>
          </cell>
          <cell r="H1061" t="str">
            <v xml:space="preserve">098-1-31-0360-124-00-0000                         </v>
          </cell>
          <cell r="I1061">
            <v>8.0999999999999996E-4</v>
          </cell>
          <cell r="J1061">
            <v>21</v>
          </cell>
          <cell r="K1061">
            <v>49314.83</v>
          </cell>
          <cell r="L1061">
            <v>0</v>
          </cell>
          <cell r="M1061">
            <v>0</v>
          </cell>
          <cell r="O1061" t="str">
            <v>INDEPENDENCIA</v>
          </cell>
          <cell r="P1061">
            <v>58</v>
          </cell>
          <cell r="R1061" t="str">
            <v>BARRIO DE SAN JUAN</v>
          </cell>
        </row>
        <row r="1062">
          <cell r="A1062" t="str">
            <v>U199657</v>
          </cell>
          <cell r="B1062" t="str">
            <v xml:space="preserve">H AYUNTAMIENTO CONSTITUCIONAL DE TLAQUEPAQUE  </v>
          </cell>
          <cell r="C1062" t="str">
            <v>COCOTERO</v>
          </cell>
          <cell r="D1062" t="str">
            <v>SN</v>
          </cell>
          <cell r="F1062" t="str">
            <v>PASEOS DEL PRADO FRACC</v>
          </cell>
          <cell r="H1062" t="str">
            <v xml:space="preserve">098-1-31-0360-125-00-0000                         </v>
          </cell>
          <cell r="I1062">
            <v>8.0999999999999996E-4</v>
          </cell>
          <cell r="J1062">
            <v>13</v>
          </cell>
          <cell r="K1062">
            <v>30528.23</v>
          </cell>
          <cell r="L1062">
            <v>0</v>
          </cell>
          <cell r="M1062">
            <v>0</v>
          </cell>
          <cell r="O1062" t="str">
            <v>INDPENDENCIA</v>
          </cell>
          <cell r="P1062">
            <v>58</v>
          </cell>
          <cell r="R1062" t="str">
            <v>BARRIO DE SAN JUAN</v>
          </cell>
        </row>
        <row r="1063">
          <cell r="A1063" t="str">
            <v>U199658</v>
          </cell>
          <cell r="B1063" t="str">
            <v xml:space="preserve">H AYUNTAMIENTO CONSTITUCIONAL DE TLAQUEPAQUE  </v>
          </cell>
          <cell r="C1063" t="str">
            <v xml:space="preserve">CAMELIA BALSAMO  </v>
          </cell>
          <cell r="D1063" t="str">
            <v>SN</v>
          </cell>
          <cell r="F1063" t="str">
            <v>PASEOS DEL PRADO FRACC</v>
          </cell>
          <cell r="H1063" t="str">
            <v xml:space="preserve">098-1-31-0358-435-00-0000                         </v>
          </cell>
          <cell r="I1063">
            <v>8.0999999999999996E-4</v>
          </cell>
          <cell r="J1063">
            <v>27</v>
          </cell>
          <cell r="K1063">
            <v>63404.78</v>
          </cell>
          <cell r="L1063">
            <v>0</v>
          </cell>
          <cell r="M1063">
            <v>0</v>
          </cell>
          <cell r="O1063" t="str">
            <v>INDEPENDENCIA</v>
          </cell>
          <cell r="P1063">
            <v>58</v>
          </cell>
          <cell r="R1063" t="str">
            <v>BARRIO DE SAN JUAN</v>
          </cell>
        </row>
        <row r="1064">
          <cell r="A1064" t="str">
            <v>U199659</v>
          </cell>
          <cell r="B1064" t="str">
            <v xml:space="preserve">H AYUNTAMIENTO CONSTITUCIONAL DE TLAQUEPAQUE  </v>
          </cell>
          <cell r="C1064" t="str">
            <v>COCOTERO</v>
          </cell>
          <cell r="D1064" t="str">
            <v>SN</v>
          </cell>
          <cell r="F1064" t="str">
            <v>PASEOS DEL PRADO FRACC</v>
          </cell>
          <cell r="H1064" t="str">
            <v xml:space="preserve">098-1-31-0358-436-00-0000                         </v>
          </cell>
          <cell r="I1064">
            <v>8.0999999999999996E-4</v>
          </cell>
          <cell r="J1064">
            <v>65</v>
          </cell>
          <cell r="K1064">
            <v>152641.13</v>
          </cell>
          <cell r="L1064">
            <v>0</v>
          </cell>
          <cell r="M1064">
            <v>0</v>
          </cell>
          <cell r="O1064" t="str">
            <v>INDEPENDENCIA</v>
          </cell>
          <cell r="P1064">
            <v>58</v>
          </cell>
          <cell r="R1064" t="str">
            <v>BARRIO DE SAN JUAN</v>
          </cell>
        </row>
        <row r="1065">
          <cell r="A1065" t="str">
            <v>U199660</v>
          </cell>
          <cell r="B1065" t="str">
            <v xml:space="preserve">H AYUNTAMIENTO CONSTITUCIONAL DE TLAQUEPAQUE  </v>
          </cell>
          <cell r="C1065" t="str">
            <v>PASEO DEL PRADO</v>
          </cell>
          <cell r="D1065" t="str">
            <v>SN</v>
          </cell>
          <cell r="F1065" t="str">
            <v>PASEOS DEL PRADO FRACC</v>
          </cell>
          <cell r="H1065" t="str">
            <v xml:space="preserve">098-1-31-0355-263-00-0000                         </v>
          </cell>
          <cell r="I1065">
            <v>8.0999999999999996E-4</v>
          </cell>
          <cell r="J1065">
            <v>146</v>
          </cell>
          <cell r="K1065">
            <v>342855.45</v>
          </cell>
          <cell r="L1065">
            <v>0</v>
          </cell>
          <cell r="M1065">
            <v>0</v>
          </cell>
          <cell r="O1065" t="str">
            <v>INDEPENDENCIA</v>
          </cell>
          <cell r="P1065">
            <v>58</v>
          </cell>
          <cell r="R1065" t="str">
            <v>BARRIO DE SAN JUAN</v>
          </cell>
        </row>
        <row r="1066">
          <cell r="A1066" t="str">
            <v>U199661</v>
          </cell>
          <cell r="B1066" t="str">
            <v xml:space="preserve">H AYUNTAMIENTO CONSTITUCIONAL DE TLAQUEPAQUE  </v>
          </cell>
          <cell r="C1066" t="str">
            <v xml:space="preserve">NARANJA </v>
          </cell>
          <cell r="D1066" t="str">
            <v>SN</v>
          </cell>
          <cell r="F1066" t="str">
            <v>PASEOS DEL PRADO FRACC</v>
          </cell>
          <cell r="H1066" t="str">
            <v xml:space="preserve">098-1-31-0357-105-00-0000                         </v>
          </cell>
          <cell r="I1066">
            <v>8.0999999999999996E-4</v>
          </cell>
          <cell r="J1066">
            <v>59</v>
          </cell>
          <cell r="K1066">
            <v>138551.18</v>
          </cell>
          <cell r="L1066">
            <v>0</v>
          </cell>
          <cell r="M1066">
            <v>0</v>
          </cell>
          <cell r="O1066" t="str">
            <v>INDEPENDENCIA</v>
          </cell>
          <cell r="P1066">
            <v>58</v>
          </cell>
          <cell r="R1066" t="str">
            <v>BARRIO DE SAN JUAN</v>
          </cell>
        </row>
        <row r="1067">
          <cell r="A1067" t="str">
            <v>U199662</v>
          </cell>
          <cell r="B1067" t="str">
            <v xml:space="preserve">H AYUNTAMIENTO CONSTITUCIONAL DE TLAQUEPAQUE  </v>
          </cell>
          <cell r="C1067" t="str">
            <v>CAMINO REAL A AGUA AMARILLA</v>
          </cell>
          <cell r="D1067" t="str">
            <v>SN</v>
          </cell>
          <cell r="F1067" t="str">
            <v>PASEOS DEL PRADO FRACC</v>
          </cell>
          <cell r="H1067" t="str">
            <v xml:space="preserve">098-1-31-0357-106-00-0000                         </v>
          </cell>
          <cell r="I1067">
            <v>8.0999999999999996E-4</v>
          </cell>
          <cell r="J1067">
            <v>1033</v>
          </cell>
          <cell r="K1067">
            <v>2425819.73</v>
          </cell>
          <cell r="L1067">
            <v>0</v>
          </cell>
          <cell r="M1067">
            <v>0</v>
          </cell>
          <cell r="O1067" t="str">
            <v>INDEPENDENCIA</v>
          </cell>
          <cell r="P1067">
            <v>58</v>
          </cell>
          <cell r="R1067" t="str">
            <v>BARRIO DE SAN JUAN</v>
          </cell>
        </row>
        <row r="1068">
          <cell r="A1068" t="str">
            <v>U199663</v>
          </cell>
          <cell r="B1068" t="str">
            <v xml:space="preserve">H AYUNTAMIENTO CONSTITUCIONAL DE TLAQUEPAQUE  </v>
          </cell>
          <cell r="C1068" t="str">
            <v>CINERIA</v>
          </cell>
          <cell r="D1068" t="str">
            <v>SN</v>
          </cell>
          <cell r="F1068" t="str">
            <v>PASEOS DEL PRADO FRACC</v>
          </cell>
          <cell r="H1068" t="str">
            <v xml:space="preserve">098-1-31-0355-261-00-0000                         </v>
          </cell>
          <cell r="I1068">
            <v>8.0999999999999996E-4</v>
          </cell>
          <cell r="J1068">
            <v>219</v>
          </cell>
          <cell r="K1068">
            <v>514283.18</v>
          </cell>
          <cell r="L1068">
            <v>0</v>
          </cell>
          <cell r="M1068">
            <v>0</v>
          </cell>
          <cell r="O1068" t="str">
            <v>INDEPENDENCIA</v>
          </cell>
          <cell r="P1068">
            <v>58</v>
          </cell>
          <cell r="R1068" t="str">
            <v>BARRIO DE SAN JUAN</v>
          </cell>
        </row>
        <row r="1069">
          <cell r="A1069" t="str">
            <v>U199664</v>
          </cell>
          <cell r="B1069" t="str">
            <v xml:space="preserve">H AYUNTAMIENTO CONSTITUCIONAL DE TLAQUEPAQUE  </v>
          </cell>
          <cell r="C1069" t="str">
            <v xml:space="preserve">DRACAENA </v>
          </cell>
          <cell r="D1069" t="str">
            <v>SN</v>
          </cell>
          <cell r="F1069" t="str">
            <v>PASEOS DEL PRADO FRACC</v>
          </cell>
          <cell r="H1069" t="str">
            <v xml:space="preserve">098-1-31-0355-265-00-0000                         </v>
          </cell>
          <cell r="I1069">
            <v>8.0999999999999996E-4</v>
          </cell>
          <cell r="J1069">
            <v>59</v>
          </cell>
          <cell r="K1069">
            <v>138551.18</v>
          </cell>
          <cell r="L1069">
            <v>0</v>
          </cell>
          <cell r="M1069">
            <v>0</v>
          </cell>
          <cell r="O1069" t="str">
            <v>INDEPENDENCIA</v>
          </cell>
          <cell r="P1069">
            <v>58</v>
          </cell>
          <cell r="R1069" t="str">
            <v>BARRIO DE SAN JUAN</v>
          </cell>
        </row>
        <row r="1070">
          <cell r="A1070" t="str">
            <v>U199665</v>
          </cell>
          <cell r="B1070" t="str">
            <v xml:space="preserve">H AYUNTAMIENTO CONSTITUCIONAL DE TLAQUEPAQUE  </v>
          </cell>
          <cell r="C1070" t="str">
            <v xml:space="preserve">DRACAENA </v>
          </cell>
          <cell r="D1070" t="str">
            <v>SN</v>
          </cell>
          <cell r="F1070" t="str">
            <v>PASEOS DEL PRADO FRACC</v>
          </cell>
          <cell r="H1070" t="str">
            <v xml:space="preserve">098-1-31-0355-264-00-0000                         </v>
          </cell>
          <cell r="I1070">
            <v>8.0999999999999996E-4</v>
          </cell>
          <cell r="J1070">
            <v>59</v>
          </cell>
          <cell r="K1070">
            <v>138551.18</v>
          </cell>
          <cell r="L1070">
            <v>0</v>
          </cell>
          <cell r="M1070">
            <v>0</v>
          </cell>
          <cell r="O1070" t="str">
            <v>INDEPENDENCIA</v>
          </cell>
          <cell r="P1070">
            <v>58</v>
          </cell>
          <cell r="R1070" t="str">
            <v>BARRIO DE SAN JUAN</v>
          </cell>
        </row>
        <row r="1071">
          <cell r="A1071" t="str">
            <v>U199666</v>
          </cell>
          <cell r="B1071" t="str">
            <v xml:space="preserve">H AYUNTAMIENTO CONSTITUCIONAL DE TLAQUEPAQUE  </v>
          </cell>
          <cell r="C1071" t="str">
            <v>MANZANA</v>
          </cell>
          <cell r="D1071" t="str">
            <v>SN</v>
          </cell>
          <cell r="F1071" t="str">
            <v>PASEOS DEL PRADO FRACC</v>
          </cell>
          <cell r="H1071" t="str">
            <v xml:space="preserve">098-1-31-0352-072-00-0000                         </v>
          </cell>
          <cell r="I1071">
            <v>8.0999999999999996E-4</v>
          </cell>
          <cell r="J1071">
            <v>229</v>
          </cell>
          <cell r="K1071">
            <v>537766.43000000005</v>
          </cell>
          <cell r="L1071">
            <v>0</v>
          </cell>
          <cell r="M1071">
            <v>0</v>
          </cell>
          <cell r="O1071" t="str">
            <v>INDEPENDENCIA</v>
          </cell>
          <cell r="P1071">
            <v>58</v>
          </cell>
          <cell r="R1071" t="str">
            <v>BARRIO DE SAN JUAN</v>
          </cell>
        </row>
        <row r="1072">
          <cell r="A1072" t="str">
            <v>U199667</v>
          </cell>
          <cell r="B1072" t="str">
            <v xml:space="preserve">H AYUNTAMIENTO CONSTITUCIONAL DE TLAQUEPAQUE  </v>
          </cell>
          <cell r="C1072" t="str">
            <v>DURAZNO</v>
          </cell>
          <cell r="D1072" t="str">
            <v>SN</v>
          </cell>
          <cell r="F1072" t="str">
            <v>PASEOS DEL PRADO FRACC</v>
          </cell>
          <cell r="H1072" t="str">
            <v xml:space="preserve">098-1-31-0353-081-00-0000                         </v>
          </cell>
          <cell r="I1072">
            <v>8.0999999999999996E-4</v>
          </cell>
          <cell r="J1072">
            <v>84</v>
          </cell>
          <cell r="K1072">
            <v>197568</v>
          </cell>
          <cell r="L1072">
            <v>0</v>
          </cell>
          <cell r="M1072">
            <v>0</v>
          </cell>
          <cell r="O1072" t="str">
            <v>INDEPENDENCIA</v>
          </cell>
          <cell r="P1072">
            <v>58</v>
          </cell>
          <cell r="R1072" t="str">
            <v>BARRIO DE SAN JUAN</v>
          </cell>
        </row>
        <row r="1073">
          <cell r="A1073" t="str">
            <v>U199668</v>
          </cell>
          <cell r="B1073" t="str">
            <v xml:space="preserve">H AYUNTAMIENTO CONSTITUCIONAL DE TLAQUEPAQUE  </v>
          </cell>
          <cell r="C1073" t="str">
            <v>MELOCOTON</v>
          </cell>
          <cell r="D1073" t="str">
            <v>SN</v>
          </cell>
          <cell r="F1073" t="str">
            <v>PASEOS DEL PRADO FRACC</v>
          </cell>
          <cell r="H1073" t="str">
            <v xml:space="preserve">098-1-31-0350-155-00-0000                         </v>
          </cell>
          <cell r="I1073">
            <v>8.0999999999999996E-4</v>
          </cell>
          <cell r="J1073">
            <v>125</v>
          </cell>
          <cell r="K1073">
            <v>293540.63</v>
          </cell>
          <cell r="L1073">
            <v>0</v>
          </cell>
          <cell r="M1073">
            <v>0</v>
          </cell>
          <cell r="O1073" t="str">
            <v>INDEPENDENCIA</v>
          </cell>
          <cell r="P1073">
            <v>58</v>
          </cell>
          <cell r="R1073" t="str">
            <v>BARRIO DE SAN JUAN</v>
          </cell>
        </row>
        <row r="1074">
          <cell r="A1074" t="str">
            <v>U199669</v>
          </cell>
          <cell r="B1074" t="str">
            <v xml:space="preserve">H AYUNTAMIENTO CONSTITUCIONAL DE TLAQUEPAQUE  </v>
          </cell>
          <cell r="C1074" t="str">
            <v>ARROZ</v>
          </cell>
          <cell r="D1074" t="str">
            <v>SN</v>
          </cell>
          <cell r="F1074" t="str">
            <v>PASEOS DEL PRADO FRACC</v>
          </cell>
          <cell r="H1074" t="str">
            <v xml:space="preserve">098-1-31-0350-135-00-0000                         </v>
          </cell>
          <cell r="I1074">
            <v>8.0999999999999996E-4</v>
          </cell>
          <cell r="J1074">
            <v>181</v>
          </cell>
          <cell r="K1074">
            <v>425046.83</v>
          </cell>
          <cell r="L1074">
            <v>0</v>
          </cell>
          <cell r="M1074">
            <v>0</v>
          </cell>
          <cell r="O1074" t="str">
            <v>INDEPENDENCIA</v>
          </cell>
          <cell r="P1074">
            <v>58</v>
          </cell>
          <cell r="R1074" t="str">
            <v>BARRIO DE SAN JUAN</v>
          </cell>
        </row>
        <row r="1075">
          <cell r="A1075" t="str">
            <v>U199670</v>
          </cell>
          <cell r="B1075" t="str">
            <v xml:space="preserve">H AYUNTAMIENTO CONSTITUCIONAL DE TLAQUEPAQUE  </v>
          </cell>
          <cell r="C1075" t="str">
            <v>ARROZ</v>
          </cell>
          <cell r="D1075" t="str">
            <v>SN</v>
          </cell>
          <cell r="F1075" t="str">
            <v>PASEOS DEL PRADO FRACC</v>
          </cell>
          <cell r="H1075" t="str">
            <v xml:space="preserve">098-1-31-0350-134-00-0000                         </v>
          </cell>
          <cell r="I1075">
            <v>8.0999999999999996E-4</v>
          </cell>
          <cell r="J1075">
            <v>78</v>
          </cell>
          <cell r="K1075">
            <v>152030.56</v>
          </cell>
          <cell r="L1075">
            <v>0</v>
          </cell>
          <cell r="M1075">
            <v>0</v>
          </cell>
          <cell r="O1075" t="str">
            <v>INDEPENDENCIA</v>
          </cell>
          <cell r="P1075">
            <v>58</v>
          </cell>
          <cell r="R1075" t="str">
            <v>BARRIO DE SAN JUAN</v>
          </cell>
        </row>
        <row r="1076">
          <cell r="A1076" t="str">
            <v>U199672</v>
          </cell>
          <cell r="B1076" t="str">
            <v xml:space="preserve">H AYUNTAMIENTO CONSTITUCIONAL DE TLAQUEPAQUE  </v>
          </cell>
          <cell r="C1076" t="str">
            <v>CAMINO REAL A AGUA AMARILLA</v>
          </cell>
          <cell r="D1076" t="str">
            <v>SN</v>
          </cell>
          <cell r="F1076" t="str">
            <v>PASEOS DEL PRADO FRACC</v>
          </cell>
          <cell r="H1076" t="str">
            <v xml:space="preserve">098-1-31-0350-268-00-0000                         </v>
          </cell>
          <cell r="I1076">
            <v>8.0999999999999996E-4</v>
          </cell>
          <cell r="J1076">
            <v>331</v>
          </cell>
          <cell r="K1076">
            <v>777295.58</v>
          </cell>
          <cell r="L1076">
            <v>0</v>
          </cell>
          <cell r="M1076">
            <v>0</v>
          </cell>
          <cell r="O1076" t="str">
            <v>INDEPENDENCIA</v>
          </cell>
          <cell r="P1076">
            <v>58</v>
          </cell>
          <cell r="R1076" t="str">
            <v>BARRIO DE SAN JUAN</v>
          </cell>
        </row>
        <row r="1077">
          <cell r="A1077" t="str">
            <v>U199673</v>
          </cell>
          <cell r="B1077" t="str">
            <v xml:space="preserve">H AYUNTAMIENTO CONSTITUCIONAL DE TLAQUEPAQUE  </v>
          </cell>
          <cell r="C1077" t="str">
            <v>CAMINO REAL A AGUA AMARILLA</v>
          </cell>
          <cell r="D1077" t="str">
            <v>SN</v>
          </cell>
          <cell r="F1077" t="str">
            <v>PASEOS DEL PRADO FRACC</v>
          </cell>
          <cell r="H1077" t="str">
            <v xml:space="preserve">098-1-31-0350-269-00-0000                         </v>
          </cell>
          <cell r="I1077">
            <v>8.0999999999999996E-4</v>
          </cell>
          <cell r="J1077">
            <v>762</v>
          </cell>
          <cell r="K1077">
            <v>1789423.65</v>
          </cell>
          <cell r="L1077">
            <v>0</v>
          </cell>
          <cell r="M1077">
            <v>0</v>
          </cell>
          <cell r="O1077" t="str">
            <v>INDEPENDENCIA</v>
          </cell>
          <cell r="P1077">
            <v>58</v>
          </cell>
          <cell r="R1077" t="str">
            <v>BARRIO DE SAN JUAN</v>
          </cell>
        </row>
        <row r="1078">
          <cell r="A1078" t="str">
            <v>U199674</v>
          </cell>
          <cell r="B1078" t="str">
            <v xml:space="preserve">H AYUNTAMIENTO CONSTITUCIONAL DE TLAQUEPAQUE  </v>
          </cell>
          <cell r="C1078" t="str">
            <v>CAMINO REAL A AGUA AMARILLA</v>
          </cell>
          <cell r="D1078" t="str">
            <v>SN</v>
          </cell>
          <cell r="F1078" t="str">
            <v>PASEOS DEL PRADO FRACC</v>
          </cell>
          <cell r="H1078" t="str">
            <v xml:space="preserve">098-1-31-0350-270-00-0000                         </v>
          </cell>
          <cell r="I1078">
            <v>8.0999999999999996E-4</v>
          </cell>
          <cell r="J1078">
            <v>119</v>
          </cell>
          <cell r="K1078">
            <v>279450.68</v>
          </cell>
          <cell r="L1078">
            <v>0</v>
          </cell>
          <cell r="M1078">
            <v>0</v>
          </cell>
          <cell r="O1078" t="str">
            <v>INDEPENDENCIA</v>
          </cell>
          <cell r="P1078">
            <v>58</v>
          </cell>
          <cell r="R1078" t="str">
            <v>BARRIO DE SAN JUAN</v>
          </cell>
        </row>
        <row r="1079">
          <cell r="A1079" t="str">
            <v>U199675</v>
          </cell>
          <cell r="B1079" t="str">
            <v xml:space="preserve">H AYUNTAMIENTO CONSTITUCIONAL DE TLAQUEPAQUE  </v>
          </cell>
          <cell r="C1079" t="str">
            <v>MILO</v>
          </cell>
          <cell r="D1079" t="str">
            <v>SN</v>
          </cell>
          <cell r="F1079" t="str">
            <v>PASEOS DEL PRADO FRACC</v>
          </cell>
          <cell r="H1079" t="str">
            <v xml:space="preserve">098-1-31-0350-271-00-0000                         </v>
          </cell>
          <cell r="I1079">
            <v>8.0999999999999996E-4</v>
          </cell>
          <cell r="J1079">
            <v>40</v>
          </cell>
          <cell r="K1079">
            <v>93933</v>
          </cell>
          <cell r="L1079">
            <v>0</v>
          </cell>
          <cell r="M1079">
            <v>0</v>
          </cell>
          <cell r="O1079" t="str">
            <v>INDEPENDENCIA</v>
          </cell>
          <cell r="P1079">
            <v>58</v>
          </cell>
          <cell r="R1079" t="str">
            <v>BARRIO DE SAN JUAN</v>
          </cell>
        </row>
        <row r="1080">
          <cell r="A1080" t="str">
            <v>U199676</v>
          </cell>
          <cell r="B1080" t="str">
            <v xml:space="preserve">H AYUNTAMIENTO CONSTITUCIONAL DE TLAQUEPAQUE  </v>
          </cell>
          <cell r="C1080" t="str">
            <v>HABAS</v>
          </cell>
          <cell r="D1080" t="str">
            <v>SN</v>
          </cell>
          <cell r="F1080" t="str">
            <v>PASEOS DEL PRADO FRACC</v>
          </cell>
          <cell r="H1080" t="str">
            <v xml:space="preserve">098-1-31-0350-272-00-0000                         </v>
          </cell>
          <cell r="I1080">
            <v>8.0999999999999996E-4</v>
          </cell>
          <cell r="J1080">
            <v>40</v>
          </cell>
          <cell r="K1080">
            <v>93933</v>
          </cell>
          <cell r="L1080">
            <v>0</v>
          </cell>
          <cell r="M1080">
            <v>0</v>
          </cell>
          <cell r="O1080" t="str">
            <v>INDEPENDENCIA</v>
          </cell>
          <cell r="P1080">
            <v>58</v>
          </cell>
          <cell r="R1080" t="str">
            <v>BARRIO DE SAN JUAN</v>
          </cell>
        </row>
        <row r="1081">
          <cell r="A1081" t="str">
            <v>U199677</v>
          </cell>
          <cell r="B1081" t="str">
            <v xml:space="preserve">H AYUNTAMIENTO CONSTITUCIONAL DE TLAQUEPAQUE  </v>
          </cell>
          <cell r="C1081" t="str">
            <v>MANDARINO</v>
          </cell>
          <cell r="D1081" t="str">
            <v>SN</v>
          </cell>
          <cell r="F1081" t="str">
            <v>PASEOS DEL PRADO FRACC</v>
          </cell>
          <cell r="H1081" t="str">
            <v xml:space="preserve">098-1-31-0358-433-00-0000                         </v>
          </cell>
          <cell r="I1081">
            <v>8.0999999999999996E-4</v>
          </cell>
          <cell r="J1081">
            <v>77</v>
          </cell>
          <cell r="K1081">
            <v>180821.03</v>
          </cell>
          <cell r="L1081">
            <v>0</v>
          </cell>
          <cell r="M1081">
            <v>0</v>
          </cell>
          <cell r="O1081" t="str">
            <v>INDEPENDENCIA</v>
          </cell>
          <cell r="P1081">
            <v>58</v>
          </cell>
          <cell r="R1081" t="str">
            <v>BARRIO DE SAN JUAN</v>
          </cell>
        </row>
        <row r="1082">
          <cell r="A1082" t="str">
            <v>U199678</v>
          </cell>
          <cell r="B1082" t="str">
            <v xml:space="preserve">H AYUNTAMIENTO CONSTITUCIONAL DE TLAQUEPAQUE  </v>
          </cell>
          <cell r="C1082" t="str">
            <v>BAGONIA</v>
          </cell>
          <cell r="D1082" t="str">
            <v>SN</v>
          </cell>
          <cell r="F1082" t="str">
            <v>PASEOS DEL PRADO FRACC</v>
          </cell>
          <cell r="H1082" t="str">
            <v xml:space="preserve">098-1-31-0355-262-00-0000                         </v>
          </cell>
          <cell r="I1082">
            <v>8.0999999999999996E-4</v>
          </cell>
          <cell r="J1082">
            <v>213</v>
          </cell>
          <cell r="K1082">
            <v>500193.23</v>
          </cell>
          <cell r="L1082">
            <v>0</v>
          </cell>
          <cell r="M1082">
            <v>0</v>
          </cell>
          <cell r="O1082" t="str">
            <v>INDEPENDENCIA</v>
          </cell>
          <cell r="P1082">
            <v>58</v>
          </cell>
          <cell r="R1082" t="str">
            <v>BARRIO DE SAN JUAN</v>
          </cell>
        </row>
        <row r="1083">
          <cell r="A1083" t="str">
            <v>U199679</v>
          </cell>
          <cell r="B1083" t="str">
            <v xml:space="preserve">H AYUNTAMIENTO CONSTITUCIONAL DE TLAQUEPAQUE  </v>
          </cell>
          <cell r="C1083" t="str">
            <v>TAMARINDO</v>
          </cell>
          <cell r="D1083" t="str">
            <v>SN</v>
          </cell>
          <cell r="F1083" t="str">
            <v>PASEOS DEL PRADO FRACC</v>
          </cell>
          <cell r="H1083" t="str">
            <v xml:space="preserve">098-1-31-0358-900-00-0000                         </v>
          </cell>
          <cell r="I1083">
            <v>8.0999999999999996E-4</v>
          </cell>
          <cell r="J1083">
            <v>26</v>
          </cell>
          <cell r="K1083">
            <v>61056.45</v>
          </cell>
          <cell r="L1083">
            <v>0</v>
          </cell>
          <cell r="M1083">
            <v>0</v>
          </cell>
          <cell r="O1083" t="str">
            <v>INDEPENDENCIA</v>
          </cell>
          <cell r="P1083">
            <v>58</v>
          </cell>
          <cell r="R1083" t="str">
            <v>BARRIO DE SAN JUAN</v>
          </cell>
        </row>
        <row r="1084">
          <cell r="A1084" t="str">
            <v>U199680</v>
          </cell>
          <cell r="B1084" t="str">
            <v xml:space="preserve">H AYUNTAMIENTO CONSTITUCIONAL DE TLAQUEPAQUE  </v>
          </cell>
          <cell r="C1084" t="str">
            <v>ZINNIA CANDELA</v>
          </cell>
          <cell r="D1084" t="str">
            <v>SN</v>
          </cell>
          <cell r="F1084" t="str">
            <v>PASEOS DEL PRADO FRACC</v>
          </cell>
          <cell r="H1084" t="str">
            <v xml:space="preserve">098-1-31-0358-901-00-0000                         </v>
          </cell>
          <cell r="I1084">
            <v>8.0999999999999996E-4</v>
          </cell>
          <cell r="J1084">
            <v>128</v>
          </cell>
          <cell r="K1084">
            <v>300585.59999999998</v>
          </cell>
          <cell r="L1084">
            <v>0</v>
          </cell>
          <cell r="M1084">
            <v>0</v>
          </cell>
          <cell r="O1084" t="str">
            <v>INDEPENDENCIA</v>
          </cell>
          <cell r="P1084">
            <v>58</v>
          </cell>
          <cell r="R1084" t="str">
            <v>BARRIO DE SAN JUAN</v>
          </cell>
        </row>
        <row r="1085">
          <cell r="A1085" t="str">
            <v>U199681</v>
          </cell>
          <cell r="B1085" t="str">
            <v xml:space="preserve">H AYUNTAMIENTO CONSTITUCIONAL DE TLAQUEPAQUE  </v>
          </cell>
          <cell r="C1085" t="str">
            <v xml:space="preserve">CIRUELA </v>
          </cell>
          <cell r="D1085" t="str">
            <v>SN</v>
          </cell>
          <cell r="F1085" t="str">
            <v>PASEOS DEL PRADO FRACC</v>
          </cell>
          <cell r="H1085" t="str">
            <v xml:space="preserve">098-1-31-0350-900-00-0000                         </v>
          </cell>
          <cell r="I1085">
            <v>8.0999999999999996E-4</v>
          </cell>
          <cell r="J1085">
            <v>160</v>
          </cell>
          <cell r="K1085">
            <v>375732</v>
          </cell>
          <cell r="L1085">
            <v>0</v>
          </cell>
          <cell r="M1085">
            <v>0</v>
          </cell>
          <cell r="O1085" t="str">
            <v>INDEPENDENCIA</v>
          </cell>
          <cell r="P1085">
            <v>58</v>
          </cell>
          <cell r="R1085" t="str">
            <v>BARRIO DE SAN JUAN</v>
          </cell>
        </row>
        <row r="1086">
          <cell r="A1086" t="str">
            <v>U199682</v>
          </cell>
          <cell r="B1086" t="str">
            <v xml:space="preserve">H AYUNTAMIENTO CONSTITUCIONAL DE TLAQUEPAQUE  </v>
          </cell>
          <cell r="C1086" t="str">
            <v>CAMINO REAL A AGUA AMARILLA</v>
          </cell>
          <cell r="D1086" t="str">
            <v>SN</v>
          </cell>
          <cell r="F1086" t="str">
            <v>PASEOS DEL PRADO FRACC</v>
          </cell>
          <cell r="H1086" t="str">
            <v xml:space="preserve">098-1-31-0350-901-00-0000                         </v>
          </cell>
          <cell r="I1086">
            <v>8.0999999999999996E-4</v>
          </cell>
          <cell r="J1086">
            <v>48</v>
          </cell>
          <cell r="K1086">
            <v>112719.6</v>
          </cell>
          <cell r="L1086">
            <v>0</v>
          </cell>
          <cell r="M1086">
            <v>0</v>
          </cell>
          <cell r="O1086" t="str">
            <v>INDEPENDENCIA</v>
          </cell>
          <cell r="P1086">
            <v>58</v>
          </cell>
          <cell r="R1086" t="str">
            <v>BARRIO DE SAN JUAN</v>
          </cell>
        </row>
        <row r="1087">
          <cell r="A1087" t="str">
            <v>U199683</v>
          </cell>
          <cell r="B1087" t="str">
            <v xml:space="preserve">H AYUNTAMIENTO CONSTITUCIONAL DE TLAQUEPAQUE  </v>
          </cell>
          <cell r="C1087" t="str">
            <v>BEGONIA</v>
          </cell>
          <cell r="D1087" t="str">
            <v>SN</v>
          </cell>
          <cell r="F1087" t="str">
            <v>PASEOS DEL PRADO FRACC</v>
          </cell>
          <cell r="H1087" t="str">
            <v xml:space="preserve">098-1-31-0356-900-00-0000                         </v>
          </cell>
          <cell r="I1087">
            <v>8.0999999999999996E-4</v>
          </cell>
          <cell r="J1087">
            <v>74239</v>
          </cell>
          <cell r="K1087">
            <v>174337299.69999999</v>
          </cell>
          <cell r="L1087">
            <v>0</v>
          </cell>
          <cell r="M1087">
            <v>0</v>
          </cell>
          <cell r="O1087" t="str">
            <v>INDEPENDENCIA</v>
          </cell>
          <cell r="P1087">
            <v>58</v>
          </cell>
          <cell r="R1087" t="str">
            <v>BARRIO DE SAN JUAN</v>
          </cell>
        </row>
        <row r="1088">
          <cell r="A1088" t="str">
            <v>U199684</v>
          </cell>
          <cell r="B1088" t="str">
            <v xml:space="preserve">H AYUNTAMIENTO CONSTITUCIONAL DE TLAQUEPAQUE  </v>
          </cell>
          <cell r="C1088" t="str">
            <v>ISLA RAZA</v>
          </cell>
          <cell r="D1088" t="str">
            <v>SN</v>
          </cell>
          <cell r="F1088" t="str">
            <v>LOMAS DE LA VICTORIA</v>
          </cell>
          <cell r="H1088" t="str">
            <v xml:space="preserve">098-1-67-0180-050-00-0000                         </v>
          </cell>
          <cell r="I1088">
            <v>8.0999999999999996E-4</v>
          </cell>
          <cell r="J1088">
            <v>432</v>
          </cell>
          <cell r="K1088">
            <v>1552672.8</v>
          </cell>
          <cell r="L1088">
            <v>0</v>
          </cell>
          <cell r="M1088">
            <v>0</v>
          </cell>
          <cell r="O1088" t="str">
            <v>INDEPENDENCIA</v>
          </cell>
          <cell r="P1088">
            <v>58</v>
          </cell>
          <cell r="R1088" t="str">
            <v>BARRIO DE SAN JUAN</v>
          </cell>
        </row>
        <row r="1089">
          <cell r="A1089" t="str">
            <v>U199685</v>
          </cell>
          <cell r="B1089" t="str">
            <v xml:space="preserve">H AYUNTAMIENTO CONSTITUCIONAL DE TLAQUEPAQUE  </v>
          </cell>
          <cell r="C1089" t="str">
            <v>ISLA FLORES</v>
          </cell>
          <cell r="D1089" t="str">
            <v>SN</v>
          </cell>
          <cell r="F1089" t="str">
            <v>LOMAS DE LA VICTORIA</v>
          </cell>
          <cell r="H1089" t="str">
            <v xml:space="preserve">098-1-67-0046-006-00-0000                         </v>
          </cell>
          <cell r="I1089">
            <v>8.0999999999999996E-4</v>
          </cell>
          <cell r="J1089">
            <v>1351</v>
          </cell>
          <cell r="K1089">
            <v>4624473</v>
          </cell>
          <cell r="L1089">
            <v>0</v>
          </cell>
          <cell r="M1089">
            <v>0</v>
          </cell>
          <cell r="O1089" t="str">
            <v>INDEPENDENCIA</v>
          </cell>
          <cell r="P1089">
            <v>58</v>
          </cell>
          <cell r="R1089" t="str">
            <v>BARRIO DE SAN JUAN</v>
          </cell>
        </row>
        <row r="1090">
          <cell r="A1090" t="str">
            <v>U199686</v>
          </cell>
          <cell r="B1090" t="str">
            <v xml:space="preserve">H AYUNTAMIENTO CONSTITUCIONAL DE TLAQUEPAQUE  </v>
          </cell>
          <cell r="C1090" t="str">
            <v>ISLA FLORES</v>
          </cell>
          <cell r="D1090" t="str">
            <v>SN</v>
          </cell>
          <cell r="F1090" t="str">
            <v>LOMAS DE LA VICTORIA</v>
          </cell>
          <cell r="H1090" t="str">
            <v xml:space="preserve">098-1-67-0199-099-00-0000                         </v>
          </cell>
          <cell r="I1090">
            <v>8.0999999999999996E-4</v>
          </cell>
          <cell r="J1090">
            <v>6428</v>
          </cell>
          <cell r="K1090">
            <v>22003044</v>
          </cell>
          <cell r="L1090">
            <v>0</v>
          </cell>
          <cell r="M1090">
            <v>0</v>
          </cell>
          <cell r="O1090" t="str">
            <v>INDEPENDENCIA</v>
          </cell>
          <cell r="P1090">
            <v>58</v>
          </cell>
          <cell r="R1090" t="str">
            <v>BARRIO DE SAN JUAN</v>
          </cell>
        </row>
        <row r="1091">
          <cell r="A1091" t="str">
            <v>U199699</v>
          </cell>
          <cell r="B1091" t="str">
            <v xml:space="preserve">H AYUNTAMIENTO CONSTITUCIONAL DE TLAQUEPAQUE  </v>
          </cell>
          <cell r="C1091" t="str">
            <v>VALLE DEL SUR</v>
          </cell>
          <cell r="D1091" t="str">
            <v>SN</v>
          </cell>
          <cell r="E1091" t="str">
            <v>VIALI</v>
          </cell>
          <cell r="F1091" t="str">
            <v>RESIDENCIAL VALLE DEL SUR</v>
          </cell>
          <cell r="H1091" t="str">
            <v xml:space="preserve">098-1-32-0130-090-00-0000                         </v>
          </cell>
          <cell r="I1091">
            <v>8.0999999999999996E-4</v>
          </cell>
          <cell r="J1091">
            <v>11780</v>
          </cell>
          <cell r="K1091">
            <v>35004270</v>
          </cell>
          <cell r="L1091">
            <v>0</v>
          </cell>
          <cell r="M1091">
            <v>0</v>
          </cell>
          <cell r="O1091" t="str">
            <v>INDEPENDENCIA</v>
          </cell>
          <cell r="P1091">
            <v>58</v>
          </cell>
          <cell r="R1091" t="str">
            <v>BARRIO DE SAN JUAN</v>
          </cell>
        </row>
        <row r="1092">
          <cell r="A1092" t="str">
            <v>U199707</v>
          </cell>
          <cell r="B1092" t="str">
            <v xml:space="preserve">H AYUNTAMIENTO CONSTITUCIONAL DE TLAQUEPAQUE  </v>
          </cell>
          <cell r="C1092" t="str">
            <v xml:space="preserve">MATAMOROS                     </v>
          </cell>
          <cell r="D1092" t="str">
            <v>SN</v>
          </cell>
          <cell r="F1092" t="str">
            <v>HACIENDAS DE TLAQUEPAQUE FRACC</v>
          </cell>
          <cell r="H1092" t="str">
            <v xml:space="preserve">098-1-70-0571-090-00-0000                         </v>
          </cell>
          <cell r="I1092">
            <v>8.0999999999999996E-4</v>
          </cell>
          <cell r="J1092">
            <v>6686</v>
          </cell>
          <cell r="K1092">
            <v>20709885</v>
          </cell>
          <cell r="L1092">
            <v>0</v>
          </cell>
          <cell r="M1092">
            <v>0</v>
          </cell>
          <cell r="O1092" t="str">
            <v>INDEPENDENCIA</v>
          </cell>
          <cell r="P1092">
            <v>58</v>
          </cell>
          <cell r="R1092" t="str">
            <v>BARRIO DE SAN JUAN</v>
          </cell>
        </row>
        <row r="1093">
          <cell r="A1093" t="str">
            <v>U199715</v>
          </cell>
          <cell r="B1093" t="str">
            <v xml:space="preserve">H AYUNTAMIENTO CONSTITUCIONAL DE TLAQUEPAQUE  </v>
          </cell>
          <cell r="C1093" t="str">
            <v>PRADOS DE SANTA MARIA</v>
          </cell>
          <cell r="D1093" t="str">
            <v>SN</v>
          </cell>
          <cell r="F1093" t="str">
            <v>PRADOS DE SANTA MARIA</v>
          </cell>
          <cell r="H1093" t="str">
            <v xml:space="preserve">098-1-32-0040-999-00-0000                         </v>
          </cell>
          <cell r="I1093">
            <v>8.0999999999999996E-4</v>
          </cell>
          <cell r="J1093">
            <v>30480</v>
          </cell>
          <cell r="K1093">
            <v>89634720</v>
          </cell>
          <cell r="L1093">
            <v>0</v>
          </cell>
          <cell r="M1093">
            <v>0</v>
          </cell>
          <cell r="O1093" t="str">
            <v>INDEPENDENCIA</v>
          </cell>
          <cell r="P1093">
            <v>58</v>
          </cell>
          <cell r="R1093" t="str">
            <v>BARRIO DE SAN JUAN</v>
          </cell>
        </row>
        <row r="1094">
          <cell r="A1094" t="str">
            <v>U199716</v>
          </cell>
          <cell r="B1094" t="str">
            <v xml:space="preserve">H AYUNTAMIENTO CONSTITUCIONAL DE TLAQUEPAQUE  </v>
          </cell>
          <cell r="C1094" t="str">
            <v>PRADOS DE SANTA MARIA</v>
          </cell>
          <cell r="D1094" t="str">
            <v>SN</v>
          </cell>
          <cell r="F1094" t="str">
            <v>PRADOS DE SANTA MARIA</v>
          </cell>
          <cell r="H1094" t="str">
            <v xml:space="preserve">098-1-32-0040-998-00-0000                         </v>
          </cell>
          <cell r="I1094">
            <v>8.0999999999999996E-4</v>
          </cell>
          <cell r="J1094">
            <v>1566</v>
          </cell>
          <cell r="K1094">
            <v>4589340</v>
          </cell>
          <cell r="L1094">
            <v>0</v>
          </cell>
          <cell r="M1094">
            <v>0</v>
          </cell>
          <cell r="O1094" t="str">
            <v>INDEPENDENCIA</v>
          </cell>
          <cell r="P1094">
            <v>58</v>
          </cell>
          <cell r="R1094" t="str">
            <v>BARRIO DE SAN JUAN</v>
          </cell>
        </row>
        <row r="1095">
          <cell r="A1095" t="str">
            <v>U199718</v>
          </cell>
          <cell r="B1095" t="str">
            <v xml:space="preserve">H AYUNTAMIENTO CONSTITUCIONAL DE TLAQUEPAQUE  </v>
          </cell>
          <cell r="C1095" t="str">
            <v>PUERTO DE CADIZ</v>
          </cell>
          <cell r="D1095" t="str">
            <v>SN</v>
          </cell>
          <cell r="F1095" t="str">
            <v>SAN PEDRITO</v>
          </cell>
          <cell r="H1095" t="str">
            <v xml:space="preserve">098-1-20-0115-002-00-0000                         </v>
          </cell>
          <cell r="I1095">
            <v>2.3000000000000001E-4</v>
          </cell>
          <cell r="J1095">
            <v>5427</v>
          </cell>
          <cell r="K1095">
            <v>10541947.5</v>
          </cell>
          <cell r="L1095">
            <v>0</v>
          </cell>
          <cell r="M1095">
            <v>0</v>
          </cell>
          <cell r="O1095" t="str">
            <v>INDEPENDENCIA</v>
          </cell>
          <cell r="P1095">
            <v>58</v>
          </cell>
          <cell r="R1095" t="str">
            <v>BARRIO DE SAN JUAN</v>
          </cell>
        </row>
        <row r="1096">
          <cell r="A1096" t="str">
            <v>U199719</v>
          </cell>
          <cell r="B1096" t="str">
            <v xml:space="preserve">H AYUNTAMIENTO CONSTITUCIONAL DE TLAQUEPAQUE  </v>
          </cell>
          <cell r="C1096" t="str">
            <v>PUERTO DE MANZANILLO</v>
          </cell>
          <cell r="D1096" t="str">
            <v>SN</v>
          </cell>
          <cell r="F1096" t="str">
            <v>SAN PEDRITO</v>
          </cell>
          <cell r="H1096" t="str">
            <v xml:space="preserve">098-1-20-0151-093-00-0000                         </v>
          </cell>
          <cell r="I1096">
            <v>8.0999999999999996E-4</v>
          </cell>
          <cell r="J1096">
            <v>28401</v>
          </cell>
          <cell r="K1096">
            <v>61684841.93</v>
          </cell>
          <cell r="L1096">
            <v>0</v>
          </cell>
          <cell r="M1096">
            <v>0</v>
          </cell>
          <cell r="O1096" t="str">
            <v>INDEPENDENCIA</v>
          </cell>
          <cell r="P1096">
            <v>58</v>
          </cell>
          <cell r="R1096" t="str">
            <v>BARRIO DE SAN JUAN</v>
          </cell>
        </row>
        <row r="1097">
          <cell r="A1097" t="str">
            <v>U199720</v>
          </cell>
          <cell r="B1097" t="str">
            <v xml:space="preserve">H AYUNTAMIENTO CONSTITUCIONAL DE TLAQUEPAQUE  </v>
          </cell>
          <cell r="C1097" t="str">
            <v>PUERTO DE LIVERPOOL</v>
          </cell>
          <cell r="D1097" t="str">
            <v>SN</v>
          </cell>
          <cell r="F1097" t="str">
            <v>SAN PEDRITO</v>
          </cell>
          <cell r="H1097" t="str">
            <v xml:space="preserve">098-1-20-0114-015-00-0000                         </v>
          </cell>
          <cell r="I1097">
            <v>2.3000000000000001E-4</v>
          </cell>
          <cell r="J1097">
            <v>4746</v>
          </cell>
          <cell r="K1097">
            <v>9219105</v>
          </cell>
          <cell r="L1097">
            <v>0</v>
          </cell>
          <cell r="M1097">
            <v>0</v>
          </cell>
          <cell r="O1097" t="str">
            <v>INDEPENDENCIA</v>
          </cell>
          <cell r="P1097">
            <v>58</v>
          </cell>
          <cell r="R1097" t="str">
            <v>BARRIO DE SAN JUAN</v>
          </cell>
        </row>
        <row r="1098">
          <cell r="A1098" t="str">
            <v>U199725</v>
          </cell>
          <cell r="B1098" t="str">
            <v xml:space="preserve">H AYUNTAMIENTO CONSTITUCIONAL DE TLAQUEPAQUE  </v>
          </cell>
          <cell r="C1098" t="str">
            <v>RINCON DE GUAYABITOS</v>
          </cell>
          <cell r="D1098" t="str">
            <v>SN</v>
          </cell>
          <cell r="F1098" t="str">
            <v>SAN PEDRITO</v>
          </cell>
          <cell r="H1098" t="str">
            <v xml:space="preserve">098-1-20-0511-001-00-0000                         </v>
          </cell>
          <cell r="I1098">
            <v>8.0999999999999996E-4</v>
          </cell>
          <cell r="J1098">
            <v>2878</v>
          </cell>
          <cell r="K1098">
            <v>5590515</v>
          </cell>
          <cell r="L1098">
            <v>695</v>
          </cell>
          <cell r="M1098">
            <v>733398.75</v>
          </cell>
          <cell r="O1098" t="str">
            <v>INDEPENDENCIA</v>
          </cell>
          <cell r="P1098">
            <v>58</v>
          </cell>
          <cell r="R1098" t="str">
            <v>BARRIO DE SAN JUAN</v>
          </cell>
        </row>
        <row r="1099">
          <cell r="A1099" t="str">
            <v>U199729</v>
          </cell>
          <cell r="B1099" t="str">
            <v xml:space="preserve">H AYUNTAMIENTO CONSTITUCIONAL DE TLAQUEPAQUE  </v>
          </cell>
          <cell r="C1099" t="str">
            <v>PUERTO ESCONDIDO</v>
          </cell>
          <cell r="D1099" t="str">
            <v>SN</v>
          </cell>
          <cell r="F1099" t="str">
            <v>LOMAS DE SAN PEDRITO</v>
          </cell>
          <cell r="H1099" t="str">
            <v xml:space="preserve">098-1-20-0586-001-00-0000                         </v>
          </cell>
          <cell r="I1099">
            <v>2.3000000000000001E-4</v>
          </cell>
          <cell r="J1099">
            <v>1158</v>
          </cell>
          <cell r="K1099">
            <v>2421619.2000000002</v>
          </cell>
          <cell r="L1099">
            <v>441</v>
          </cell>
          <cell r="M1099">
            <v>1159344.8999999999</v>
          </cell>
          <cell r="O1099" t="str">
            <v>INDEPENDENCIA</v>
          </cell>
          <cell r="P1099">
            <v>58</v>
          </cell>
          <cell r="R1099" t="str">
            <v>BARRIO DE SAN JUAN</v>
          </cell>
        </row>
        <row r="1100">
          <cell r="A1100" t="str">
            <v>U199730</v>
          </cell>
          <cell r="B1100" t="str">
            <v xml:space="preserve">H AYUNTAMIENTO CONSTITUCIONAL DE TLAQUEPAQUE  </v>
          </cell>
          <cell r="C1100" t="str">
            <v>PUERTO VALLARTA</v>
          </cell>
          <cell r="D1100">
            <v>30</v>
          </cell>
          <cell r="F1100" t="str">
            <v>LOMAS DE SAN PEDRITO</v>
          </cell>
          <cell r="H1100" t="str">
            <v xml:space="preserve">098-1-20-0516-020-00-0000                         </v>
          </cell>
          <cell r="I1100">
            <v>8.0999999999999996E-4</v>
          </cell>
          <cell r="J1100">
            <v>1258</v>
          </cell>
          <cell r="K1100">
            <v>2443665</v>
          </cell>
          <cell r="L1100">
            <v>165</v>
          </cell>
          <cell r="M1100">
            <v>647955</v>
          </cell>
          <cell r="O1100" t="str">
            <v>INDEPENDENCIA</v>
          </cell>
          <cell r="P1100">
            <v>58</v>
          </cell>
          <cell r="R1100" t="str">
            <v>BARRIO DE SAN JUAN</v>
          </cell>
        </row>
        <row r="1101">
          <cell r="A1101" t="str">
            <v>U199741</v>
          </cell>
          <cell r="B1101" t="str">
            <v xml:space="preserve">H AYUNTAMIENTO CONSTITUCIONAL DE TLAQUEPAQUE  </v>
          </cell>
          <cell r="C1101" t="str">
            <v>SILVA ROMERO FRANCISCO</v>
          </cell>
          <cell r="D1101" t="str">
            <v>SN</v>
          </cell>
          <cell r="F1101" t="str">
            <v>LOMAS DEL CUATRO</v>
          </cell>
          <cell r="H1101" t="str">
            <v xml:space="preserve">098-1-30-0632-006-00-0000                         </v>
          </cell>
          <cell r="I1101">
            <v>2.3000000000000001E-4</v>
          </cell>
          <cell r="J1101">
            <v>700</v>
          </cell>
          <cell r="K1101">
            <v>588000</v>
          </cell>
          <cell r="L1101">
            <v>386</v>
          </cell>
          <cell r="M1101">
            <v>2541231</v>
          </cell>
          <cell r="O1101" t="str">
            <v>INDEPENDENCIA</v>
          </cell>
          <cell r="P1101">
            <v>58</v>
          </cell>
          <cell r="R1101" t="str">
            <v>BARRIO DE SAN JUAN</v>
          </cell>
        </row>
        <row r="1102">
          <cell r="A1102" t="str">
            <v>U199748</v>
          </cell>
          <cell r="B1102" t="str">
            <v xml:space="preserve">H AYUNTAMIENTO CONSTITUCIONAL DE TLAQUEPAQUE  </v>
          </cell>
          <cell r="C1102" t="str">
            <v>SILVA ROMERO FRANCISCO</v>
          </cell>
          <cell r="D1102" t="str">
            <v>SN</v>
          </cell>
          <cell r="F1102" t="str">
            <v>LOMAS DEL CUATRO</v>
          </cell>
          <cell r="H1102" t="str">
            <v xml:space="preserve">098-1-30-0632-004-00-0000                         </v>
          </cell>
          <cell r="I1102">
            <v>2.3000000000000001E-4</v>
          </cell>
          <cell r="J1102">
            <v>1725</v>
          </cell>
          <cell r="K1102">
            <v>1449000</v>
          </cell>
          <cell r="L1102">
            <v>446</v>
          </cell>
          <cell r="M1102">
            <v>2936241</v>
          </cell>
          <cell r="O1102" t="str">
            <v>INDEPENDENCIA</v>
          </cell>
          <cell r="P1102">
            <v>58</v>
          </cell>
          <cell r="R1102" t="str">
            <v>BARRIO DE SAN JUAN</v>
          </cell>
        </row>
        <row r="1103">
          <cell r="A1103" t="str">
            <v>U199749</v>
          </cell>
          <cell r="B1103" t="str">
            <v xml:space="preserve">H AYUNTAMIENTO CONSTITUCIONAL DE TLAQUEPAQUE  </v>
          </cell>
          <cell r="C1103" t="str">
            <v>SILVA ROMERO FRANCISCO</v>
          </cell>
          <cell r="D1103" t="str">
            <v>SN</v>
          </cell>
          <cell r="F1103" t="str">
            <v>LOMAS DEL CUATRO</v>
          </cell>
          <cell r="H1103" t="str">
            <v xml:space="preserve">098-1-30-0632-005-00-0000                         </v>
          </cell>
          <cell r="I1103">
            <v>8.0999999999999996E-4</v>
          </cell>
          <cell r="J1103">
            <v>1725</v>
          </cell>
          <cell r="K1103">
            <v>1449000</v>
          </cell>
          <cell r="L1103">
            <v>0</v>
          </cell>
          <cell r="M1103">
            <v>0</v>
          </cell>
          <cell r="O1103" t="str">
            <v>INDEPENDENCIA</v>
          </cell>
          <cell r="P1103">
            <v>58</v>
          </cell>
          <cell r="R1103" t="str">
            <v>BARRIO DE SAN JUAN</v>
          </cell>
        </row>
        <row r="1104">
          <cell r="A1104" t="str">
            <v>U199750</v>
          </cell>
          <cell r="B1104" t="str">
            <v xml:space="preserve">H AYUNTAMIENTO CONSTITUCIONAL DE TLAQUEPAQUE  </v>
          </cell>
          <cell r="C1104" t="str">
            <v xml:space="preserve">FLORES LAS                    </v>
          </cell>
          <cell r="D1104" t="str">
            <v>SN</v>
          </cell>
          <cell r="F1104" t="str">
            <v>SANTA MARIA TEQUEPEXPAN</v>
          </cell>
          <cell r="H1104" t="str">
            <v xml:space="preserve">098-1-32-0010-020-00-0000                         </v>
          </cell>
          <cell r="I1104">
            <v>8.0999999999999996E-4</v>
          </cell>
          <cell r="J1104">
            <v>4064</v>
          </cell>
          <cell r="K1104">
            <v>7885785.5999999996</v>
          </cell>
          <cell r="L1104">
            <v>0</v>
          </cell>
          <cell r="M1104">
            <v>0</v>
          </cell>
          <cell r="O1104" t="str">
            <v>INDEPENCENCIA</v>
          </cell>
          <cell r="P1104">
            <v>58</v>
          </cell>
          <cell r="R1104" t="str">
            <v>TLAQUEPAQUE</v>
          </cell>
        </row>
        <row r="1105">
          <cell r="A1105" t="str">
            <v>U199752</v>
          </cell>
          <cell r="B1105" t="str">
            <v xml:space="preserve">H AYUNTAMIENTO CONSTITUCIONAL DE TLAQUEPAQUE  </v>
          </cell>
          <cell r="C1105" t="str">
            <v xml:space="preserve">TABACHINES                 </v>
          </cell>
          <cell r="D1105" t="str">
            <v>SN</v>
          </cell>
          <cell r="F1105" t="str">
            <v>LOMA BONITA EJIDAL</v>
          </cell>
          <cell r="H1105" t="str">
            <v xml:space="preserve">098-1-67-0397-009-00-0000                         </v>
          </cell>
          <cell r="I1105">
            <v>2.3000000000000001E-4</v>
          </cell>
          <cell r="J1105">
            <v>278</v>
          </cell>
          <cell r="K1105">
            <v>685965</v>
          </cell>
          <cell r="L1105">
            <v>225</v>
          </cell>
          <cell r="M1105">
            <v>883575</v>
          </cell>
          <cell r="O1105" t="str">
            <v>INDEPENDENCIA</v>
          </cell>
          <cell r="P1105">
            <v>58</v>
          </cell>
          <cell r="R1105" t="str">
            <v>BARRIO DE SAN JUAN</v>
          </cell>
        </row>
        <row r="1106">
          <cell r="A1106" t="str">
            <v>U199768</v>
          </cell>
          <cell r="B1106" t="str">
            <v xml:space="preserve">H AYUNTAMIENTO CONSTITUCIONAL DE TLAQUEPAQUE  </v>
          </cell>
          <cell r="C1106" t="str">
            <v>MARQUEZ ALVAREZ RAFAEL</v>
          </cell>
          <cell r="D1106" t="str">
            <v>SN</v>
          </cell>
          <cell r="E1106" t="str">
            <v>MC 1</v>
          </cell>
          <cell r="F1106" t="str">
            <v>PARQUES DE LA VICTORIA FRACC</v>
          </cell>
          <cell r="H1106" t="str">
            <v xml:space="preserve">098-1-46-0742-001-00-0000                         </v>
          </cell>
          <cell r="I1106">
            <v>8.0999999999999996E-4</v>
          </cell>
          <cell r="J1106">
            <v>4079</v>
          </cell>
          <cell r="K1106">
            <v>7709310</v>
          </cell>
          <cell r="L1106">
            <v>0</v>
          </cell>
          <cell r="M1106">
            <v>0</v>
          </cell>
          <cell r="O1106" t="str">
            <v>INDEPENDENCIA</v>
          </cell>
          <cell r="P1106">
            <v>58</v>
          </cell>
          <cell r="R1106" t="str">
            <v>BARRIO DE SAN JUAN</v>
          </cell>
        </row>
        <row r="1107">
          <cell r="A1107" t="str">
            <v>U199769</v>
          </cell>
          <cell r="B1107" t="str">
            <v xml:space="preserve">H AYUNTAMIENTO CONSTITUCIONAL DE TLAQUEPAQUE  </v>
          </cell>
          <cell r="C1107" t="str">
            <v>LICO CORTINA JUAN JOSE</v>
          </cell>
          <cell r="D1107" t="str">
            <v>SN</v>
          </cell>
          <cell r="E1107" t="str">
            <v>MC 1</v>
          </cell>
          <cell r="F1107" t="str">
            <v>PARQUES DE LA VICTORIA FRACC</v>
          </cell>
          <cell r="H1107" t="str">
            <v xml:space="preserve">098-1-46-0749-019-00-0000                         </v>
          </cell>
          <cell r="I1107">
            <v>8.0999999999999996E-4</v>
          </cell>
          <cell r="J1107">
            <v>411</v>
          </cell>
          <cell r="K1107">
            <v>776790</v>
          </cell>
          <cell r="L1107">
            <v>0</v>
          </cell>
          <cell r="M1107">
            <v>0</v>
          </cell>
          <cell r="O1107" t="str">
            <v>INDEPENDENCIA</v>
          </cell>
          <cell r="P1107">
            <v>58</v>
          </cell>
          <cell r="R1107" t="str">
            <v>BARRIO DE SAN JUAN</v>
          </cell>
        </row>
        <row r="1108">
          <cell r="A1108" t="str">
            <v>U199770</v>
          </cell>
          <cell r="B1108" t="str">
            <v xml:space="preserve">H AYUNTAMIENTO CONSTITUCIONAL DE TLAQUEPAQUE  </v>
          </cell>
          <cell r="C1108" t="str">
            <v>LICO CORTINA JUAN JOSE</v>
          </cell>
          <cell r="D1108" t="str">
            <v>SN</v>
          </cell>
          <cell r="E1108" t="str">
            <v>MC 1</v>
          </cell>
          <cell r="F1108" t="str">
            <v>PARQUES DE LA VICTORIA FRACC</v>
          </cell>
          <cell r="H1108" t="str">
            <v xml:space="preserve">098-1-46-0747-008-00-0000                         </v>
          </cell>
          <cell r="I1108">
            <v>8.0999999999999996E-4</v>
          </cell>
          <cell r="J1108">
            <v>2780</v>
          </cell>
          <cell r="K1108">
            <v>5254200</v>
          </cell>
          <cell r="L1108">
            <v>0</v>
          </cell>
          <cell r="M1108">
            <v>0</v>
          </cell>
          <cell r="O1108" t="str">
            <v>INDEPENDENCIA</v>
          </cell>
          <cell r="P1108">
            <v>58</v>
          </cell>
          <cell r="R1108" t="str">
            <v>BARRIO DE SAN JUAN</v>
          </cell>
        </row>
        <row r="1109">
          <cell r="A1109" t="str">
            <v>U199771</v>
          </cell>
          <cell r="B1109" t="str">
            <v xml:space="preserve">H AYUNTAMIENTO CONSTITUCIONAL DE TLAQUEPAQUE  </v>
          </cell>
          <cell r="C1109" t="str">
            <v>MARQUEZ ALVAREZ RAFAEL</v>
          </cell>
          <cell r="D1109" t="str">
            <v>SN</v>
          </cell>
          <cell r="E1109" t="str">
            <v>MC 1</v>
          </cell>
          <cell r="F1109" t="str">
            <v>PARQUES DE LA VICTORIA FRACC</v>
          </cell>
          <cell r="H1109" t="str">
            <v xml:space="preserve">098-1-46-0742-002-00-0000                         </v>
          </cell>
          <cell r="I1109">
            <v>8.0999999999999996E-4</v>
          </cell>
          <cell r="J1109">
            <v>4303</v>
          </cell>
          <cell r="K1109">
            <v>8132670</v>
          </cell>
          <cell r="L1109">
            <v>0</v>
          </cell>
          <cell r="M1109">
            <v>0</v>
          </cell>
          <cell r="O1109" t="str">
            <v>INDEPENDENCIA</v>
          </cell>
          <cell r="P1109">
            <v>58</v>
          </cell>
          <cell r="R1109" t="str">
            <v>BARRIO DE SAN JUAN</v>
          </cell>
        </row>
        <row r="1110">
          <cell r="A1110" t="str">
            <v>U199772</v>
          </cell>
          <cell r="B1110" t="str">
            <v xml:space="preserve">H AYUNTAMIENTO CONSTITUCIONAL DE TLAQUEPAQUE  </v>
          </cell>
          <cell r="C1110" t="str">
            <v>LICO CORTINA JUAN JOSE</v>
          </cell>
          <cell r="D1110" t="str">
            <v>SN</v>
          </cell>
          <cell r="E1110" t="str">
            <v>MC 1</v>
          </cell>
          <cell r="F1110" t="str">
            <v>PARQUES DE LA VICTORIA FRACC</v>
          </cell>
          <cell r="H1110" t="str">
            <v xml:space="preserve">098-1-46-0742-070-00-0000                         </v>
          </cell>
          <cell r="I1110">
            <v>8.0999999999999996E-4</v>
          </cell>
          <cell r="J1110">
            <v>35378</v>
          </cell>
          <cell r="K1110">
            <v>66864420</v>
          </cell>
          <cell r="L1110">
            <v>0</v>
          </cell>
          <cell r="M1110">
            <v>0</v>
          </cell>
          <cell r="O1110" t="str">
            <v>INDEPENDENCIA</v>
          </cell>
          <cell r="P1110">
            <v>58</v>
          </cell>
          <cell r="R1110" t="str">
            <v>BARRIO DE SAN JUAN</v>
          </cell>
        </row>
        <row r="1111">
          <cell r="A1111" t="str">
            <v>U199774</v>
          </cell>
          <cell r="B1111" t="str">
            <v xml:space="preserve">H AYUNTAMIENTO CONSTITUCIONAL DE TLAQUEPAQUE  </v>
          </cell>
          <cell r="C1111" t="str">
            <v xml:space="preserve">MATA REDONDA                  </v>
          </cell>
          <cell r="D1111" t="str">
            <v>SN</v>
          </cell>
          <cell r="F1111" t="str">
            <v>SAN PEDRITO</v>
          </cell>
          <cell r="H1111" t="str">
            <v xml:space="preserve">098-1-20-0218-001-00-0000                         </v>
          </cell>
          <cell r="I1111">
            <v>2.3000000000000001E-4</v>
          </cell>
          <cell r="J1111">
            <v>245</v>
          </cell>
          <cell r="K1111">
            <v>294422.63</v>
          </cell>
          <cell r="L1111">
            <v>100</v>
          </cell>
          <cell r="M1111">
            <v>381675</v>
          </cell>
          <cell r="O1111" t="str">
            <v>INDEPENDENCIA</v>
          </cell>
          <cell r="P1111">
            <v>58</v>
          </cell>
          <cell r="R1111" t="str">
            <v>BARRIO DE SAN JUAN</v>
          </cell>
        </row>
        <row r="1112">
          <cell r="A1112" t="str">
            <v>U199791</v>
          </cell>
          <cell r="B1112" t="str">
            <v xml:space="preserve">H AYUNTAMIENTO CONSTITUCIONAL DE TLAQUEPAQUE  </v>
          </cell>
          <cell r="C1112" t="str">
            <v xml:space="preserve">HIDALGO                       </v>
          </cell>
          <cell r="D1112" t="str">
            <v>SN</v>
          </cell>
          <cell r="F1112" t="str">
            <v>INFONAVIT REVOLUCION FRACC</v>
          </cell>
          <cell r="H1112" t="str">
            <v xml:space="preserve">098-1-70-0812-030-00-0000                         </v>
          </cell>
          <cell r="I1112">
            <v>8.0999999999999996E-4</v>
          </cell>
          <cell r="J1112">
            <v>4100</v>
          </cell>
          <cell r="K1112">
            <v>13044150</v>
          </cell>
          <cell r="L1112">
            <v>0</v>
          </cell>
          <cell r="M1112">
            <v>0</v>
          </cell>
          <cell r="O1112" t="str">
            <v>INDEPENDENCIA</v>
          </cell>
          <cell r="P1112">
            <v>58</v>
          </cell>
          <cell r="R1112" t="str">
            <v>BARRIO DE SAN JUAN</v>
          </cell>
        </row>
        <row r="1113">
          <cell r="A1113" t="str">
            <v>U199792</v>
          </cell>
          <cell r="B1113" t="str">
            <v xml:space="preserve">H AYUNTAMIENTO CONSTITUCIONAL DE TLAQUEPAQUE  </v>
          </cell>
          <cell r="C1113" t="str">
            <v>MARTIRES DE RIO BLANCO</v>
          </cell>
          <cell r="D1113" t="str">
            <v>SN</v>
          </cell>
          <cell r="F1113" t="str">
            <v>INFONAVIT REVOLUCION FRACC</v>
          </cell>
          <cell r="H1113" t="str">
            <v xml:space="preserve">098-1-70-0808-030-00-0000                         </v>
          </cell>
          <cell r="I1113">
            <v>8.0999999999999996E-4</v>
          </cell>
          <cell r="J1113">
            <v>282</v>
          </cell>
          <cell r="K1113">
            <v>897183</v>
          </cell>
          <cell r="L1113">
            <v>0</v>
          </cell>
          <cell r="M1113">
            <v>0</v>
          </cell>
          <cell r="O1113" t="str">
            <v>INDEPENDENCIA</v>
          </cell>
          <cell r="P1113">
            <v>58</v>
          </cell>
          <cell r="R1113" t="str">
            <v>BARRIO DE SAN JUAN</v>
          </cell>
        </row>
        <row r="1114">
          <cell r="A1114" t="str">
            <v>U199793</v>
          </cell>
          <cell r="B1114" t="str">
            <v xml:space="preserve">H AYUNTAMIENTO CONSTITUCIONAL DE TLAQUEPAQUE  </v>
          </cell>
          <cell r="C1114" t="str">
            <v>MARTIRES DE RIO BLANCO</v>
          </cell>
          <cell r="D1114" t="str">
            <v>SN</v>
          </cell>
          <cell r="F1114" t="str">
            <v>INFONAVIT REVOLUCION FRACC</v>
          </cell>
          <cell r="H1114" t="str">
            <v xml:space="preserve">098-1-70-0812-031-00-0000                         </v>
          </cell>
          <cell r="I1114">
            <v>8.0999999999999996E-4</v>
          </cell>
          <cell r="J1114">
            <v>124</v>
          </cell>
          <cell r="K1114">
            <v>394506</v>
          </cell>
          <cell r="L1114">
            <v>0</v>
          </cell>
          <cell r="M1114">
            <v>0</v>
          </cell>
          <cell r="O1114" t="str">
            <v>INDEPENDENCIA</v>
          </cell>
          <cell r="P1114">
            <v>58</v>
          </cell>
          <cell r="R1114" t="str">
            <v>BARRIO DE SAN JUAN</v>
          </cell>
        </row>
        <row r="1115">
          <cell r="A1115" t="str">
            <v>U199794</v>
          </cell>
          <cell r="B1115" t="str">
            <v xml:space="preserve">H AYUNTAMIENTO CONSTITUCIONAL DE TLAQUEPAQUE  </v>
          </cell>
          <cell r="C1115" t="str">
            <v>RANGEL ENRIQUE</v>
          </cell>
          <cell r="D1115" t="str">
            <v>SN</v>
          </cell>
          <cell r="F1115" t="str">
            <v>INFONAVIT REVOLUCION FRACC</v>
          </cell>
          <cell r="H1115" t="str">
            <v xml:space="preserve">098-1-70-0805-054-00-0000                         </v>
          </cell>
          <cell r="I1115">
            <v>8.0999999999999996E-4</v>
          </cell>
          <cell r="J1115">
            <v>320</v>
          </cell>
          <cell r="K1115">
            <v>1018080</v>
          </cell>
          <cell r="L1115">
            <v>0</v>
          </cell>
          <cell r="M1115">
            <v>0</v>
          </cell>
          <cell r="O1115" t="str">
            <v>INDEPENDENCIA</v>
          </cell>
          <cell r="P1115">
            <v>58</v>
          </cell>
          <cell r="R1115" t="str">
            <v>BARRIO DE SNA JUAN</v>
          </cell>
        </row>
        <row r="1116">
          <cell r="A1116" t="str">
            <v>U199795</v>
          </cell>
          <cell r="B1116" t="str">
            <v xml:space="preserve">H AYUNTAMIENTO CONSTITUCIONAL DE TLAQUEPAQUE  </v>
          </cell>
          <cell r="C1116" t="str">
            <v>SILVA ROMERO FRANCISCO AV</v>
          </cell>
          <cell r="D1116" t="str">
            <v>SN</v>
          </cell>
          <cell r="F1116" t="str">
            <v>INFONAVIT REVOLUCION FRACC</v>
          </cell>
          <cell r="H1116" t="str">
            <v xml:space="preserve">098-1-70-0814-001-00-0000                         </v>
          </cell>
          <cell r="I1116">
            <v>8.0999999999999996E-4</v>
          </cell>
          <cell r="J1116">
            <v>973</v>
          </cell>
          <cell r="K1116">
            <v>5621118.2999999998</v>
          </cell>
          <cell r="L1116">
            <v>0</v>
          </cell>
          <cell r="M1116">
            <v>0</v>
          </cell>
          <cell r="O1116" t="str">
            <v>INDEPENDENCIA</v>
          </cell>
          <cell r="P1116">
            <v>58</v>
          </cell>
          <cell r="R1116" t="str">
            <v>BARRIO DE SAN JUAN</v>
          </cell>
        </row>
        <row r="1117">
          <cell r="A1117" t="str">
            <v>U199796</v>
          </cell>
          <cell r="B1117" t="str">
            <v xml:space="preserve">H AYUNTAMIENTO CONSTITUCIONAL DE TLAQUEPAQUE  </v>
          </cell>
          <cell r="C1117" t="str">
            <v>SILVA ROMERO FRANCISCO AV</v>
          </cell>
          <cell r="D1117" t="str">
            <v>SN</v>
          </cell>
          <cell r="F1117" t="str">
            <v>INFONAVIT REVOLUCION FRACC</v>
          </cell>
          <cell r="H1117" t="str">
            <v xml:space="preserve">098-1-70-0803-020-00-0000                         </v>
          </cell>
          <cell r="I1117">
            <v>8.0999999999999996E-4</v>
          </cell>
          <cell r="J1117">
            <v>437</v>
          </cell>
          <cell r="K1117">
            <v>2524592.7000000002</v>
          </cell>
          <cell r="L1117">
            <v>0</v>
          </cell>
          <cell r="M1117">
            <v>0</v>
          </cell>
          <cell r="O1117" t="str">
            <v>INDEPENDENCIA</v>
          </cell>
          <cell r="P1117">
            <v>58</v>
          </cell>
          <cell r="R1117" t="str">
            <v>BARRIO DE SAN JUAN</v>
          </cell>
        </row>
        <row r="1118">
          <cell r="A1118" t="str">
            <v>U199797</v>
          </cell>
          <cell r="B1118" t="str">
            <v xml:space="preserve">H AYUNTAMIENTO CONSTITUCIONAL DE TLAQUEPAQUE  </v>
          </cell>
          <cell r="C1118" t="str">
            <v xml:space="preserve">REVOLUCION                 </v>
          </cell>
          <cell r="D1118" t="str">
            <v>SN</v>
          </cell>
          <cell r="F1118" t="str">
            <v>INFONAVIT REVOLUCION FRACC</v>
          </cell>
          <cell r="H1118" t="str">
            <v xml:space="preserve">098-1-70-0806-040-00-0000                         </v>
          </cell>
          <cell r="I1118">
            <v>8.0999999999999996E-4</v>
          </cell>
          <cell r="J1118">
            <v>192</v>
          </cell>
          <cell r="K1118">
            <v>610848</v>
          </cell>
          <cell r="L1118">
            <v>0</v>
          </cell>
          <cell r="M1118">
            <v>0</v>
          </cell>
          <cell r="O1118" t="str">
            <v>INDEPENDENCIA</v>
          </cell>
          <cell r="P1118">
            <v>58</v>
          </cell>
          <cell r="R1118" t="str">
            <v>BARRIO DE SAN JUAN</v>
          </cell>
        </row>
        <row r="1119">
          <cell r="A1119" t="str">
            <v>U199798</v>
          </cell>
          <cell r="B1119" t="str">
            <v xml:space="preserve">H AYUNTAMIENTO CONSTITUCIONAL DE TLAQUEPAQUE  </v>
          </cell>
          <cell r="C1119" t="str">
            <v>SILVA ROMERO FRANCISCO AV</v>
          </cell>
          <cell r="D1119" t="str">
            <v>SN</v>
          </cell>
          <cell r="F1119" t="str">
            <v>INFONAVIT REVOLUCION FRACC</v>
          </cell>
          <cell r="H1119" t="str">
            <v xml:space="preserve">098-1-70-0813-052-00-0000                         </v>
          </cell>
          <cell r="I1119">
            <v>8.0999999999999996E-4</v>
          </cell>
          <cell r="J1119">
            <v>52</v>
          </cell>
          <cell r="K1119">
            <v>165683.70000000001</v>
          </cell>
          <cell r="L1119">
            <v>0</v>
          </cell>
          <cell r="M1119">
            <v>0</v>
          </cell>
          <cell r="O1119" t="str">
            <v>INDEPENDENCIA</v>
          </cell>
          <cell r="P1119">
            <v>58</v>
          </cell>
          <cell r="R1119" t="str">
            <v>BARRIO DE SAN JUAN</v>
          </cell>
        </row>
        <row r="1120">
          <cell r="A1120" t="str">
            <v>U199799</v>
          </cell>
          <cell r="B1120" t="str">
            <v xml:space="preserve">H AYUNTAMIENTO CONSTITUCIONAL DE TLAQUEPAQUE  </v>
          </cell>
          <cell r="C1120" t="str">
            <v xml:space="preserve"> SILVA ROMERO FRANCISCO AND</v>
          </cell>
          <cell r="D1120" t="str">
            <v>SN</v>
          </cell>
          <cell r="F1120" t="str">
            <v>INFONAVIT REVOLUCION FRACC</v>
          </cell>
          <cell r="H1120" t="str">
            <v xml:space="preserve">098-1-70-0811-040-00-0000                         </v>
          </cell>
          <cell r="I1120">
            <v>8.0999999999999996E-4</v>
          </cell>
          <cell r="J1120">
            <v>24</v>
          </cell>
          <cell r="K1120">
            <v>76469.399999999994</v>
          </cell>
          <cell r="L1120">
            <v>0</v>
          </cell>
          <cell r="M1120">
            <v>0</v>
          </cell>
          <cell r="O1120" t="str">
            <v>INDEPENDENCIA</v>
          </cell>
          <cell r="P1120">
            <v>58</v>
          </cell>
          <cell r="R1120" t="str">
            <v>BARRIO DE SAN JUAN</v>
          </cell>
        </row>
        <row r="1121">
          <cell r="A1121" t="str">
            <v>U199800</v>
          </cell>
          <cell r="B1121" t="str">
            <v xml:space="preserve">H AYUNTAMIENTO CONSTITUCIONAL DE TLAQUEPAQUE  </v>
          </cell>
          <cell r="C1121" t="str">
            <v>BATALLONES ROJOS</v>
          </cell>
          <cell r="D1121" t="str">
            <v>SN</v>
          </cell>
          <cell r="F1121" t="str">
            <v>INFONAVIT REVOLUCION FRACC</v>
          </cell>
          <cell r="H1121" t="str">
            <v xml:space="preserve">098-1-70-0813-050-00-0000                         </v>
          </cell>
          <cell r="I1121">
            <v>8.0999999999999996E-4</v>
          </cell>
          <cell r="J1121">
            <v>515</v>
          </cell>
          <cell r="K1121">
            <v>1640905.88</v>
          </cell>
          <cell r="L1121">
            <v>0</v>
          </cell>
          <cell r="M1121">
            <v>0</v>
          </cell>
          <cell r="O1121" t="str">
            <v>INDEPENDENCIA</v>
          </cell>
          <cell r="P1121">
            <v>58</v>
          </cell>
          <cell r="R1121" t="str">
            <v>BARRIO DE SAN JUAN</v>
          </cell>
        </row>
        <row r="1122">
          <cell r="A1122" t="str">
            <v>U199801</v>
          </cell>
          <cell r="B1122" t="str">
            <v xml:space="preserve">H AYUNTAMIENTO CONSTITUCIONAL DE TLAQUEPAQUE  </v>
          </cell>
          <cell r="C1122" t="str">
            <v>RIVERA MANUEL</v>
          </cell>
          <cell r="D1122" t="str">
            <v>SN</v>
          </cell>
          <cell r="F1122" t="str">
            <v>INFONAVIT REVOLUCION FRACC</v>
          </cell>
          <cell r="H1122" t="str">
            <v xml:space="preserve">098-1-70-0808-031-00-0000                         </v>
          </cell>
          <cell r="I1122">
            <v>8.0999999999999996E-4</v>
          </cell>
          <cell r="J1122">
            <v>581</v>
          </cell>
          <cell r="K1122">
            <v>1848451.5</v>
          </cell>
          <cell r="L1122">
            <v>0</v>
          </cell>
          <cell r="M1122">
            <v>0</v>
          </cell>
          <cell r="O1122" t="str">
            <v>INDEPENDENCIA</v>
          </cell>
          <cell r="P1122">
            <v>58</v>
          </cell>
          <cell r="R1122" t="str">
            <v>BARRIO DE SAN JUAN</v>
          </cell>
        </row>
        <row r="1123">
          <cell r="A1123" t="str">
            <v>U199802</v>
          </cell>
          <cell r="B1123" t="str">
            <v xml:space="preserve">H AYUNTAMIENTO CONSTITUCIONAL DE TLAQUEPAQUE  </v>
          </cell>
          <cell r="C1123" t="str">
            <v>SILVA ROMERO JESUS AND</v>
          </cell>
          <cell r="D1123" t="str">
            <v>SN</v>
          </cell>
          <cell r="F1123" t="str">
            <v>INFONAVIT REVOLUCION FRACC</v>
          </cell>
          <cell r="H1123" t="str">
            <v xml:space="preserve">098-1-70-0805-053-00-0000                         </v>
          </cell>
          <cell r="I1123">
            <v>8.0999999999999996E-4</v>
          </cell>
          <cell r="J1123">
            <v>410</v>
          </cell>
          <cell r="K1123">
            <v>1304415</v>
          </cell>
          <cell r="L1123">
            <v>0</v>
          </cell>
          <cell r="M1123">
            <v>0</v>
          </cell>
          <cell r="O1123" t="str">
            <v>INDEPENDENCIA</v>
          </cell>
          <cell r="P1123">
            <v>58</v>
          </cell>
          <cell r="R1123" t="str">
            <v>BARRIO DE SAN JUAN</v>
          </cell>
        </row>
        <row r="1124">
          <cell r="A1124" t="str">
            <v>U199803</v>
          </cell>
          <cell r="B1124" t="str">
            <v xml:space="preserve">H AYUNTAMIENTO CONSTITUCIONAL DE TLAQUEPAQUE  </v>
          </cell>
          <cell r="C1124" t="str">
            <v>BATALLONES ROJOS</v>
          </cell>
          <cell r="D1124" t="str">
            <v>SN</v>
          </cell>
          <cell r="F1124" t="str">
            <v>INFONAVIT REVOLUCION FRACC</v>
          </cell>
          <cell r="H1124" t="str">
            <v xml:space="preserve">098-1-70-0813-051-00-0000                         </v>
          </cell>
          <cell r="I1124">
            <v>8.0999999999999996E-4</v>
          </cell>
          <cell r="J1124">
            <v>130</v>
          </cell>
          <cell r="K1124">
            <v>414209.25</v>
          </cell>
          <cell r="L1124">
            <v>0</v>
          </cell>
          <cell r="M1124">
            <v>0</v>
          </cell>
          <cell r="O1124" t="str">
            <v>INDEPENDENCIA</v>
          </cell>
          <cell r="P1124">
            <v>58</v>
          </cell>
          <cell r="R1124" t="str">
            <v>BARRIO DE SAN JUAN</v>
          </cell>
        </row>
        <row r="1125">
          <cell r="A1125" t="str">
            <v>U199804</v>
          </cell>
          <cell r="B1125" t="str">
            <v xml:space="preserve">H AYUNTAMIENTO CONSTITUCIONAL DE TLAQUEPAQUE  </v>
          </cell>
          <cell r="C1125" t="str">
            <v>VALLE LEANDRO</v>
          </cell>
          <cell r="D1125" t="str">
            <v>SN</v>
          </cell>
          <cell r="F1125" t="str">
            <v>INFONAVIT REVOLUCION FRACC</v>
          </cell>
          <cell r="H1125" t="str">
            <v xml:space="preserve">098-1-70-0803-090-00-0000                         </v>
          </cell>
          <cell r="I1125">
            <v>8.0999999999999996E-4</v>
          </cell>
          <cell r="J1125">
            <v>4555</v>
          </cell>
          <cell r="K1125">
            <v>14513254.880000001</v>
          </cell>
          <cell r="L1125">
            <v>0</v>
          </cell>
          <cell r="M1125">
            <v>0</v>
          </cell>
          <cell r="O1125" t="str">
            <v>INDEPENDENCIA</v>
          </cell>
          <cell r="P1125">
            <v>58</v>
          </cell>
          <cell r="R1125" t="str">
            <v>BARRIO DE SAN JUAN</v>
          </cell>
        </row>
        <row r="1126">
          <cell r="A1126" t="str">
            <v>U199805</v>
          </cell>
          <cell r="B1126" t="str">
            <v xml:space="preserve">H AYUNTAMIENTO CONSTITUCIONAL DE TLAQUEPAQUE  </v>
          </cell>
          <cell r="C1126" t="str">
            <v>MARTIRES DE RIO BLANCO</v>
          </cell>
          <cell r="D1126" t="str">
            <v>SN</v>
          </cell>
          <cell r="F1126" t="str">
            <v>INFONAVIT REVOLUCION FRACC</v>
          </cell>
          <cell r="H1126" t="str">
            <v xml:space="preserve">098-1-70-0803-091-00-0000                         </v>
          </cell>
          <cell r="I1126">
            <v>8.0999999999999996E-4</v>
          </cell>
          <cell r="J1126">
            <v>10344</v>
          </cell>
          <cell r="K1126">
            <v>32958311.399999999</v>
          </cell>
          <cell r="L1126">
            <v>0</v>
          </cell>
          <cell r="M1126">
            <v>0</v>
          </cell>
          <cell r="O1126" t="str">
            <v>INDEPENDENCIA</v>
          </cell>
          <cell r="P1126">
            <v>58</v>
          </cell>
          <cell r="R1126" t="str">
            <v>BARRIO DE SAN JUAN</v>
          </cell>
        </row>
        <row r="1127">
          <cell r="A1127" t="str">
            <v>U200288</v>
          </cell>
          <cell r="B1127" t="str">
            <v xml:space="preserve">H AYUNTAMIENTO CONSTITUCIONAL DE TLAQUEPAQUE  </v>
          </cell>
          <cell r="C1127" t="str">
            <v>INDEPENDENCIA</v>
          </cell>
          <cell r="D1127" t="str">
            <v>SN</v>
          </cell>
          <cell r="F1127" t="str">
            <v>HACIENDAS DE SAN JOSE FRACC</v>
          </cell>
          <cell r="H1127" t="str">
            <v xml:space="preserve">098-1-33-0557-003-00-0000                         </v>
          </cell>
          <cell r="I1127">
            <v>8.0999999999999996E-4</v>
          </cell>
          <cell r="J1127">
            <v>223</v>
          </cell>
          <cell r="K1127">
            <v>656439.53</v>
          </cell>
          <cell r="L1127">
            <v>0</v>
          </cell>
          <cell r="M1127">
            <v>0</v>
          </cell>
          <cell r="O1127" t="str">
            <v>INDEPENDENCIA</v>
          </cell>
          <cell r="P1127">
            <v>58</v>
          </cell>
          <cell r="R1127" t="str">
            <v>BARRIO DE SAN JUAN</v>
          </cell>
        </row>
        <row r="1128">
          <cell r="A1128" t="str">
            <v>U200289</v>
          </cell>
          <cell r="B1128" t="str">
            <v xml:space="preserve">H AYUNTAMIENTO CONSTITUCIONAL DE TLAQUEPAQUE  </v>
          </cell>
          <cell r="C1128" t="str">
            <v>INDEPENDENCIA</v>
          </cell>
          <cell r="D1128" t="str">
            <v>SN</v>
          </cell>
          <cell r="F1128" t="str">
            <v>HACIENDAS DE SAN JOSE FRACC</v>
          </cell>
          <cell r="H1128" t="str">
            <v xml:space="preserve">098-1-33-0557-009-00-0000                         </v>
          </cell>
          <cell r="I1128">
            <v>8.0999999999999996E-4</v>
          </cell>
          <cell r="J1128">
            <v>156</v>
          </cell>
          <cell r="K1128">
            <v>459213.3</v>
          </cell>
          <cell r="L1128">
            <v>0</v>
          </cell>
          <cell r="M1128">
            <v>0</v>
          </cell>
          <cell r="O1128" t="str">
            <v>INDEPENDENCIA</v>
          </cell>
          <cell r="P1128">
            <v>58</v>
          </cell>
          <cell r="R1128" t="str">
            <v>BARRIO DE SAN JUAN</v>
          </cell>
        </row>
        <row r="1129">
          <cell r="A1129" t="str">
            <v>U200291</v>
          </cell>
          <cell r="B1129" t="str">
            <v xml:space="preserve">H AYUNTAMIENTO CONSTITUCIONAL DE TLAQUEPAQUE  </v>
          </cell>
          <cell r="C1129" t="str">
            <v>S</v>
          </cell>
          <cell r="D1129" t="str">
            <v>SN</v>
          </cell>
          <cell r="F1129" t="str">
            <v>HACIENDAS DE SAN JOSE FRACC</v>
          </cell>
          <cell r="H1129" t="str">
            <v xml:space="preserve">098-1-33-0560-003-00-0000                         </v>
          </cell>
          <cell r="I1129">
            <v>8.0999999999999996E-4</v>
          </cell>
          <cell r="J1129">
            <v>2478</v>
          </cell>
          <cell r="K1129">
            <v>7294426.6500000004</v>
          </cell>
          <cell r="L1129">
            <v>0</v>
          </cell>
          <cell r="M1129">
            <v>0</v>
          </cell>
          <cell r="O1129" t="str">
            <v>INDEPENDENCIA</v>
          </cell>
          <cell r="P1129">
            <v>58</v>
          </cell>
          <cell r="R1129" t="str">
            <v>BARRIO DE SAN JUAN</v>
          </cell>
        </row>
        <row r="1130">
          <cell r="A1130" t="str">
            <v>U200292</v>
          </cell>
          <cell r="B1130" t="str">
            <v xml:space="preserve">H AYUNTAMIENTO CONSTITUCIONAL DE TLAQUEPAQUE  </v>
          </cell>
          <cell r="C1130" t="str">
            <v xml:space="preserve">ROBLE                         </v>
          </cell>
          <cell r="D1130" t="str">
            <v>SN</v>
          </cell>
          <cell r="F1130" t="str">
            <v>HACIENDAS DE SAN JOSE FRACC</v>
          </cell>
          <cell r="H1130" t="str">
            <v xml:space="preserve">098-1-33-0564-003-00-0000                         </v>
          </cell>
          <cell r="I1130">
            <v>8.0999999999999996E-4</v>
          </cell>
          <cell r="J1130">
            <v>2674</v>
          </cell>
          <cell r="K1130">
            <v>7871386.9500000002</v>
          </cell>
          <cell r="L1130">
            <v>0</v>
          </cell>
          <cell r="M1130">
            <v>0</v>
          </cell>
          <cell r="O1130" t="str">
            <v>INDEPENDENCIA</v>
          </cell>
          <cell r="P1130">
            <v>58</v>
          </cell>
          <cell r="R1130" t="str">
            <v>BARRIO DE SAN JUAN</v>
          </cell>
        </row>
        <row r="1131">
          <cell r="A1131" t="str">
            <v>U200293</v>
          </cell>
          <cell r="B1131" t="str">
            <v xml:space="preserve">H AYUNTAMIENTO CONSTITUCIONAL DE TLAQUEPAQUE  </v>
          </cell>
          <cell r="C1131" t="str">
            <v xml:space="preserve">BAHIA DE ACAPULCO             </v>
          </cell>
          <cell r="D1131" t="str">
            <v>SN</v>
          </cell>
          <cell r="F1131" t="str">
            <v>HACIENDAS DE SAN JOSE FRACC</v>
          </cell>
          <cell r="H1131" t="str">
            <v xml:space="preserve">098-1-33-0556-002-00-0000                         </v>
          </cell>
          <cell r="I1131">
            <v>8.0999999999999996E-4</v>
          </cell>
          <cell r="J1131">
            <v>105</v>
          </cell>
          <cell r="K1131">
            <v>309085.88</v>
          </cell>
          <cell r="L1131">
            <v>0</v>
          </cell>
          <cell r="M1131">
            <v>0</v>
          </cell>
          <cell r="O1131" t="str">
            <v>INDEPENDENCIA</v>
          </cell>
          <cell r="P1131">
            <v>58</v>
          </cell>
          <cell r="R1131" t="str">
            <v>BARRIO DE SAN JUAN</v>
          </cell>
        </row>
        <row r="1132">
          <cell r="A1132" t="str">
            <v>U200294</v>
          </cell>
          <cell r="B1132" t="str">
            <v xml:space="preserve">H AYUNTAMIENTO CONSTITUCIONAL DE TLAQUEPAQUE  </v>
          </cell>
          <cell r="C1132" t="str">
            <v xml:space="preserve">MONTE CARMELO              </v>
          </cell>
          <cell r="D1132" t="str">
            <v>SN</v>
          </cell>
          <cell r="F1132" t="str">
            <v>HACIENDAS DE SAN JOSE FRACC</v>
          </cell>
          <cell r="H1132" t="str">
            <v xml:space="preserve">098-1-33-0564-004-00-0000                         </v>
          </cell>
          <cell r="I1132">
            <v>8.0999999999999996E-4</v>
          </cell>
          <cell r="J1132">
            <v>1477</v>
          </cell>
          <cell r="K1132">
            <v>4347807.9800000004</v>
          </cell>
          <cell r="L1132">
            <v>0</v>
          </cell>
          <cell r="M1132">
            <v>0</v>
          </cell>
          <cell r="O1132" t="str">
            <v>INDEPENDENCIA</v>
          </cell>
          <cell r="P1132">
            <v>58</v>
          </cell>
          <cell r="R1132" t="str">
            <v>BARRIO DE SAN JUAN</v>
          </cell>
        </row>
        <row r="1133">
          <cell r="A1133" t="str">
            <v>U200295</v>
          </cell>
          <cell r="B1133" t="str">
            <v xml:space="preserve">H AYUNTAMIENTO CONSTITUCIONAL DE TLAQUEPAQUE  </v>
          </cell>
          <cell r="C1133" t="str">
            <v>PRIMAVERA</v>
          </cell>
          <cell r="D1133" t="str">
            <v>SN</v>
          </cell>
          <cell r="F1133" t="str">
            <v>HACIENDAS DE SAN JOSE FRACC</v>
          </cell>
          <cell r="H1133" t="str">
            <v xml:space="preserve">098-1-33-0463-001-00-0000                         </v>
          </cell>
          <cell r="I1133">
            <v>8.0999999999999996E-4</v>
          </cell>
          <cell r="J1133">
            <v>18163</v>
          </cell>
          <cell r="K1133">
            <v>53465969.030000001</v>
          </cell>
          <cell r="L1133">
            <v>0</v>
          </cell>
          <cell r="M1133">
            <v>0</v>
          </cell>
          <cell r="O1133" t="str">
            <v>INDEPENDENCIA</v>
          </cell>
          <cell r="P1133">
            <v>58</v>
          </cell>
          <cell r="R1133" t="str">
            <v>BARRIO DE SAN JUAN</v>
          </cell>
        </row>
        <row r="1134">
          <cell r="A1134" t="str">
            <v>U200296</v>
          </cell>
          <cell r="B1134" t="str">
            <v xml:space="preserve">H AYUNTAMIENTO CONSTITUCIONAL DE TLAQUEPAQUE  </v>
          </cell>
          <cell r="C1134" t="str">
            <v xml:space="preserve">TABACHIN                      </v>
          </cell>
          <cell r="D1134" t="str">
            <v>SN</v>
          </cell>
          <cell r="F1134" t="str">
            <v>HACIENDAS DE SAN JOSE FRACC</v>
          </cell>
          <cell r="H1134" t="str">
            <v xml:space="preserve">098-1-33-0565-003-00-0000                         </v>
          </cell>
          <cell r="I1134">
            <v>8.0999999999999996E-4</v>
          </cell>
          <cell r="J1134">
            <v>356</v>
          </cell>
          <cell r="K1134">
            <v>1047948.3</v>
          </cell>
          <cell r="L1134">
            <v>0</v>
          </cell>
          <cell r="M1134">
            <v>0</v>
          </cell>
          <cell r="O1134" t="str">
            <v>INDEPENDENCIA</v>
          </cell>
          <cell r="P1134">
            <v>58</v>
          </cell>
          <cell r="R1134" t="str">
            <v>BARRIO DE SAN JUAN</v>
          </cell>
        </row>
        <row r="1135">
          <cell r="A1135" t="str">
            <v>U200297</v>
          </cell>
          <cell r="B1135" t="str">
            <v xml:space="preserve">H AYUNTAMIENTO CONSTITUCIONAL DE TLAQUEPAQUE  </v>
          </cell>
          <cell r="C1135" t="str">
            <v xml:space="preserve">TABACHIN                      </v>
          </cell>
          <cell r="D1135" t="str">
            <v>SN</v>
          </cell>
          <cell r="F1135" t="str">
            <v>HACIENDAS DE SAN JOSE FRACC</v>
          </cell>
          <cell r="H1135" t="str">
            <v xml:space="preserve">098-1-33-0565-002-00-0000                         </v>
          </cell>
          <cell r="I1135">
            <v>8.0999999999999996E-4</v>
          </cell>
          <cell r="J1135">
            <v>555</v>
          </cell>
          <cell r="K1135">
            <v>1633739.63</v>
          </cell>
          <cell r="L1135">
            <v>0</v>
          </cell>
          <cell r="M1135">
            <v>0</v>
          </cell>
          <cell r="O1135" t="str">
            <v>INDEPENDENCIA</v>
          </cell>
          <cell r="P1135">
            <v>58</v>
          </cell>
          <cell r="R1135" t="str">
            <v>BARRIO DE SAN JUAN</v>
          </cell>
        </row>
        <row r="1136">
          <cell r="A1136" t="str">
            <v>U200298</v>
          </cell>
          <cell r="B1136" t="str">
            <v xml:space="preserve">H AYUNTAMIENTO CONSTITUCIONAL DE TLAQUEPAQUE  </v>
          </cell>
          <cell r="C1136" t="str">
            <v xml:space="preserve">CAOBILLA                      </v>
          </cell>
          <cell r="D1136" t="str">
            <v>SN</v>
          </cell>
          <cell r="F1136" t="str">
            <v>HACIENDAS DE SAN JOSE FRACC</v>
          </cell>
          <cell r="H1136" t="str">
            <v xml:space="preserve">098-1-33-0562-002-00-0000                         </v>
          </cell>
          <cell r="I1136">
            <v>8.0999999999999996E-4</v>
          </cell>
          <cell r="J1136">
            <v>2719</v>
          </cell>
          <cell r="K1136">
            <v>8003852.3300000001</v>
          </cell>
          <cell r="L1136">
            <v>0</v>
          </cell>
          <cell r="M1136">
            <v>0</v>
          </cell>
          <cell r="O1136" t="str">
            <v>INDEPENDENCIA</v>
          </cell>
          <cell r="P1136">
            <v>58</v>
          </cell>
          <cell r="R1136" t="str">
            <v>BARRIO DE SAN JUAN</v>
          </cell>
        </row>
        <row r="1137">
          <cell r="A1137" t="str">
            <v>U200299</v>
          </cell>
          <cell r="B1137" t="str">
            <v xml:space="preserve">H AYUNTAMIENTO CONSTITUCIONAL DE TLAQUEPAQUE  </v>
          </cell>
          <cell r="C1137" t="str">
            <v>PRIMAVERA</v>
          </cell>
          <cell r="D1137" t="str">
            <v>SN</v>
          </cell>
          <cell r="F1137" t="str">
            <v>HACIENDAS DE SAN JOSE FRACC</v>
          </cell>
          <cell r="H1137" t="str">
            <v xml:space="preserve">098-1-33-0559-003-00-0000                         </v>
          </cell>
          <cell r="I1137">
            <v>8.0999999999999996E-4</v>
          </cell>
          <cell r="J1137">
            <v>3327</v>
          </cell>
          <cell r="K1137">
            <v>9793606.7300000004</v>
          </cell>
          <cell r="L1137">
            <v>0</v>
          </cell>
          <cell r="M1137">
            <v>0</v>
          </cell>
          <cell r="O1137" t="str">
            <v>INDEPENDENCIA</v>
          </cell>
          <cell r="P1137">
            <v>58</v>
          </cell>
          <cell r="R1137" t="str">
            <v>BARRIO DE SAN JUAN</v>
          </cell>
        </row>
        <row r="1138">
          <cell r="A1138" t="str">
            <v>U200300</v>
          </cell>
          <cell r="B1138" t="str">
            <v xml:space="preserve">H AYUNTAMIENTO CONSTITUCIONAL DE TLAQUEPAQUE  </v>
          </cell>
          <cell r="C1138" t="str">
            <v>CEDRO DEL</v>
          </cell>
          <cell r="D1138" t="str">
            <v>SN</v>
          </cell>
          <cell r="F1138" t="str">
            <v>HACIENDAS DE SAN JOSE FRACC</v>
          </cell>
          <cell r="H1138" t="str">
            <v xml:space="preserve">098-1-33-0563-999-00-0000                         </v>
          </cell>
          <cell r="I1138">
            <v>8.0999999999999996E-4</v>
          </cell>
          <cell r="J1138">
            <v>46050</v>
          </cell>
          <cell r="K1138">
            <v>135556233.80000001</v>
          </cell>
          <cell r="L1138">
            <v>0</v>
          </cell>
          <cell r="M1138">
            <v>0</v>
          </cell>
          <cell r="O1138" t="str">
            <v>INDEPENDENCIA</v>
          </cell>
          <cell r="P1138">
            <v>58</v>
          </cell>
          <cell r="R1138" t="str">
            <v>BARRIO DE SAN JUAN</v>
          </cell>
        </row>
        <row r="1139">
          <cell r="A1139" t="str">
            <v>U200301</v>
          </cell>
          <cell r="B1139" t="str">
            <v xml:space="preserve">H AYUNTAMIENTO CONSTITUCIONAL DE TLAQUEPAQUE  </v>
          </cell>
          <cell r="C1139" t="str">
            <v>INDEPENDENCIA</v>
          </cell>
          <cell r="D1139" t="str">
            <v>SN</v>
          </cell>
          <cell r="F1139" t="str">
            <v>PARQUES DEL BOSQUE FRACC</v>
          </cell>
          <cell r="H1139" t="str">
            <v xml:space="preserve">098-1-33-0574-031-00-0000                         </v>
          </cell>
          <cell r="I1139">
            <v>8.0999999999999996E-4</v>
          </cell>
          <cell r="J1139">
            <v>558</v>
          </cell>
          <cell r="K1139">
            <v>1907104.5</v>
          </cell>
          <cell r="L1139">
            <v>0</v>
          </cell>
          <cell r="M1139">
            <v>0</v>
          </cell>
          <cell r="O1139" t="str">
            <v>INDEPENDENCIA</v>
          </cell>
          <cell r="P1139">
            <v>58</v>
          </cell>
          <cell r="R1139" t="str">
            <v>BARRIO DE SAN JUAN</v>
          </cell>
        </row>
        <row r="1140">
          <cell r="A1140" t="str">
            <v>U200304</v>
          </cell>
          <cell r="B1140" t="str">
            <v xml:space="preserve">H AYUNTAMIENTO CONSTITUCIONAL DE TLAQUEPAQUE  </v>
          </cell>
          <cell r="C1140" t="str">
            <v xml:space="preserve">BAHIA DE SANTIAGO             </v>
          </cell>
          <cell r="D1140" t="str">
            <v>SN</v>
          </cell>
          <cell r="F1140" t="str">
            <v>PARQUES DE SANTA MARIA FRACC</v>
          </cell>
          <cell r="H1140" t="str">
            <v xml:space="preserve">098-1-33-0552-031-00-0000                         </v>
          </cell>
          <cell r="I1140">
            <v>8.0999999999999996E-4</v>
          </cell>
          <cell r="J1140">
            <v>699</v>
          </cell>
          <cell r="K1140">
            <v>2190094.2000000002</v>
          </cell>
          <cell r="L1140">
            <v>0</v>
          </cell>
          <cell r="M1140">
            <v>0</v>
          </cell>
          <cell r="O1140" t="str">
            <v>INDEPENDENCIA</v>
          </cell>
          <cell r="P1140">
            <v>58</v>
          </cell>
          <cell r="R1140" t="str">
            <v>BARRIO DE SAN JUAN</v>
          </cell>
        </row>
        <row r="1141">
          <cell r="A1141" t="str">
            <v>U200305</v>
          </cell>
          <cell r="B1141" t="str">
            <v xml:space="preserve">H AYUNTAMIENTO CONSTITUCIONAL DE TLAQUEPAQUE  </v>
          </cell>
          <cell r="C1141" t="str">
            <v>BAHIA DE LA CONCEPCION</v>
          </cell>
          <cell r="D1141" t="str">
            <v>SN</v>
          </cell>
          <cell r="F1141" t="str">
            <v>PARQUES DE SANTA MARIA FRACC</v>
          </cell>
          <cell r="H1141" t="str">
            <v xml:space="preserve">098-1-33-0552-030-00-0000                         </v>
          </cell>
          <cell r="I1141">
            <v>8.0999999999999996E-4</v>
          </cell>
          <cell r="J1141">
            <v>880</v>
          </cell>
          <cell r="K1141">
            <v>2722899.38</v>
          </cell>
          <cell r="L1141">
            <v>0</v>
          </cell>
          <cell r="M1141">
            <v>0</v>
          </cell>
          <cell r="O1141" t="str">
            <v>INDEPENDENCIA</v>
          </cell>
          <cell r="P1141">
            <v>58</v>
          </cell>
          <cell r="R1141" t="str">
            <v>BARRIO DE SAN JUAN</v>
          </cell>
        </row>
        <row r="1142">
          <cell r="A1142" t="str">
            <v>U200306</v>
          </cell>
          <cell r="B1142" t="str">
            <v xml:space="preserve">H AYUNTAMIENTO CONSTITUCIONAL DE TLAQUEPAQUE  </v>
          </cell>
          <cell r="C1142" t="str">
            <v>BAHIA DE TODOS LOS SANTOS</v>
          </cell>
          <cell r="D1142" t="str">
            <v>SN</v>
          </cell>
          <cell r="F1142" t="str">
            <v>PARQUES DE SANTA MARIA FRACC</v>
          </cell>
          <cell r="H1142" t="str">
            <v xml:space="preserve">098-1-33-0550-029-00-0000                         </v>
          </cell>
          <cell r="I1142">
            <v>8.0999999999999996E-4</v>
          </cell>
          <cell r="J1142">
            <v>647.5</v>
          </cell>
          <cell r="K1142">
            <v>2330003.34</v>
          </cell>
          <cell r="L1142">
            <v>0</v>
          </cell>
          <cell r="M1142">
            <v>0</v>
          </cell>
          <cell r="O1142" t="str">
            <v>INDEPENDENCIA</v>
          </cell>
          <cell r="P1142">
            <v>58</v>
          </cell>
          <cell r="R1142" t="str">
            <v>BARRIO DE SAN JUAN</v>
          </cell>
        </row>
        <row r="1143">
          <cell r="A1143" t="str">
            <v>U200307</v>
          </cell>
          <cell r="B1143" t="str">
            <v xml:space="preserve">H AYUNTAMIENTO CONSTITUCIONAL DE TLAQUEPAQUE  </v>
          </cell>
          <cell r="C1143" t="str">
            <v>CALERILLA</v>
          </cell>
          <cell r="D1143" t="str">
            <v>SN</v>
          </cell>
          <cell r="F1143" t="str">
            <v>PARQUES DE SANTA MARIA FRACC</v>
          </cell>
          <cell r="H1143" t="str">
            <v xml:space="preserve">098-1-33-0550-028-00-0000                         </v>
          </cell>
          <cell r="I1143">
            <v>8.0999999999999996E-4</v>
          </cell>
          <cell r="J1143">
            <v>1066</v>
          </cell>
          <cell r="K1143">
            <v>3717258.24</v>
          </cell>
          <cell r="L1143">
            <v>0</v>
          </cell>
          <cell r="M1143">
            <v>0</v>
          </cell>
          <cell r="O1143" t="str">
            <v>INDEPENDENCIA</v>
          </cell>
          <cell r="P1143">
            <v>58</v>
          </cell>
          <cell r="R1143" t="str">
            <v>BARRIO DE SAN JUAN</v>
          </cell>
        </row>
        <row r="1144">
          <cell r="A1144" t="str">
            <v>U200308</v>
          </cell>
          <cell r="B1144" t="str">
            <v xml:space="preserve">H AYUNTAMIENTO CONSTITUCIONAL DE TLAQUEPAQUE  </v>
          </cell>
          <cell r="C1144" t="str">
            <v>BAHIA DE TODOS LOS SANTOS</v>
          </cell>
          <cell r="D1144" t="str">
            <v>SN</v>
          </cell>
          <cell r="F1144" t="str">
            <v>PARQUES DE SANTA MARIA FRACC</v>
          </cell>
          <cell r="H1144" t="str">
            <v xml:space="preserve">098-1-33-0550-027-00-0000                         </v>
          </cell>
          <cell r="I1144">
            <v>8.0999999999999996E-4</v>
          </cell>
          <cell r="J1144">
            <v>690</v>
          </cell>
          <cell r="K1144">
            <v>2459212.25</v>
          </cell>
          <cell r="L1144">
            <v>0</v>
          </cell>
          <cell r="M1144">
            <v>0</v>
          </cell>
          <cell r="O1144" t="str">
            <v>INDEPENDENCIA</v>
          </cell>
          <cell r="P1144">
            <v>58</v>
          </cell>
          <cell r="R1144" t="str">
            <v>BARRIO DE SAN JUAN</v>
          </cell>
        </row>
        <row r="1145">
          <cell r="A1145" t="str">
            <v>U200309</v>
          </cell>
          <cell r="B1145" t="str">
            <v xml:space="preserve">H AYUNTAMIENTO CONSTITUCIONAL DE TLAQUEPAQUE  </v>
          </cell>
          <cell r="C1145" t="str">
            <v xml:space="preserve">BAHIA DE PELICANOS            </v>
          </cell>
          <cell r="D1145" t="str">
            <v>SN</v>
          </cell>
          <cell r="F1145" t="str">
            <v>PARQUES DE SANTA MARIA FRACC</v>
          </cell>
          <cell r="H1145" t="str">
            <v xml:space="preserve">098-1-33-0470-026-00-0000                         </v>
          </cell>
          <cell r="I1145">
            <v>8.0999999999999996E-4</v>
          </cell>
          <cell r="J1145">
            <v>490</v>
          </cell>
          <cell r="K1145">
            <v>1574866.13</v>
          </cell>
          <cell r="L1145">
            <v>0</v>
          </cell>
          <cell r="M1145">
            <v>0</v>
          </cell>
          <cell r="O1145" t="str">
            <v>INDEPENDENCIA</v>
          </cell>
          <cell r="P1145">
            <v>58</v>
          </cell>
          <cell r="R1145" t="str">
            <v>BARRIO DE SAN JUAN</v>
          </cell>
        </row>
        <row r="1146">
          <cell r="A1146" t="str">
            <v>U200311</v>
          </cell>
          <cell r="B1146" t="str">
            <v xml:space="preserve">H AYUNTAMIENTO CONSTITUCIONAL DE TLAQUEPAQUE  </v>
          </cell>
          <cell r="C1146" t="str">
            <v>BAHIA DE TODOS LOS SANTOS</v>
          </cell>
          <cell r="D1146" t="str">
            <v>SN</v>
          </cell>
          <cell r="F1146" t="str">
            <v>PARQUES DE SANTA MARIA FRACC</v>
          </cell>
          <cell r="H1146" t="str">
            <v xml:space="preserve">098-1-33-0553-017-00-0000                         </v>
          </cell>
          <cell r="I1146">
            <v>2.3000000000000001E-4</v>
          </cell>
          <cell r="J1146">
            <v>11026</v>
          </cell>
          <cell r="K1146">
            <v>32456960.550000001</v>
          </cell>
          <cell r="L1146">
            <v>3811</v>
          </cell>
          <cell r="M1146">
            <v>19052481</v>
          </cell>
          <cell r="O1146" t="str">
            <v>INDEPENDENCIA</v>
          </cell>
          <cell r="P1146">
            <v>58</v>
          </cell>
          <cell r="R1146" t="str">
            <v>BARRIO DE SAN JUAN</v>
          </cell>
        </row>
        <row r="1147">
          <cell r="A1147" t="str">
            <v>U200318</v>
          </cell>
          <cell r="B1147" t="str">
            <v xml:space="preserve">H AYUNTAMIENTO CONSTITUCIONAL DE TLAQUEPAQUE  </v>
          </cell>
          <cell r="C1147" t="str">
            <v>REAL DE LOS REYES</v>
          </cell>
          <cell r="D1147" t="str">
            <v>SN</v>
          </cell>
          <cell r="F1147" t="str">
            <v>REAL EL FRACC</v>
          </cell>
          <cell r="H1147" t="str">
            <v xml:space="preserve">098-1-32-0109-099-00-0000                         </v>
          </cell>
          <cell r="I1147">
            <v>8.0999999999999996E-4</v>
          </cell>
          <cell r="J1147">
            <v>15619</v>
          </cell>
          <cell r="K1147">
            <v>32225901.75</v>
          </cell>
          <cell r="L1147">
            <v>0</v>
          </cell>
          <cell r="M1147">
            <v>0</v>
          </cell>
          <cell r="O1147" t="str">
            <v>INDEPENDENCIA</v>
          </cell>
          <cell r="P1147">
            <v>58</v>
          </cell>
          <cell r="R1147" t="str">
            <v>BARRIO DE SAN JUAN</v>
          </cell>
        </row>
        <row r="1148">
          <cell r="A1148" t="str">
            <v>U200319</v>
          </cell>
          <cell r="B1148" t="str">
            <v xml:space="preserve">H AYUNTAMIENTO CONSTITUCIONAL DE TLAQUEPAQUE  </v>
          </cell>
          <cell r="C1148" t="str">
            <v>REAL DE LOS REYES</v>
          </cell>
          <cell r="D1148" t="str">
            <v>SN</v>
          </cell>
          <cell r="F1148" t="str">
            <v>REAL EL FRACC</v>
          </cell>
          <cell r="H1148" t="str">
            <v xml:space="preserve">098-1-32-0104-002-00-0000                         </v>
          </cell>
          <cell r="I1148">
            <v>2.3000000000000001E-4</v>
          </cell>
          <cell r="J1148">
            <v>5613</v>
          </cell>
          <cell r="K1148">
            <v>11581022.25</v>
          </cell>
          <cell r="L1148">
            <v>229</v>
          </cell>
          <cell r="M1148">
            <v>694842.75</v>
          </cell>
          <cell r="O1148" t="str">
            <v>INDEPENDENCIA</v>
          </cell>
          <cell r="P1148">
            <v>58</v>
          </cell>
          <cell r="R1148" t="str">
            <v>BARRIO DE SAN JUAN</v>
          </cell>
        </row>
        <row r="1149">
          <cell r="A1149" t="str">
            <v>U200407</v>
          </cell>
          <cell r="B1149" t="str">
            <v xml:space="preserve">H AYUNTAMIENTO CONSTITUCIONAL DE TLAQUEPAQUE  </v>
          </cell>
          <cell r="C1149" t="str">
            <v>FEDERALISMO</v>
          </cell>
          <cell r="D1149" t="str">
            <v>SN</v>
          </cell>
          <cell r="F1149" t="str">
            <v>BALCONES DE SANTA MARIA FRACC</v>
          </cell>
          <cell r="H1149" t="str">
            <v xml:space="preserve">098-1-68-0535-090-00-0000                         </v>
          </cell>
          <cell r="I1149">
            <v>8.0999999999999996E-4</v>
          </cell>
          <cell r="J1149">
            <v>9166</v>
          </cell>
          <cell r="K1149">
            <v>24253236</v>
          </cell>
          <cell r="L1149">
            <v>0</v>
          </cell>
          <cell r="M1149">
            <v>0</v>
          </cell>
          <cell r="O1149" t="str">
            <v>INDEPENDENCIA</v>
          </cell>
          <cell r="P1149">
            <v>58</v>
          </cell>
          <cell r="R1149" t="str">
            <v>BARRIO DE SAN JUAN</v>
          </cell>
        </row>
        <row r="1150">
          <cell r="A1150" t="str">
            <v>U200430</v>
          </cell>
          <cell r="B1150" t="str">
            <v xml:space="preserve">H AYUNTAMIENTO CONSTITUCIONAL DE TLAQUEPAQUE  </v>
          </cell>
          <cell r="C1150" t="str">
            <v>BAHIA DE BANDERAS</v>
          </cell>
          <cell r="D1150" t="str">
            <v>SN</v>
          </cell>
          <cell r="F1150" t="str">
            <v>PARQUES DE SANTA MARIA FRACC</v>
          </cell>
          <cell r="H1150" t="str">
            <v xml:space="preserve">098-1-33-0470-098-00-0000                         </v>
          </cell>
          <cell r="I1150">
            <v>8.0999999999999996E-4</v>
          </cell>
          <cell r="J1150">
            <v>27186</v>
          </cell>
          <cell r="K1150">
            <v>80026748.549999997</v>
          </cell>
          <cell r="L1150">
            <v>0</v>
          </cell>
          <cell r="M1150">
            <v>0</v>
          </cell>
          <cell r="O1150" t="str">
            <v>INDEPENDENCIA</v>
          </cell>
          <cell r="P1150">
            <v>58</v>
          </cell>
          <cell r="R1150" t="str">
            <v>BARRIO DE SAN JUAN</v>
          </cell>
        </row>
        <row r="1151">
          <cell r="A1151" t="str">
            <v>U200432</v>
          </cell>
          <cell r="B1151" t="str">
            <v xml:space="preserve">H AYUNTAMIENTO CONSTITUCIONAL DE TLAQUEPAQUE  </v>
          </cell>
          <cell r="C1151" t="str">
            <v>AGRICOLA</v>
          </cell>
          <cell r="D1151" t="str">
            <v>SN</v>
          </cell>
          <cell r="F1151" t="str">
            <v>PARQUES DE SANTA MARIA FRACC</v>
          </cell>
          <cell r="H1151" t="str">
            <v xml:space="preserve">098-1-33-0470-120-00-0000                         </v>
          </cell>
          <cell r="I1151">
            <v>8.0999999999999996E-4</v>
          </cell>
          <cell r="J1151">
            <v>42256</v>
          </cell>
          <cell r="K1151">
            <v>124387930.8</v>
          </cell>
          <cell r="L1151">
            <v>0</v>
          </cell>
          <cell r="M1151">
            <v>0</v>
          </cell>
          <cell r="O1151" t="str">
            <v>INDEPENDENCIA</v>
          </cell>
          <cell r="P1151">
            <v>58</v>
          </cell>
          <cell r="R1151" t="str">
            <v>BARRIO DE SAN JUAN</v>
          </cell>
        </row>
        <row r="1152">
          <cell r="A1152" t="str">
            <v>U200438</v>
          </cell>
          <cell r="B1152" t="str">
            <v xml:space="preserve">H AYUNTAMIENTO CONSTITUCIONAL DE TLAQUEPAQUE  </v>
          </cell>
          <cell r="C1152" t="str">
            <v xml:space="preserve">OBREGON ALVARO                </v>
          </cell>
          <cell r="D1152" t="str">
            <v>SN</v>
          </cell>
          <cell r="F1152" t="str">
            <v>SANTA MARIA TEQUEPEXPAN</v>
          </cell>
          <cell r="H1152" t="str">
            <v xml:space="preserve">098-1-32-0030-040-00-0000                         </v>
          </cell>
          <cell r="I1152">
            <v>2.3000000000000001E-4</v>
          </cell>
          <cell r="J1152">
            <v>7158</v>
          </cell>
          <cell r="K1152">
            <v>13889383.199999999</v>
          </cell>
          <cell r="L1152">
            <v>1262</v>
          </cell>
          <cell r="M1152">
            <v>6705006</v>
          </cell>
          <cell r="O1152" t="str">
            <v>INDEPENDENCIA</v>
          </cell>
          <cell r="P1152">
            <v>58</v>
          </cell>
          <cell r="Q1152">
            <v>3</v>
          </cell>
          <cell r="R1152" t="str">
            <v>BARRIO DE SAN JUAN</v>
          </cell>
        </row>
        <row r="1153">
          <cell r="A1153" t="str">
            <v>U200440</v>
          </cell>
          <cell r="B1153" t="str">
            <v xml:space="preserve">H AYUNTAMIENTO CONSTITUCIONAL DE TLAQUEPAQUE  </v>
          </cell>
          <cell r="C1153" t="str">
            <v xml:space="preserve">PRIETO GUILLERMO              </v>
          </cell>
          <cell r="D1153" t="str">
            <v>SN</v>
          </cell>
          <cell r="F1153" t="str">
            <v>HIDALGO</v>
          </cell>
          <cell r="H1153" t="str">
            <v xml:space="preserve">098-1-81-0535-090-00-0000                         </v>
          </cell>
          <cell r="I1153">
            <v>8.0999999999999996E-4</v>
          </cell>
          <cell r="J1153">
            <v>18618</v>
          </cell>
          <cell r="K1153">
            <v>57473766</v>
          </cell>
          <cell r="L1153">
            <v>0</v>
          </cell>
          <cell r="M1153">
            <v>0</v>
          </cell>
          <cell r="O1153" t="str">
            <v>INDEPENDENCIA</v>
          </cell>
          <cell r="P1153">
            <v>58</v>
          </cell>
          <cell r="R1153" t="str">
            <v>BARRIO DE SAN JUAN</v>
          </cell>
        </row>
        <row r="1154">
          <cell r="A1154" t="str">
            <v>U200441</v>
          </cell>
          <cell r="B1154" t="str">
            <v xml:space="preserve">H AYUNTAMIENTO CONSTITUCIONAL DE TLAQUEPAQUE  </v>
          </cell>
          <cell r="C1154" t="str">
            <v>GARDENIAS</v>
          </cell>
          <cell r="D1154" t="str">
            <v>SN</v>
          </cell>
          <cell r="F1154" t="str">
            <v>BALCONES DE SANTA MARIA FRACC</v>
          </cell>
          <cell r="H1154" t="str">
            <v xml:space="preserve">098-1-68-0539-095-00-0000                         </v>
          </cell>
          <cell r="I1154">
            <v>8.0999999999999996E-4</v>
          </cell>
          <cell r="J1154">
            <v>1188</v>
          </cell>
          <cell r="K1154">
            <v>2933884.8</v>
          </cell>
          <cell r="L1154">
            <v>0</v>
          </cell>
          <cell r="M1154">
            <v>0</v>
          </cell>
          <cell r="O1154" t="str">
            <v>INDEPENDENCIA</v>
          </cell>
          <cell r="P1154">
            <v>58</v>
          </cell>
          <cell r="R1154" t="str">
            <v>BARRIO DE SAN JUAN</v>
          </cell>
        </row>
        <row r="1155">
          <cell r="A1155" t="str">
            <v>U200449</v>
          </cell>
          <cell r="B1155" t="str">
            <v xml:space="preserve">H AYUNTAMIENTO CONSTITUCIONAL DE TLAQUEPAQUE  </v>
          </cell>
          <cell r="C1155" t="str">
            <v>SANTA MARGARITA</v>
          </cell>
          <cell r="D1155" t="str">
            <v>SN</v>
          </cell>
          <cell r="F1155" t="str">
            <v>ALTOS LOS FRACC</v>
          </cell>
          <cell r="H1155" t="str">
            <v xml:space="preserve">098-1-81-0516-099-00-0000                         </v>
          </cell>
          <cell r="I1155">
            <v>8.0999999999999996E-4</v>
          </cell>
          <cell r="J1155">
            <v>7626</v>
          </cell>
          <cell r="K1155">
            <v>23541462</v>
          </cell>
          <cell r="L1155">
            <v>0</v>
          </cell>
          <cell r="M1155">
            <v>0</v>
          </cell>
          <cell r="O1155" t="str">
            <v>INDPENDENCIA</v>
          </cell>
          <cell r="P1155">
            <v>58</v>
          </cell>
          <cell r="R1155" t="str">
            <v>BARRIO DE SAN JUAN</v>
          </cell>
        </row>
        <row r="1156">
          <cell r="A1156" t="str">
            <v>U200450</v>
          </cell>
          <cell r="B1156" t="str">
            <v xml:space="preserve">H AYUNTAMIENTO CONSTITUCIONAL DE TLAQUEPAQUE  </v>
          </cell>
          <cell r="C1156" t="str">
            <v xml:space="preserve">MONTERO RUIZ MARCOS           </v>
          </cell>
          <cell r="D1156" t="str">
            <v>SN</v>
          </cell>
          <cell r="F1156" t="str">
            <v>CAPACHA LA</v>
          </cell>
          <cell r="H1156" t="str">
            <v xml:space="preserve">098-1-70-0334-090-00-0000                         </v>
          </cell>
          <cell r="I1156">
            <v>8.0999999999999996E-4</v>
          </cell>
          <cell r="J1156">
            <v>1718</v>
          </cell>
          <cell r="K1156">
            <v>5321505</v>
          </cell>
          <cell r="L1156">
            <v>0</v>
          </cell>
          <cell r="M1156">
            <v>0</v>
          </cell>
          <cell r="O1156" t="str">
            <v>UNDEPENDENCIA</v>
          </cell>
          <cell r="P1156">
            <v>58</v>
          </cell>
          <cell r="R1156" t="str">
            <v>BARRIO DE SAN JUAN</v>
          </cell>
        </row>
        <row r="1157">
          <cell r="A1157" t="str">
            <v>U200458</v>
          </cell>
          <cell r="B1157" t="str">
            <v xml:space="preserve">H AYUNTAMIENTO CONSTITUCIONAL DE TLAQUEPAQUE  </v>
          </cell>
          <cell r="C1157" t="str">
            <v>TUBOS DE LOS</v>
          </cell>
          <cell r="D1157" t="str">
            <v>SN</v>
          </cell>
          <cell r="F1157" t="str">
            <v>ARTESANOS</v>
          </cell>
          <cell r="H1157" t="str">
            <v xml:space="preserve">098-1-30-0089-060-00-0000                         </v>
          </cell>
          <cell r="I1157">
            <v>8.0999999999999996E-4</v>
          </cell>
          <cell r="J1157">
            <v>3978</v>
          </cell>
          <cell r="K1157">
            <v>9166207.0500000007</v>
          </cell>
          <cell r="L1157">
            <v>0</v>
          </cell>
          <cell r="M1157">
            <v>0</v>
          </cell>
          <cell r="O1157" t="str">
            <v>INDEPENDENCIA</v>
          </cell>
          <cell r="P1157">
            <v>58</v>
          </cell>
          <cell r="R1157" t="str">
            <v>BARRIO DE SAN JUAN</v>
          </cell>
        </row>
        <row r="1158">
          <cell r="A1158" t="str">
            <v>U200470</v>
          </cell>
          <cell r="B1158" t="str">
            <v xml:space="preserve">H AYUNTAMIENTO CONSTITUCIONAL DE TLAQUEPAQUE  </v>
          </cell>
          <cell r="C1158" t="str">
            <v>CHAPALA</v>
          </cell>
          <cell r="D1158" t="str">
            <v>SN</v>
          </cell>
          <cell r="F1158" t="str">
            <v>ALAMO EL FRACC</v>
          </cell>
          <cell r="H1158" t="str">
            <v xml:space="preserve">098-1-70-0320-100-00-0000                         </v>
          </cell>
          <cell r="I1158">
            <v>8.0999999999999996E-4</v>
          </cell>
          <cell r="J1158">
            <v>1270</v>
          </cell>
          <cell r="K1158">
            <v>4040505</v>
          </cell>
          <cell r="L1158">
            <v>0</v>
          </cell>
          <cell r="M1158">
            <v>0</v>
          </cell>
          <cell r="O1158" t="str">
            <v>INDEPENDENCIA</v>
          </cell>
          <cell r="P1158">
            <v>58</v>
          </cell>
          <cell r="R1158" t="str">
            <v>BARRIO DE SAN JUAN</v>
          </cell>
        </row>
        <row r="1159">
          <cell r="A1159" t="str">
            <v>U200471</v>
          </cell>
          <cell r="B1159" t="str">
            <v xml:space="preserve">H AYUNTAMIENTO CONSTITUCIONAL DE TLAQUEPAQUE  </v>
          </cell>
          <cell r="C1159" t="str">
            <v>PATZCUARO</v>
          </cell>
          <cell r="D1159" t="str">
            <v>SN</v>
          </cell>
          <cell r="F1159" t="str">
            <v>ALAMO EL FRACC</v>
          </cell>
          <cell r="H1159" t="str">
            <v xml:space="preserve">098-1-70-0320-099-00-0000                         </v>
          </cell>
          <cell r="I1159">
            <v>8.0999999999999996E-4</v>
          </cell>
          <cell r="J1159">
            <v>1300</v>
          </cell>
          <cell r="K1159">
            <v>4135950</v>
          </cell>
          <cell r="L1159">
            <v>0</v>
          </cell>
          <cell r="M1159">
            <v>0</v>
          </cell>
          <cell r="O1159" t="str">
            <v>INDEPENDENCIA</v>
          </cell>
          <cell r="P1159">
            <v>58</v>
          </cell>
          <cell r="R1159" t="str">
            <v>BARRIO DE SAN JUAN</v>
          </cell>
        </row>
        <row r="1160">
          <cell r="A1160" t="str">
            <v>U200478</v>
          </cell>
          <cell r="B1160" t="str">
            <v xml:space="preserve">H AYUNTAMIENTO CONSTITUCIONAL DE TLAQUEPAQUE  </v>
          </cell>
          <cell r="C1160" t="str">
            <v xml:space="preserve">PERIFERICO SUR                </v>
          </cell>
          <cell r="D1160" t="str">
            <v>SN</v>
          </cell>
          <cell r="F1160" t="str">
            <v>ARTESANOS</v>
          </cell>
          <cell r="H1160" t="str">
            <v xml:space="preserve">098-1-30-0058-100-00-0000                         </v>
          </cell>
          <cell r="I1160">
            <v>8.0999999999999996E-4</v>
          </cell>
          <cell r="J1160">
            <v>756</v>
          </cell>
          <cell r="K1160">
            <v>1741994.1</v>
          </cell>
          <cell r="L1160">
            <v>0</v>
          </cell>
          <cell r="M1160">
            <v>0</v>
          </cell>
          <cell r="O1160" t="str">
            <v>INDEPENDENCIA</v>
          </cell>
          <cell r="P1160">
            <v>58</v>
          </cell>
          <cell r="R1160" t="str">
            <v>BARRIO DE SAN JUAN</v>
          </cell>
        </row>
        <row r="1161">
          <cell r="A1161" t="str">
            <v>U200479</v>
          </cell>
          <cell r="B1161" t="str">
            <v xml:space="preserve">H AYUNTAMIENTO CONSTITUCIONAL DE TLAQUEPAQUE  </v>
          </cell>
          <cell r="C1161" t="str">
            <v xml:space="preserve">PERIFERICO SUR                </v>
          </cell>
          <cell r="D1161" t="str">
            <v>SN</v>
          </cell>
          <cell r="F1161" t="str">
            <v>ARTESANOS</v>
          </cell>
          <cell r="H1161" t="str">
            <v xml:space="preserve">098-1-30-0057-100-00-0000                         </v>
          </cell>
          <cell r="I1161">
            <v>8.0999999999999996E-4</v>
          </cell>
          <cell r="J1161">
            <v>1680</v>
          </cell>
          <cell r="K1161">
            <v>3871098</v>
          </cell>
          <cell r="L1161">
            <v>0</v>
          </cell>
          <cell r="M1161">
            <v>0</v>
          </cell>
          <cell r="O1161" t="str">
            <v>INDEPENDENCIA</v>
          </cell>
          <cell r="P1161">
            <v>58</v>
          </cell>
          <cell r="R1161" t="str">
            <v>BARRIO DE SAN JUAN</v>
          </cell>
        </row>
        <row r="1162">
          <cell r="A1162" t="str">
            <v>U200480</v>
          </cell>
          <cell r="B1162" t="str">
            <v xml:space="preserve">H AYUNTAMIENTO CONSTITUCIONAL DE TLAQUEPAQUE  </v>
          </cell>
          <cell r="C1162" t="str">
            <v xml:space="preserve">PERIFERICO SUR                </v>
          </cell>
          <cell r="D1162" t="str">
            <v>SN</v>
          </cell>
          <cell r="F1162" t="str">
            <v>ARTESANOS</v>
          </cell>
          <cell r="H1162" t="str">
            <v xml:space="preserve">098-1-30-0056-100-00-0000                         </v>
          </cell>
          <cell r="I1162">
            <v>8.0999999999999996E-4</v>
          </cell>
          <cell r="J1162">
            <v>2700</v>
          </cell>
          <cell r="K1162">
            <v>6221407.5</v>
          </cell>
          <cell r="L1162">
            <v>0</v>
          </cell>
          <cell r="M1162">
            <v>0</v>
          </cell>
          <cell r="O1162" t="str">
            <v>INDEPENDENCIA</v>
          </cell>
          <cell r="P1162">
            <v>58</v>
          </cell>
          <cell r="R1162" t="str">
            <v>BARRIO DE SAN JUAN</v>
          </cell>
        </row>
        <row r="1163">
          <cell r="A1163" t="str">
            <v>U200481</v>
          </cell>
          <cell r="B1163" t="str">
            <v xml:space="preserve">H AYUNTAMIENTO CONSTITUCIONAL DE TLAQUEPAQUE  </v>
          </cell>
          <cell r="C1163" t="str">
            <v xml:space="preserve">PERIFERICO SUR                </v>
          </cell>
          <cell r="D1163" t="str">
            <v>SN</v>
          </cell>
          <cell r="F1163" t="str">
            <v>ARTESANOS</v>
          </cell>
          <cell r="H1163" t="str">
            <v xml:space="preserve">098-1-30-0055-100-00-0000                         </v>
          </cell>
          <cell r="I1163">
            <v>8.0999999999999996E-4</v>
          </cell>
          <cell r="J1163">
            <v>2835</v>
          </cell>
          <cell r="K1163">
            <v>6532477.8799999999</v>
          </cell>
          <cell r="L1163">
            <v>0</v>
          </cell>
          <cell r="M1163">
            <v>0</v>
          </cell>
          <cell r="O1163" t="str">
            <v>INDEPENDENCIA</v>
          </cell>
          <cell r="P1163">
            <v>58</v>
          </cell>
          <cell r="R1163" t="str">
            <v>BARRIO DE SAN JUAN</v>
          </cell>
        </row>
        <row r="1164">
          <cell r="A1164" t="str">
            <v>U200482</v>
          </cell>
          <cell r="B1164" t="str">
            <v xml:space="preserve">H AYUNTAMIENTO CONSTITUCIONAL DE TLAQUEPAQUE  </v>
          </cell>
          <cell r="C1164" t="str">
            <v xml:space="preserve">PERIFERICO SUR                </v>
          </cell>
          <cell r="D1164" t="str">
            <v>SN</v>
          </cell>
          <cell r="F1164" t="str">
            <v>ARTESANOS</v>
          </cell>
          <cell r="H1164" t="str">
            <v xml:space="preserve">098-1-30-0092-100-00-0000                         </v>
          </cell>
          <cell r="I1164">
            <v>8.0999999999999996E-4</v>
          </cell>
          <cell r="J1164">
            <v>9625</v>
          </cell>
          <cell r="K1164">
            <v>22178165.629999999</v>
          </cell>
          <cell r="L1164">
            <v>0</v>
          </cell>
          <cell r="M1164">
            <v>0</v>
          </cell>
          <cell r="O1164" t="str">
            <v>INDEPENDENCIA</v>
          </cell>
          <cell r="P1164">
            <v>58</v>
          </cell>
          <cell r="R1164" t="str">
            <v>BARRIO DE SAN JUAN</v>
          </cell>
        </row>
        <row r="1165">
          <cell r="A1165" t="str">
            <v>U200483</v>
          </cell>
          <cell r="B1165" t="str">
            <v xml:space="preserve">H AYUNTAMIENTO CONSTITUCIONAL DE TLAQUEPAQUE  </v>
          </cell>
          <cell r="C1165" t="str">
            <v xml:space="preserve">PERIFERICO SUR                </v>
          </cell>
          <cell r="D1165" t="str">
            <v>SN</v>
          </cell>
          <cell r="F1165" t="str">
            <v>ARTESANOS</v>
          </cell>
          <cell r="H1165" t="str">
            <v xml:space="preserve">098-1-49-0008-100-00-0000                         </v>
          </cell>
          <cell r="I1165">
            <v>8.0999999999999996E-4</v>
          </cell>
          <cell r="J1165">
            <v>9875</v>
          </cell>
          <cell r="K1165">
            <v>22100990.629999999</v>
          </cell>
          <cell r="L1165">
            <v>0</v>
          </cell>
          <cell r="M1165">
            <v>0</v>
          </cell>
          <cell r="O1165" t="str">
            <v>INDEPENDENCIA</v>
          </cell>
          <cell r="P1165">
            <v>58</v>
          </cell>
          <cell r="R1165" t="str">
            <v>BARRIO DE SAN JUAN</v>
          </cell>
        </row>
        <row r="1166">
          <cell r="A1166" t="str">
            <v>U200588</v>
          </cell>
          <cell r="B1166" t="str">
            <v xml:space="preserve">H AYUNTAMIENTO CONSTITUCIONAL DE TLAQUEPAQUE  </v>
          </cell>
          <cell r="C1166" t="str">
            <v xml:space="preserve">BARRERA JUAN DE LA            </v>
          </cell>
          <cell r="D1166" t="str">
            <v>SN</v>
          </cell>
          <cell r="E1166" t="str">
            <v>L-17</v>
          </cell>
          <cell r="F1166" t="str">
            <v>GUADALUPANA LA</v>
          </cell>
          <cell r="H1166" t="str">
            <v xml:space="preserve">098-1-22-0614-059-00-0000                         </v>
          </cell>
          <cell r="I1166">
            <v>8.0999999999999996E-4</v>
          </cell>
          <cell r="J1166">
            <v>180</v>
          </cell>
          <cell r="K1166">
            <v>396900</v>
          </cell>
          <cell r="L1166">
            <v>0</v>
          </cell>
          <cell r="M1166">
            <v>0</v>
          </cell>
          <cell r="O1166" t="str">
            <v>INDEPENDENCIA</v>
          </cell>
          <cell r="P1166">
            <v>58</v>
          </cell>
          <cell r="R1166" t="str">
            <v>BARRIO DE SAN JUAN</v>
          </cell>
        </row>
        <row r="1167">
          <cell r="A1167" t="str">
            <v>U200593</v>
          </cell>
          <cell r="B1167" t="str">
            <v xml:space="preserve">H AYUNTAMIENTO CONSTITUCIONAL DE TLAQUEPAQUE  </v>
          </cell>
          <cell r="C1167" t="str">
            <v xml:space="preserve">CERVANTES FELIX               </v>
          </cell>
          <cell r="D1167" t="str">
            <v>SN</v>
          </cell>
          <cell r="F1167" t="str">
            <v>SOLEDAD RESIDENCIAL LA FRACC</v>
          </cell>
          <cell r="H1167" t="str">
            <v xml:space="preserve">098-1-81-0650-025-00-0000                         </v>
          </cell>
          <cell r="I1167">
            <v>2.3000000000000001E-4</v>
          </cell>
          <cell r="J1167">
            <v>1694</v>
          </cell>
          <cell r="K1167">
            <v>6598977</v>
          </cell>
          <cell r="L1167">
            <v>636</v>
          </cell>
          <cell r="M1167">
            <v>2000759.25</v>
          </cell>
          <cell r="O1167" t="str">
            <v>INDEPENDENCIA</v>
          </cell>
          <cell r="P1167">
            <v>58</v>
          </cell>
          <cell r="R1167" t="str">
            <v>BARRIO DE SAN JUAN</v>
          </cell>
        </row>
        <row r="1168">
          <cell r="A1168" t="str">
            <v>U200594</v>
          </cell>
          <cell r="B1168" t="str">
            <v xml:space="preserve">H AYUNTAMIENTO CONSTITUCIONAL DE TLAQUEPAQUE  </v>
          </cell>
          <cell r="C1168" t="str">
            <v>ALVAREZ DEL CASTILLO</v>
          </cell>
          <cell r="D1168" t="str">
            <v>SN</v>
          </cell>
          <cell r="F1168" t="str">
            <v>ASUNCION LA</v>
          </cell>
          <cell r="H1168" t="str">
            <v xml:space="preserve">098-1-81-0543-001-00-0000                         </v>
          </cell>
          <cell r="I1168">
            <v>2.3000000000000001E-4</v>
          </cell>
          <cell r="J1168">
            <v>4122</v>
          </cell>
          <cell r="K1168">
            <v>12724614</v>
          </cell>
          <cell r="L1168">
            <v>2336</v>
          </cell>
          <cell r="M1168">
            <v>9308376</v>
          </cell>
          <cell r="O1168" t="str">
            <v>INDEPENDENCIA</v>
          </cell>
          <cell r="P1168">
            <v>58</v>
          </cell>
          <cell r="R1168" t="str">
            <v>BARRIO DE SAN JUAN</v>
          </cell>
        </row>
        <row r="1169">
          <cell r="A1169" t="str">
            <v>U200659</v>
          </cell>
          <cell r="B1169" t="str">
            <v xml:space="preserve">H AYUNTAMIENTO CONSTITUCIONAL DE TLAQUEPAQUE  </v>
          </cell>
          <cell r="C1169" t="str">
            <v>NINGUNO</v>
          </cell>
          <cell r="D1169" t="str">
            <v>SN</v>
          </cell>
          <cell r="F1169" t="str">
            <v>REVOLUCION JARDIN FRACC</v>
          </cell>
          <cell r="H1169" t="str">
            <v xml:space="preserve">098-1-20-0024-090-00-0000                         </v>
          </cell>
          <cell r="I1169">
            <v>8.0999999999999996E-4</v>
          </cell>
          <cell r="J1169">
            <v>102203</v>
          </cell>
          <cell r="K1169">
            <v>390619866</v>
          </cell>
          <cell r="L1169">
            <v>0</v>
          </cell>
          <cell r="M1169">
            <v>0</v>
          </cell>
          <cell r="O1169" t="str">
            <v>INDEPENDENCIA</v>
          </cell>
          <cell r="P1169">
            <v>58</v>
          </cell>
          <cell r="R1169" t="str">
            <v>BARRIO DE SAN JUAN</v>
          </cell>
        </row>
        <row r="1170">
          <cell r="A1170" t="str">
            <v>U200664</v>
          </cell>
          <cell r="B1170" t="str">
            <v xml:space="preserve">H AYUNTAMIENTO CONSTITUCIONAL DE TLAQUEPAQUE  </v>
          </cell>
          <cell r="C1170" t="str">
            <v>BRONCE</v>
          </cell>
          <cell r="D1170" t="str">
            <v>SN</v>
          </cell>
          <cell r="F1170" t="str">
            <v>LOMAS DE LA VICTORIA</v>
          </cell>
          <cell r="H1170" t="str">
            <v xml:space="preserve">098-1-67-0047-099-00-0000                         </v>
          </cell>
          <cell r="I1170">
            <v>8.0999999999999996E-4</v>
          </cell>
          <cell r="J1170">
            <v>26285</v>
          </cell>
          <cell r="K1170">
            <v>94472237.159999996</v>
          </cell>
          <cell r="L1170">
            <v>0</v>
          </cell>
          <cell r="M1170">
            <v>0</v>
          </cell>
          <cell r="O1170" t="str">
            <v>INDEPENDENCIA</v>
          </cell>
          <cell r="P1170">
            <v>58</v>
          </cell>
          <cell r="R1170" t="str">
            <v>BARRIO DE SAN JUAN</v>
          </cell>
        </row>
        <row r="1171">
          <cell r="A1171" t="str">
            <v>U200666</v>
          </cell>
          <cell r="B1171" t="str">
            <v xml:space="preserve">H AYUNTAMIENTO CONSTITUCIONAL DE TLAQUEPAQUE  </v>
          </cell>
          <cell r="C1171" t="str">
            <v>PLATINO</v>
          </cell>
          <cell r="D1171" t="str">
            <v>SN</v>
          </cell>
          <cell r="F1171" t="str">
            <v>LOMAS DE LA VICTORIA</v>
          </cell>
          <cell r="H1171" t="str">
            <v xml:space="preserve">098-1-67-0913-017-00-0000                         </v>
          </cell>
          <cell r="I1171">
            <v>2.3000000000000001E-4</v>
          </cell>
          <cell r="J1171">
            <v>2052</v>
          </cell>
          <cell r="K1171">
            <v>7023996</v>
          </cell>
          <cell r="L1171">
            <v>1167</v>
          </cell>
          <cell r="M1171">
            <v>3032284.5</v>
          </cell>
          <cell r="O1171" t="str">
            <v>INDEPENDENCIA</v>
          </cell>
          <cell r="P1171">
            <v>58</v>
          </cell>
          <cell r="R1171" t="str">
            <v>BARRIO DE SAN JUAN</v>
          </cell>
        </row>
        <row r="1172">
          <cell r="A1172" t="str">
            <v>U200667</v>
          </cell>
          <cell r="B1172" t="str">
            <v xml:space="preserve">H AYUNTAMIENTO CONSTITUCIONAL DE TLAQUEPAQUE  </v>
          </cell>
          <cell r="C1172" t="str">
            <v>BRONCE</v>
          </cell>
          <cell r="D1172">
            <v>4585</v>
          </cell>
          <cell r="F1172" t="str">
            <v>LOMAS DE LA VICTORIA</v>
          </cell>
          <cell r="H1172" t="str">
            <v xml:space="preserve">098-1-67-0917-013-00-0000                         </v>
          </cell>
          <cell r="I1172">
            <v>2.3000000000000001E-4</v>
          </cell>
          <cell r="J1172">
            <v>4035</v>
          </cell>
          <cell r="K1172">
            <v>13811805</v>
          </cell>
          <cell r="L1172">
            <v>0</v>
          </cell>
          <cell r="M1172">
            <v>0</v>
          </cell>
          <cell r="O1172" t="str">
            <v>INDEPENDENCIA</v>
          </cell>
          <cell r="P1172">
            <v>58</v>
          </cell>
          <cell r="R1172" t="str">
            <v>BARRIO DE SAN JUAN</v>
          </cell>
        </row>
        <row r="1173">
          <cell r="A1173" t="str">
            <v>U200668</v>
          </cell>
          <cell r="B1173" t="str">
            <v xml:space="preserve">H AYUNTAMIENTO CONSTITUCIONAL DE TLAQUEPAQUE  </v>
          </cell>
          <cell r="C1173" t="str">
            <v>ZINC</v>
          </cell>
          <cell r="D1173" t="str">
            <v>SN</v>
          </cell>
          <cell r="F1173" t="str">
            <v>LOMAS DE LA VICTORIA</v>
          </cell>
          <cell r="H1173" t="str">
            <v xml:space="preserve">098-1-67-0046-060-00-0000                         </v>
          </cell>
          <cell r="I1173">
            <v>8.0999999999999996E-4</v>
          </cell>
          <cell r="J1173">
            <v>2192</v>
          </cell>
          <cell r="K1173">
            <v>7503216</v>
          </cell>
          <cell r="L1173">
            <v>0</v>
          </cell>
          <cell r="M1173">
            <v>0</v>
          </cell>
          <cell r="O1173" t="str">
            <v>INDEPENDENCIA</v>
          </cell>
          <cell r="P1173">
            <v>58</v>
          </cell>
          <cell r="R1173" t="str">
            <v>BARRIO DE SAN JUAN</v>
          </cell>
        </row>
        <row r="1174">
          <cell r="A1174" t="str">
            <v>U200673</v>
          </cell>
          <cell r="B1174" t="str">
            <v xml:space="preserve">H AYUNTAMIENTO CONSTITUCIONAL DE TLAQUEPAQUE  </v>
          </cell>
          <cell r="C1174" t="str">
            <v xml:space="preserve">VIRGEN DEL RAYO               </v>
          </cell>
          <cell r="D1174" t="str">
            <v>SN</v>
          </cell>
          <cell r="F1174" t="str">
            <v>CANDELARIA LA FRACC</v>
          </cell>
          <cell r="H1174" t="str">
            <v xml:space="preserve">098-1-53-0038-999-00-0000                         </v>
          </cell>
          <cell r="I1174">
            <v>8.0999999999999996E-4</v>
          </cell>
          <cell r="J1174">
            <v>31726</v>
          </cell>
          <cell r="K1174">
            <v>83946996</v>
          </cell>
          <cell r="L1174">
            <v>0</v>
          </cell>
          <cell r="M1174">
            <v>0</v>
          </cell>
          <cell r="O1174" t="str">
            <v>HIDALGO</v>
          </cell>
          <cell r="P1174">
            <v>58</v>
          </cell>
          <cell r="R1174" t="str">
            <v>BARRIO DE SAN JUAN</v>
          </cell>
        </row>
        <row r="1175">
          <cell r="A1175" t="str">
            <v>U200688</v>
          </cell>
          <cell r="B1175" t="str">
            <v xml:space="preserve">H AYUNTAMIENTO CONSTITUCIONAL DE TLAQUEPAQUE  </v>
          </cell>
          <cell r="C1175" t="str">
            <v>AYZA PEDRO DE</v>
          </cell>
          <cell r="D1175" t="str">
            <v>SN</v>
          </cell>
          <cell r="F1175" t="str">
            <v>HIDALGO</v>
          </cell>
          <cell r="H1175" t="str">
            <v xml:space="preserve">098-1-81-0538-060-00-0000                         </v>
          </cell>
          <cell r="I1175">
            <v>8.0999999999999996E-4</v>
          </cell>
          <cell r="J1175">
            <v>872</v>
          </cell>
          <cell r="K1175">
            <v>2691864</v>
          </cell>
          <cell r="L1175">
            <v>0</v>
          </cell>
          <cell r="M1175">
            <v>0</v>
          </cell>
          <cell r="O1175" t="str">
            <v>INDEPENDENCIA</v>
          </cell>
          <cell r="P1175">
            <v>58</v>
          </cell>
          <cell r="R1175" t="str">
            <v>BARRIO DE SAN JUAN</v>
          </cell>
        </row>
        <row r="1176">
          <cell r="A1176" t="str">
            <v>U200689</v>
          </cell>
          <cell r="B1176" t="str">
            <v xml:space="preserve">H AYUNTAMIENTO CONSTITUCIONAL DE TLAQUEPAQUE  </v>
          </cell>
          <cell r="C1176" t="str">
            <v>AYZA PEDRO DE</v>
          </cell>
          <cell r="D1176" t="str">
            <v>SN</v>
          </cell>
          <cell r="F1176" t="str">
            <v>HIDALGO</v>
          </cell>
          <cell r="H1176" t="str">
            <v xml:space="preserve">098-1-81-0539-060-00-0000                         </v>
          </cell>
          <cell r="I1176">
            <v>8.0999999999999996E-4</v>
          </cell>
          <cell r="J1176">
            <v>606</v>
          </cell>
          <cell r="K1176">
            <v>1870722</v>
          </cell>
          <cell r="L1176">
            <v>0</v>
          </cell>
          <cell r="M1176">
            <v>0</v>
          </cell>
          <cell r="O1176" t="str">
            <v>INDEPENDENCIA</v>
          </cell>
          <cell r="P1176">
            <v>58</v>
          </cell>
          <cell r="R1176" t="str">
            <v>BARRIO DE SAN JUAN</v>
          </cell>
        </row>
        <row r="1177">
          <cell r="A1177" t="str">
            <v>U200690</v>
          </cell>
          <cell r="B1177" t="str">
            <v xml:space="preserve">H AYUNTAMIENTO CONSTITUCIONAL DE TLAQUEPAQUE  </v>
          </cell>
          <cell r="C1177" t="str">
            <v xml:space="preserve">GUERRERO VICENTE              </v>
          </cell>
          <cell r="D1177" t="str">
            <v>SN</v>
          </cell>
          <cell r="F1177" t="str">
            <v>HIDALGO</v>
          </cell>
          <cell r="H1177" t="str">
            <v xml:space="preserve">098-1-81-0623-060-00-0000                         </v>
          </cell>
          <cell r="I1177">
            <v>2.3000000000000001E-4</v>
          </cell>
          <cell r="J1177">
            <v>450</v>
          </cell>
          <cell r="K1177">
            <v>1389150</v>
          </cell>
          <cell r="L1177">
            <v>72</v>
          </cell>
          <cell r="M1177">
            <v>382536</v>
          </cell>
          <cell r="O1177" t="str">
            <v>INDEPENDENCIA</v>
          </cell>
          <cell r="P1177">
            <v>58</v>
          </cell>
          <cell r="R1177" t="str">
            <v>BARRIO DE SAN JUAN</v>
          </cell>
        </row>
        <row r="1178">
          <cell r="A1178" t="str">
            <v>U200691</v>
          </cell>
          <cell r="B1178" t="str">
            <v xml:space="preserve">H AYUNTAMIENTO CONSTITUCIONAL DE TLAQUEPAQUE  </v>
          </cell>
          <cell r="C1178" t="str">
            <v xml:space="preserve">PRIETO GUILLERMO              </v>
          </cell>
          <cell r="D1178" t="str">
            <v>SN</v>
          </cell>
          <cell r="F1178" t="str">
            <v>HIDALGO</v>
          </cell>
          <cell r="H1178" t="str">
            <v xml:space="preserve">098-1-81-0532-009-00-0000                         </v>
          </cell>
          <cell r="I1178">
            <v>8.0999999999999996E-4</v>
          </cell>
          <cell r="J1178">
            <v>128</v>
          </cell>
          <cell r="K1178">
            <v>395136</v>
          </cell>
          <cell r="L1178">
            <v>0</v>
          </cell>
          <cell r="M1178">
            <v>0</v>
          </cell>
          <cell r="O1178" t="str">
            <v>INDEPENDENCIA</v>
          </cell>
          <cell r="P1178">
            <v>58</v>
          </cell>
          <cell r="R1178" t="str">
            <v>BARRIO DE SAN JUAN</v>
          </cell>
        </row>
        <row r="1179">
          <cell r="A1179" t="str">
            <v>U200692</v>
          </cell>
          <cell r="B1179" t="str">
            <v xml:space="preserve">H AYUNTAMIENTO CONSTITUCIONAL DE TLAQUEPAQUE  </v>
          </cell>
          <cell r="C1179" t="str">
            <v xml:space="preserve">PRIETO GUILLERMO              </v>
          </cell>
          <cell r="D1179" t="str">
            <v>SN</v>
          </cell>
          <cell r="F1179" t="str">
            <v>HIDALGO</v>
          </cell>
          <cell r="H1179" t="str">
            <v xml:space="preserve">098-1-81-0533-026-00-0000                         </v>
          </cell>
          <cell r="I1179">
            <v>8.0999999999999996E-4</v>
          </cell>
          <cell r="J1179">
            <v>220</v>
          </cell>
          <cell r="K1179">
            <v>679140</v>
          </cell>
          <cell r="L1179">
            <v>0</v>
          </cell>
          <cell r="M1179">
            <v>0</v>
          </cell>
          <cell r="O1179" t="str">
            <v>INDEPENDENCIA</v>
          </cell>
          <cell r="P1179">
            <v>58</v>
          </cell>
          <cell r="R1179" t="str">
            <v>BARRIO DE SAN JUAN</v>
          </cell>
        </row>
        <row r="1180">
          <cell r="A1180" t="str">
            <v>U200694</v>
          </cell>
          <cell r="B1180" t="str">
            <v xml:space="preserve">H AYUNTAMIENTO CONSTITUCIONAL DE TLAQUEPAQUE  </v>
          </cell>
          <cell r="C1180" t="str">
            <v>VALLE REAL</v>
          </cell>
          <cell r="D1180" t="str">
            <v>SN</v>
          </cell>
          <cell r="F1180" t="str">
            <v>RESIDENCIAL VALLE DEL SUR</v>
          </cell>
          <cell r="H1180" t="str">
            <v xml:space="preserve">098-1-32-0136-090-00-0000                         </v>
          </cell>
          <cell r="I1180">
            <v>8.0999999999999996E-4</v>
          </cell>
          <cell r="J1180">
            <v>7174</v>
          </cell>
          <cell r="K1180">
            <v>28925568</v>
          </cell>
          <cell r="L1180">
            <v>0</v>
          </cell>
          <cell r="M1180">
            <v>0</v>
          </cell>
          <cell r="O1180" t="str">
            <v>INDEPENDENCIA</v>
          </cell>
          <cell r="P1180">
            <v>58</v>
          </cell>
          <cell r="R1180" t="str">
            <v>BARRIO DE SAN JUAN</v>
          </cell>
        </row>
        <row r="1181">
          <cell r="A1181" t="str">
            <v>U200696</v>
          </cell>
          <cell r="B1181" t="str">
            <v xml:space="preserve">H AYUNTAMIENTO CONSTITUCIONAL DE TLAQUEPAQUE  </v>
          </cell>
          <cell r="C1181" t="str">
            <v>ENCINOS DE LOS</v>
          </cell>
          <cell r="D1181" t="str">
            <v>SN</v>
          </cell>
          <cell r="F1181" t="str">
            <v>MORITO EL</v>
          </cell>
          <cell r="H1181" t="str">
            <v xml:space="preserve">098-1-20-0972-090-00-0000                         </v>
          </cell>
          <cell r="I1181">
            <v>8.0999999999999996E-4</v>
          </cell>
          <cell r="J1181">
            <v>10866</v>
          </cell>
          <cell r="K1181">
            <v>22419274.5</v>
          </cell>
          <cell r="L1181">
            <v>0</v>
          </cell>
          <cell r="M1181">
            <v>0</v>
          </cell>
          <cell r="O1181" t="str">
            <v>INDEPENDENCIA</v>
          </cell>
          <cell r="P1181">
            <v>58</v>
          </cell>
          <cell r="R1181" t="str">
            <v>BARRIO DE SAN JUAN</v>
          </cell>
        </row>
        <row r="1182">
          <cell r="A1182" t="str">
            <v>U200705</v>
          </cell>
          <cell r="B1182" t="str">
            <v xml:space="preserve">H AYUNTAMIENTO CONSTITUCIONAL DE TLAQUEPAQUE  </v>
          </cell>
          <cell r="C1182" t="str">
            <v>PERON</v>
          </cell>
          <cell r="D1182" t="str">
            <v>SN</v>
          </cell>
          <cell r="F1182" t="str">
            <v>HUERTAS LAS</v>
          </cell>
          <cell r="H1182" t="str">
            <v xml:space="preserve">098-1-20-0083-017-00-0000                         </v>
          </cell>
          <cell r="I1182">
            <v>8.0999999999999996E-4</v>
          </cell>
          <cell r="J1182">
            <v>714</v>
          </cell>
          <cell r="K1182">
            <v>1338214.5</v>
          </cell>
          <cell r="L1182">
            <v>0</v>
          </cell>
          <cell r="M1182">
            <v>0</v>
          </cell>
          <cell r="O1182" t="str">
            <v>INDEPENDENCIA</v>
          </cell>
          <cell r="P1182">
            <v>58</v>
          </cell>
          <cell r="R1182" t="str">
            <v>BARRIO DE SAN JUAN</v>
          </cell>
        </row>
        <row r="1183">
          <cell r="A1183" t="str">
            <v>U200713</v>
          </cell>
          <cell r="B1183" t="str">
            <v xml:space="preserve">H AYUNTAMIENTO CONSTITUCIONAL DE TLAQUEPAQUE  </v>
          </cell>
          <cell r="C1183" t="str">
            <v>ARRAYAN</v>
          </cell>
          <cell r="D1183" t="str">
            <v>SN</v>
          </cell>
          <cell r="F1183" t="str">
            <v>HUERTAS LAS</v>
          </cell>
          <cell r="H1183" t="str">
            <v xml:space="preserve">098-1-20-0063-003-00-0000                         </v>
          </cell>
          <cell r="I1183">
            <v>8.0999999999999996E-4</v>
          </cell>
          <cell r="J1183">
            <v>920</v>
          </cell>
          <cell r="K1183">
            <v>1654248.66</v>
          </cell>
          <cell r="L1183">
            <v>21.68</v>
          </cell>
          <cell r="M1183">
            <v>62828.639999999999</v>
          </cell>
          <cell r="O1183" t="str">
            <v>INDEPENDENCIA</v>
          </cell>
          <cell r="P1183">
            <v>58</v>
          </cell>
          <cell r="R1183" t="str">
            <v>BARRIO DE SAN JUAN</v>
          </cell>
        </row>
        <row r="1184">
          <cell r="A1184" t="str">
            <v>U200721</v>
          </cell>
          <cell r="B1184" t="str">
            <v xml:space="preserve">H AYUNTAMIENTO CONSTITUCIONAL DE TLAQUEPAQUE  </v>
          </cell>
          <cell r="C1184" t="str">
            <v xml:space="preserve">GUERRERO VICENTE              </v>
          </cell>
          <cell r="D1184" t="str">
            <v>SN</v>
          </cell>
          <cell r="F1184" t="str">
            <v>HIDALGO</v>
          </cell>
          <cell r="H1184" t="str">
            <v xml:space="preserve">098-1-81-0623-041-00-0000                         </v>
          </cell>
          <cell r="I1184">
            <v>2.3000000000000001E-4</v>
          </cell>
          <cell r="J1184">
            <v>375</v>
          </cell>
          <cell r="K1184">
            <v>1157625</v>
          </cell>
          <cell r="L1184">
            <v>169</v>
          </cell>
          <cell r="M1184">
            <v>458970.75</v>
          </cell>
          <cell r="O1184" t="str">
            <v>INDEPENDENCIA</v>
          </cell>
          <cell r="P1184">
            <v>58</v>
          </cell>
          <cell r="R1184" t="str">
            <v>BARRIO DE SAN JUAN</v>
          </cell>
        </row>
        <row r="1185">
          <cell r="A1185" t="str">
            <v>U200723</v>
          </cell>
          <cell r="B1185" t="str">
            <v xml:space="preserve">H AYUNTAMIENTO CONSTITUCIONAL DE TLAQUEPAQUE  </v>
          </cell>
          <cell r="C1185" t="str">
            <v xml:space="preserve">GUERRERO VICENTE              </v>
          </cell>
          <cell r="D1185" t="str">
            <v>SN</v>
          </cell>
          <cell r="F1185" t="str">
            <v>HIDALGO</v>
          </cell>
          <cell r="H1185" t="str">
            <v xml:space="preserve">098-1-81-0623-090-00-0000                         </v>
          </cell>
          <cell r="I1185">
            <v>8.0999999999999996E-4</v>
          </cell>
          <cell r="J1185">
            <v>679</v>
          </cell>
          <cell r="K1185">
            <v>2096073</v>
          </cell>
          <cell r="L1185">
            <v>0</v>
          </cell>
          <cell r="M1185">
            <v>0</v>
          </cell>
          <cell r="O1185" t="str">
            <v>INDEPENDENCIA</v>
          </cell>
          <cell r="P1185">
            <v>58</v>
          </cell>
          <cell r="R1185" t="str">
            <v>BARRIO DE SAN JUAN</v>
          </cell>
        </row>
        <row r="1186">
          <cell r="A1186" t="str">
            <v>U200726</v>
          </cell>
          <cell r="B1186" t="str">
            <v xml:space="preserve">H AYUNTAMIENTO CONSTITUCIONAL DE TLAQUEPAQUE  </v>
          </cell>
          <cell r="C1186" t="str">
            <v>OROZCO LORETO SALVADOR</v>
          </cell>
          <cell r="D1186" t="str">
            <v>SN</v>
          </cell>
          <cell r="F1186" t="str">
            <v>HUERTAS LAS</v>
          </cell>
          <cell r="H1186" t="str">
            <v xml:space="preserve">098-1-20-0063-004-00-0000                         </v>
          </cell>
          <cell r="I1186">
            <v>2.3000000000000001E-4</v>
          </cell>
          <cell r="J1186">
            <v>601</v>
          </cell>
          <cell r="K1186">
            <v>1065065.6599999999</v>
          </cell>
          <cell r="L1186">
            <v>365.65</v>
          </cell>
          <cell r="M1186">
            <v>1224736.17</v>
          </cell>
          <cell r="O1186" t="str">
            <v>INDEPENDENCIA</v>
          </cell>
          <cell r="P1186">
            <v>58</v>
          </cell>
          <cell r="R1186" t="str">
            <v>BARRIO DE SAN JUAN</v>
          </cell>
        </row>
        <row r="1187">
          <cell r="A1187" t="str">
            <v>U200730</v>
          </cell>
          <cell r="B1187" t="str">
            <v xml:space="preserve">H AYUNTAMIENTO CONSTITUCIONAL DE TLAQUEPAQUE  </v>
          </cell>
          <cell r="C1187" t="str">
            <v>NIÃ‘OS HEROES</v>
          </cell>
          <cell r="D1187" t="str">
            <v>SN</v>
          </cell>
          <cell r="F1187" t="str">
            <v>BARRIO DE SAN JUAN</v>
          </cell>
          <cell r="H1187" t="str">
            <v xml:space="preserve">098-1-70-0412-006-00-0000                         </v>
          </cell>
          <cell r="I1187">
            <v>8.0999999999999996E-4</v>
          </cell>
          <cell r="J1187">
            <v>9144</v>
          </cell>
          <cell r="K1187">
            <v>36580572</v>
          </cell>
          <cell r="L1187">
            <v>0</v>
          </cell>
          <cell r="M1187">
            <v>0</v>
          </cell>
          <cell r="O1187" t="str">
            <v>INDEPENDENCIA</v>
          </cell>
          <cell r="P1187">
            <v>58</v>
          </cell>
          <cell r="R1187" t="str">
            <v>BARRIO DE SAN JUAN</v>
          </cell>
        </row>
        <row r="1188">
          <cell r="A1188" t="str">
            <v>U200733</v>
          </cell>
          <cell r="B1188" t="str">
            <v xml:space="preserve">H AYUNTAMIENTO CONSTITUCIONAL DE TLAQUEPAQUE  </v>
          </cell>
          <cell r="C1188" t="str">
            <v>MANZANA</v>
          </cell>
          <cell r="D1188" t="str">
            <v>SN</v>
          </cell>
          <cell r="F1188" t="str">
            <v>HUERTAS LAS</v>
          </cell>
          <cell r="H1188" t="str">
            <v xml:space="preserve">098-1-20-0599-013-00-0000                         </v>
          </cell>
          <cell r="I1188">
            <v>2.3000000000000001E-4</v>
          </cell>
          <cell r="J1188">
            <v>1057</v>
          </cell>
          <cell r="K1188">
            <v>5022743.04</v>
          </cell>
          <cell r="L1188">
            <v>941.93</v>
          </cell>
          <cell r="M1188">
            <v>5004474.09</v>
          </cell>
          <cell r="O1188" t="str">
            <v>INDEPENDENCIA</v>
          </cell>
          <cell r="P1188">
            <v>58</v>
          </cell>
          <cell r="R1188" t="str">
            <v>BARRIO DE SAN JUAN</v>
          </cell>
        </row>
        <row r="1189">
          <cell r="A1189" t="str">
            <v>U200738</v>
          </cell>
          <cell r="B1189" t="str">
            <v xml:space="preserve">H AYUNTAMIENTO CONSTITUCIONAL DE TLAQUEPAQUE  </v>
          </cell>
          <cell r="C1189" t="str">
            <v>AZUCENA</v>
          </cell>
          <cell r="D1189" t="str">
            <v>SN</v>
          </cell>
          <cell r="F1189" t="str">
            <v>CANDELARIA LA FRACC</v>
          </cell>
          <cell r="H1189" t="str">
            <v xml:space="preserve">098-1-53-0039-001-00-0000                         </v>
          </cell>
          <cell r="I1189">
            <v>8.0999999999999996E-4</v>
          </cell>
          <cell r="J1189">
            <v>3367</v>
          </cell>
          <cell r="K1189">
            <v>8944435.5</v>
          </cell>
          <cell r="L1189">
            <v>0</v>
          </cell>
          <cell r="M1189">
            <v>0</v>
          </cell>
          <cell r="O1189" t="str">
            <v>INDEPENDENCIA</v>
          </cell>
          <cell r="P1189">
            <v>58</v>
          </cell>
          <cell r="R1189" t="str">
            <v>BARRIO DE SAN JUAN</v>
          </cell>
        </row>
        <row r="1190">
          <cell r="A1190" t="str">
            <v>U200739</v>
          </cell>
          <cell r="B1190" t="str">
            <v xml:space="preserve">H AYUNTAMIENTO CONSTITUCIONAL DE TLAQUEPAQUE  </v>
          </cell>
          <cell r="C1190" t="str">
            <v>VIRGEN DE ZAPOPAN</v>
          </cell>
          <cell r="D1190" t="str">
            <v>SN</v>
          </cell>
          <cell r="F1190" t="str">
            <v>CANDELARIA LA FRACC</v>
          </cell>
          <cell r="H1190" t="str">
            <v xml:space="preserve">098-1-53-0037-001-01-0000                         </v>
          </cell>
          <cell r="I1190">
            <v>8.0999999999999996E-4</v>
          </cell>
          <cell r="J1190">
            <v>4447</v>
          </cell>
          <cell r="K1190">
            <v>11766762</v>
          </cell>
          <cell r="L1190">
            <v>0</v>
          </cell>
          <cell r="M1190">
            <v>0</v>
          </cell>
          <cell r="O1190" t="str">
            <v>INDEPENDENCIA</v>
          </cell>
          <cell r="P1190">
            <v>58</v>
          </cell>
          <cell r="R1190" t="str">
            <v>BARRIO DE SAN JUAN</v>
          </cell>
        </row>
        <row r="1191">
          <cell r="A1191" t="str">
            <v>U200740</v>
          </cell>
          <cell r="B1191" t="str">
            <v xml:space="preserve">H AYUNTAMIENTO CONSTITUCIONAL DE TLAQUEPAQUE  </v>
          </cell>
          <cell r="C1191" t="str">
            <v>AZUCENA</v>
          </cell>
          <cell r="D1191" t="str">
            <v>SN</v>
          </cell>
          <cell r="F1191" t="str">
            <v>CANDELARIA LA FRACC</v>
          </cell>
          <cell r="H1191" t="str">
            <v xml:space="preserve">098-1-53-0038-018-00-0000                         </v>
          </cell>
          <cell r="I1191">
            <v>2.3000000000000001E-4</v>
          </cell>
          <cell r="J1191">
            <v>1765</v>
          </cell>
          <cell r="K1191">
            <v>4670190</v>
          </cell>
          <cell r="L1191">
            <v>629.82000000000005</v>
          </cell>
          <cell r="M1191">
            <v>1070702.06</v>
          </cell>
          <cell r="O1191" t="str">
            <v>INDEPENDENCIA</v>
          </cell>
          <cell r="P1191">
            <v>58</v>
          </cell>
          <cell r="R1191" t="str">
            <v>BARRIO DE SAN JUAN</v>
          </cell>
        </row>
        <row r="1192">
          <cell r="A1192" t="str">
            <v>U200746</v>
          </cell>
          <cell r="B1192" t="str">
            <v xml:space="preserve">H AYUNTAMIENTO CONSTITUCIONAL DE TLAQUEPAQUE  </v>
          </cell>
          <cell r="C1192" t="str">
            <v>BOSQUE DEL</v>
          </cell>
          <cell r="D1192" t="str">
            <v>SN</v>
          </cell>
          <cell r="F1192" t="str">
            <v>EX EJIDO LOS RANCHITOS</v>
          </cell>
          <cell r="H1192" t="str">
            <v xml:space="preserve">098-1-49-0211-999-00-0000                         </v>
          </cell>
          <cell r="I1192">
            <v>8.0999999999999996E-4</v>
          </cell>
          <cell r="J1192">
            <v>13302</v>
          </cell>
          <cell r="K1192">
            <v>32850619.199999999</v>
          </cell>
          <cell r="L1192">
            <v>0</v>
          </cell>
          <cell r="M1192">
            <v>0</v>
          </cell>
          <cell r="O1192" t="str">
            <v>INDEPENDENCIA</v>
          </cell>
          <cell r="P1192">
            <v>58</v>
          </cell>
          <cell r="R1192" t="str">
            <v>BARRIO DE SAN JUAN</v>
          </cell>
        </row>
        <row r="1193">
          <cell r="A1193" t="str">
            <v>U200747</v>
          </cell>
          <cell r="B1193" t="str">
            <v xml:space="preserve">H AYUNTAMIENTO CONSTITUCIONAL DE TLAQUEPAQUE  </v>
          </cell>
          <cell r="C1193" t="str">
            <v>BOSQUE DEL</v>
          </cell>
          <cell r="D1193" t="str">
            <v>SN</v>
          </cell>
          <cell r="F1193" t="str">
            <v>EX EJIDO LOS RANCHITOS</v>
          </cell>
          <cell r="H1193" t="str">
            <v xml:space="preserve">098-1-49-0211-998-00-0000                         </v>
          </cell>
          <cell r="I1193">
            <v>8.0999999999999996E-4</v>
          </cell>
          <cell r="J1193">
            <v>11633</v>
          </cell>
          <cell r="K1193">
            <v>28728856.800000001</v>
          </cell>
          <cell r="L1193">
            <v>0</v>
          </cell>
          <cell r="M1193">
            <v>0</v>
          </cell>
          <cell r="O1193" t="str">
            <v>INDEPENDENCIA</v>
          </cell>
          <cell r="P1193">
            <v>58</v>
          </cell>
          <cell r="R1193" t="str">
            <v>BARRIO DE SAN JUAN</v>
          </cell>
        </row>
        <row r="1194">
          <cell r="A1194" t="str">
            <v>U200749</v>
          </cell>
          <cell r="B1194" t="str">
            <v xml:space="preserve">H AYUNTAMIENTO CONSTITUCIONAL DE TLAQUEPAQUE  </v>
          </cell>
          <cell r="C1194" t="str">
            <v>INDEPENDENCIA</v>
          </cell>
          <cell r="D1194">
            <v>58</v>
          </cell>
          <cell r="F1194" t="str">
            <v>BARRIO DE SAN JUAN</v>
          </cell>
          <cell r="H1194" t="str">
            <v xml:space="preserve">098-1-70-0438-002-00-0000                         </v>
          </cell>
          <cell r="I1194">
            <v>2.3000000000000001E-4</v>
          </cell>
          <cell r="J1194">
            <v>984</v>
          </cell>
          <cell r="K1194">
            <v>14380808.800000001</v>
          </cell>
          <cell r="L1194">
            <v>2227.4499999999998</v>
          </cell>
          <cell r="M1194">
            <v>6782585.25</v>
          </cell>
          <cell r="O1194" t="str">
            <v>INDEPENDENCIA</v>
          </cell>
          <cell r="P1194">
            <v>58</v>
          </cell>
          <cell r="R1194" t="str">
            <v>BARRIO DE SAN JUAN</v>
          </cell>
        </row>
        <row r="1195">
          <cell r="A1195" t="str">
            <v>U200751</v>
          </cell>
          <cell r="B1195" t="str">
            <v xml:space="preserve">H AYUNTAMIENTO CONSTITUCIONAL DE TLAQUEPAQUE  </v>
          </cell>
          <cell r="C1195" t="str">
            <v xml:space="preserve">BATALLA DE ZACATECAS          </v>
          </cell>
          <cell r="D1195" t="str">
            <v>SN</v>
          </cell>
          <cell r="F1195" t="str">
            <v>REVOLUCION  FRACC</v>
          </cell>
          <cell r="H1195" t="str">
            <v xml:space="preserve">098-1-20-0034-060-00-0000                         </v>
          </cell>
          <cell r="I1195">
            <v>8.0999999999999996E-4</v>
          </cell>
          <cell r="J1195">
            <v>2749</v>
          </cell>
          <cell r="K1195">
            <v>10506678</v>
          </cell>
          <cell r="L1195">
            <v>0</v>
          </cell>
          <cell r="M1195">
            <v>0</v>
          </cell>
          <cell r="O1195" t="str">
            <v>INDEPENDENCIA</v>
          </cell>
          <cell r="P1195">
            <v>58</v>
          </cell>
          <cell r="R1195" t="str">
            <v>BARRIO DE SAN JUAN</v>
          </cell>
        </row>
        <row r="1196">
          <cell r="A1196" t="str">
            <v>U200752</v>
          </cell>
          <cell r="B1196" t="str">
            <v xml:space="preserve">H AYUNTAMIENTO CONSTITUCIONAL DE TLAQUEPAQUE  </v>
          </cell>
          <cell r="C1196" t="str">
            <v>PLAN DE AYALA</v>
          </cell>
          <cell r="D1196" t="str">
            <v>SN</v>
          </cell>
          <cell r="F1196" t="str">
            <v>REVOLUCION  FRACC</v>
          </cell>
          <cell r="H1196" t="str">
            <v xml:space="preserve">098-1-20-0035-060-00-0000                         </v>
          </cell>
          <cell r="I1196">
            <v>8.0999999999999996E-4</v>
          </cell>
          <cell r="J1196">
            <v>1554</v>
          </cell>
          <cell r="K1196">
            <v>6596147.25</v>
          </cell>
          <cell r="L1196">
            <v>0</v>
          </cell>
          <cell r="M1196">
            <v>0</v>
          </cell>
          <cell r="O1196" t="str">
            <v>INDEPENDENCIA</v>
          </cell>
          <cell r="P1196">
            <v>58</v>
          </cell>
          <cell r="R1196" t="str">
            <v>BARRIO DE SAN JUAN</v>
          </cell>
        </row>
        <row r="1197">
          <cell r="A1197" t="str">
            <v>U200753</v>
          </cell>
          <cell r="B1197" t="str">
            <v xml:space="preserve">H AYUNTAMIENTO CONSTITUCIONAL DE TLAQUEPAQUE  </v>
          </cell>
          <cell r="C1197" t="str">
            <v xml:space="preserve">PLAN SEXENAL                  </v>
          </cell>
          <cell r="D1197" t="str">
            <v>SN</v>
          </cell>
          <cell r="F1197" t="str">
            <v>REVOLUCION  FRACC</v>
          </cell>
          <cell r="H1197" t="str">
            <v xml:space="preserve">098-1-20-0039-016-00-0000                         </v>
          </cell>
          <cell r="I1197">
            <v>8.0999999999999996E-4</v>
          </cell>
          <cell r="J1197">
            <v>1884</v>
          </cell>
          <cell r="K1197">
            <v>7556724</v>
          </cell>
          <cell r="L1197">
            <v>0</v>
          </cell>
          <cell r="M1197">
            <v>0</v>
          </cell>
          <cell r="O1197" t="str">
            <v>INDEPENDENCIA</v>
          </cell>
          <cell r="P1197">
            <v>58</v>
          </cell>
          <cell r="R1197" t="str">
            <v>BARRIO DE SAN JUAN</v>
          </cell>
        </row>
        <row r="1198">
          <cell r="A1198" t="str">
            <v>U200754</v>
          </cell>
          <cell r="B1198" t="str">
            <v xml:space="preserve">H AYUNTAMIENTO CONSTITUCIONAL DE TLAQUEPAQUE  </v>
          </cell>
          <cell r="C1198" t="str">
            <v xml:space="preserve">PLAN DE GUADALUPE             </v>
          </cell>
          <cell r="D1198" t="str">
            <v>SN</v>
          </cell>
          <cell r="F1198" t="str">
            <v>REVOLUCION  FRACC</v>
          </cell>
          <cell r="H1198" t="str">
            <v xml:space="preserve">098-1-20-0033-060-00-0000                         </v>
          </cell>
          <cell r="I1198">
            <v>8.0999999999999996E-4</v>
          </cell>
          <cell r="J1198">
            <v>6245</v>
          </cell>
          <cell r="K1198">
            <v>23868390</v>
          </cell>
          <cell r="L1198">
            <v>0</v>
          </cell>
          <cell r="M1198">
            <v>0</v>
          </cell>
          <cell r="O1198" t="str">
            <v>INDEPENDENCIA</v>
          </cell>
          <cell r="P1198">
            <v>58</v>
          </cell>
          <cell r="R1198" t="str">
            <v>BARRIO DE SAN JUAN</v>
          </cell>
        </row>
        <row r="1199">
          <cell r="A1199" t="str">
            <v>U200755</v>
          </cell>
          <cell r="B1199" t="str">
            <v xml:space="preserve">H AYUNTAMIENTO CONSTITUCIONAL DE TLAQUEPAQUE  </v>
          </cell>
          <cell r="C1199" t="str">
            <v xml:space="preserve">PLAN DE SAN LUIS              </v>
          </cell>
          <cell r="D1199" t="str">
            <v>SN</v>
          </cell>
          <cell r="F1199" t="str">
            <v>REVOLUCION  FRACC</v>
          </cell>
          <cell r="H1199" t="str">
            <v xml:space="preserve">098-1-20-0053-060-00-0000                         </v>
          </cell>
          <cell r="I1199">
            <v>8.0999999999999996E-4</v>
          </cell>
          <cell r="J1199">
            <v>1092</v>
          </cell>
          <cell r="K1199">
            <v>4173624</v>
          </cell>
          <cell r="L1199">
            <v>0</v>
          </cell>
          <cell r="M1199">
            <v>0</v>
          </cell>
          <cell r="O1199" t="str">
            <v>INDEPENDENCIA</v>
          </cell>
          <cell r="P1199">
            <v>58</v>
          </cell>
          <cell r="R1199" t="str">
            <v>BARRIO DE SAN JUAN</v>
          </cell>
        </row>
        <row r="1200">
          <cell r="A1200" t="str">
            <v>U200789</v>
          </cell>
          <cell r="B1200" t="str">
            <v xml:space="preserve">H AYUNTAMIENTO CONSTITUCIONAL DE TLAQUEPAQUE  </v>
          </cell>
          <cell r="C1200" t="str">
            <v xml:space="preserve">BATALLA DE TORREON            </v>
          </cell>
          <cell r="D1200" t="str">
            <v>SN</v>
          </cell>
          <cell r="F1200" t="str">
            <v>REVOLUCION  FRACC</v>
          </cell>
          <cell r="H1200" t="str">
            <v xml:space="preserve">098-1-20-0001-999-00-0000                         </v>
          </cell>
          <cell r="I1200">
            <v>8.0999999999999996E-4</v>
          </cell>
          <cell r="J1200">
            <v>75930</v>
          </cell>
          <cell r="K1200">
            <v>304714683</v>
          </cell>
          <cell r="L1200">
            <v>0</v>
          </cell>
          <cell r="M1200">
            <v>0</v>
          </cell>
          <cell r="O1200" t="str">
            <v>INDEPENDENCIA</v>
          </cell>
          <cell r="P1200">
            <v>58</v>
          </cell>
          <cell r="R1200" t="str">
            <v>BARRIO DE SAN JUAN</v>
          </cell>
        </row>
        <row r="1201">
          <cell r="A1201" t="str">
            <v>U200790</v>
          </cell>
          <cell r="B1201" t="str">
            <v xml:space="preserve">H AYUNTAMIENTO CONSTITUCIONAL DE TLAQUEPAQUE  </v>
          </cell>
          <cell r="C1201" t="str">
            <v xml:space="preserve">BATALLA DE TORREON            </v>
          </cell>
          <cell r="D1201" t="str">
            <v>SN</v>
          </cell>
          <cell r="F1201" t="str">
            <v>REVOLUCION  FRACC</v>
          </cell>
          <cell r="H1201" t="str">
            <v xml:space="preserve">098-1-20-0024-029-00-0000                         </v>
          </cell>
          <cell r="I1201">
            <v>2.3000000000000001E-4</v>
          </cell>
          <cell r="J1201">
            <v>13451</v>
          </cell>
          <cell r="K1201">
            <v>51409722</v>
          </cell>
          <cell r="L1201">
            <v>200</v>
          </cell>
          <cell r="M1201">
            <v>990150</v>
          </cell>
          <cell r="O1201" t="str">
            <v>INDEPENDENCIA</v>
          </cell>
          <cell r="P1201">
            <v>58</v>
          </cell>
          <cell r="R1201" t="str">
            <v>BARRIO DE SAN JUAN</v>
          </cell>
        </row>
        <row r="1202">
          <cell r="A1202" t="str">
            <v>U200868</v>
          </cell>
          <cell r="B1202" t="str">
            <v xml:space="preserve">H AYUNTAMIENTO CONSTITUCIONAL DE TLAQUEPAQUE  </v>
          </cell>
          <cell r="C1202" t="str">
            <v>OROZCO LORETO SALVADOR</v>
          </cell>
          <cell r="D1202" t="str">
            <v>SN</v>
          </cell>
          <cell r="F1202" t="str">
            <v>HUERTAS LAS</v>
          </cell>
          <cell r="H1202" t="str">
            <v xml:space="preserve">098-1-20-0083-016-00-0000                         </v>
          </cell>
          <cell r="I1202">
            <v>2.3000000000000001E-4</v>
          </cell>
          <cell r="J1202">
            <v>251</v>
          </cell>
          <cell r="K1202">
            <v>470436.75</v>
          </cell>
          <cell r="L1202">
            <v>155</v>
          </cell>
          <cell r="M1202">
            <v>608685</v>
          </cell>
          <cell r="O1202" t="str">
            <v>INDEPENDENCIA</v>
          </cell>
          <cell r="P1202">
            <v>58</v>
          </cell>
          <cell r="R1202" t="str">
            <v>BARRIO DE SAN JUAN</v>
          </cell>
        </row>
        <row r="1203">
          <cell r="A1203" t="str">
            <v>U200871</v>
          </cell>
          <cell r="B1203" t="str">
            <v xml:space="preserve">H AYUNTAMIENTO CONSTITUCIONAL DE TLAQUEPAQUE  </v>
          </cell>
          <cell r="C1203" t="str">
            <v>FUENTES LAS</v>
          </cell>
          <cell r="D1203" t="str">
            <v>SN</v>
          </cell>
          <cell r="F1203" t="str">
            <v>TECNOLOGICO I PARQUE INDUSTRIA</v>
          </cell>
          <cell r="H1203" t="str">
            <v xml:space="preserve">098-1-67-0520-099-00-0000                         </v>
          </cell>
          <cell r="I1203">
            <v>8.0999999999999996E-4</v>
          </cell>
          <cell r="J1203">
            <v>2639</v>
          </cell>
          <cell r="K1203">
            <v>12452649.300000001</v>
          </cell>
          <cell r="L1203">
            <v>0</v>
          </cell>
          <cell r="M1203">
            <v>0</v>
          </cell>
          <cell r="O1203" t="str">
            <v>INDEPENDENCIA</v>
          </cell>
          <cell r="P1203">
            <v>58</v>
          </cell>
          <cell r="R1203" t="str">
            <v>BARRIO DE SAN JUAN</v>
          </cell>
        </row>
        <row r="1204">
          <cell r="A1204" t="str">
            <v>U200873</v>
          </cell>
          <cell r="B1204" t="str">
            <v xml:space="preserve">H AYUNTAMIENTO CONSTITUCIONAL DE TLAQUEPAQUE  </v>
          </cell>
          <cell r="C1204" t="str">
            <v>CAMINO AL ITESO</v>
          </cell>
          <cell r="D1204" t="str">
            <v>SN</v>
          </cell>
          <cell r="F1204" t="str">
            <v>TECNOLOGICO I PARQUE INDUSTRIA</v>
          </cell>
          <cell r="H1204" t="str">
            <v xml:space="preserve">098-1-67-0520-100-00-0000                         </v>
          </cell>
          <cell r="I1204">
            <v>8.0999999999999996E-4</v>
          </cell>
          <cell r="J1204">
            <v>7015</v>
          </cell>
          <cell r="K1204">
            <v>33101680.5</v>
          </cell>
          <cell r="L1204">
            <v>0</v>
          </cell>
          <cell r="M1204">
            <v>0</v>
          </cell>
          <cell r="O1204" t="str">
            <v>INDEPENDENCIA</v>
          </cell>
          <cell r="P1204">
            <v>58</v>
          </cell>
          <cell r="R1204" t="str">
            <v>BARRIO DE SAN JUAN</v>
          </cell>
        </row>
        <row r="1205">
          <cell r="A1205" t="str">
            <v>U201029</v>
          </cell>
          <cell r="B1205" t="str">
            <v xml:space="preserve">H AYUNTAMIENTO CONSTITUCIONAL DE TLAQUEPAQUE  </v>
          </cell>
          <cell r="C1205" t="str">
            <v>MANAGUA</v>
          </cell>
          <cell r="D1205" t="str">
            <v>SN</v>
          </cell>
          <cell r="F1205" t="str">
            <v>TEMPIZQUE</v>
          </cell>
          <cell r="H1205" t="str">
            <v xml:space="preserve">098-1-46-0062-999-00-0000                         </v>
          </cell>
          <cell r="I1205">
            <v>8.0999999999999996E-4</v>
          </cell>
          <cell r="J1205">
            <v>4932</v>
          </cell>
          <cell r="K1205">
            <v>2666979</v>
          </cell>
          <cell r="L1205">
            <v>0</v>
          </cell>
          <cell r="M1205">
            <v>0</v>
          </cell>
          <cell r="O1205" t="str">
            <v>INDEPENDENCIA</v>
          </cell>
          <cell r="P1205">
            <v>58</v>
          </cell>
          <cell r="R1205" t="str">
            <v>BARRIO DE SAN JUAN</v>
          </cell>
        </row>
        <row r="1206">
          <cell r="A1206" t="str">
            <v>U201034</v>
          </cell>
          <cell r="B1206" t="str">
            <v xml:space="preserve">H AYUNTAMIENTO CONSTITUCIONAL DE TLAQUEPAQUE  </v>
          </cell>
          <cell r="C1206" t="str">
            <v xml:space="preserve">AZCAPOTZALCO                 </v>
          </cell>
          <cell r="D1206" t="str">
            <v>SN</v>
          </cell>
          <cell r="F1206" t="str">
            <v>SAN PEDRITO</v>
          </cell>
          <cell r="H1206" t="str">
            <v xml:space="preserve">098-1-20-0162-024-00-0000                         </v>
          </cell>
          <cell r="I1206">
            <v>2.3000000000000001E-4</v>
          </cell>
          <cell r="J1206">
            <v>4879</v>
          </cell>
          <cell r="K1206">
            <v>8495986.3900000006</v>
          </cell>
          <cell r="L1206">
            <v>1945</v>
          </cell>
          <cell r="M1206">
            <v>7457581.2199999997</v>
          </cell>
          <cell r="O1206" t="str">
            <v>INDEPENDENCIA</v>
          </cell>
          <cell r="P1206">
            <v>58</v>
          </cell>
          <cell r="R1206" t="str">
            <v>BARRIO DE SAN JUAN</v>
          </cell>
        </row>
        <row r="1207">
          <cell r="A1207" t="str">
            <v>U201035</v>
          </cell>
          <cell r="B1207" t="str">
            <v xml:space="preserve">H AYUNTAMIENTO CONSTITUCIONAL DE TLAQUEPAQUE  </v>
          </cell>
          <cell r="C1207" t="str">
            <v xml:space="preserve">AZCAPOTZALCO                 </v>
          </cell>
          <cell r="D1207" t="str">
            <v>SN</v>
          </cell>
          <cell r="F1207" t="str">
            <v>SAN PEDRITO</v>
          </cell>
          <cell r="H1207" t="str">
            <v xml:space="preserve">098-1-20-0162-099-00-0000                         </v>
          </cell>
          <cell r="I1207">
            <v>8.0999999999999996E-4</v>
          </cell>
          <cell r="J1207">
            <v>14722</v>
          </cell>
          <cell r="K1207">
            <v>25158057.75</v>
          </cell>
          <cell r="L1207">
            <v>0</v>
          </cell>
          <cell r="M1207">
            <v>0</v>
          </cell>
          <cell r="O1207" t="str">
            <v>INDEPENDENCIA</v>
          </cell>
          <cell r="P1207">
            <v>58</v>
          </cell>
          <cell r="R1207" t="str">
            <v>BARRIO DE SAN JUAN</v>
          </cell>
        </row>
        <row r="1208">
          <cell r="A1208" t="str">
            <v>U201102</v>
          </cell>
          <cell r="B1208" t="str">
            <v xml:space="preserve">H AYUNTAMIENTO CONSTITUCIONAL DE SAN PEDRO TLAQUEP  </v>
          </cell>
          <cell r="C1208" t="str">
            <v>SANTUARIO</v>
          </cell>
          <cell r="D1208" t="str">
            <v>SN</v>
          </cell>
          <cell r="F1208" t="str">
            <v>GUADALUPE EJIDAL</v>
          </cell>
          <cell r="H1208" t="str">
            <v xml:space="preserve">098-1-30-0487-016-00-0000                         </v>
          </cell>
          <cell r="I1208">
            <v>8.0999999999999996E-4</v>
          </cell>
          <cell r="J1208">
            <v>2135</v>
          </cell>
          <cell r="K1208">
            <v>1788916.5</v>
          </cell>
          <cell r="L1208">
            <v>0</v>
          </cell>
          <cell r="M1208">
            <v>0</v>
          </cell>
          <cell r="O1208" t="str">
            <v>INDEPENDENCIA</v>
          </cell>
          <cell r="P1208">
            <v>58</v>
          </cell>
          <cell r="R1208" t="str">
            <v>CENTRO</v>
          </cell>
        </row>
        <row r="1209">
          <cell r="A1209" t="str">
            <v>U201129</v>
          </cell>
          <cell r="B1209" t="str">
            <v xml:space="preserve">H AYUNTAMIENTO CONSTITUCIONAL DE SAN PEDRO TLAQUEP  </v>
          </cell>
          <cell r="C1209" t="str">
            <v>VIRGEN 2A</v>
          </cell>
          <cell r="D1209" t="str">
            <v>SN</v>
          </cell>
          <cell r="F1209" t="str">
            <v>GUADALUPE EJIDAL</v>
          </cell>
          <cell r="H1209" t="str">
            <v xml:space="preserve">098-1-30-0487-044-00-0000                         </v>
          </cell>
          <cell r="I1209">
            <v>8.0999999999999996E-4</v>
          </cell>
          <cell r="J1209">
            <v>336</v>
          </cell>
          <cell r="K1209">
            <v>396370.8</v>
          </cell>
          <cell r="L1209">
            <v>0</v>
          </cell>
          <cell r="M1209">
            <v>0</v>
          </cell>
          <cell r="O1209" t="str">
            <v>INDEPENDENCIA</v>
          </cell>
          <cell r="P1209">
            <v>58</v>
          </cell>
          <cell r="R1209" t="str">
            <v>CENTRO</v>
          </cell>
        </row>
        <row r="1210">
          <cell r="A1210" t="str">
            <v>U201179</v>
          </cell>
          <cell r="B1210" t="str">
            <v xml:space="preserve">H AYUNTAMIENTO CONSTITUCIONAL DE TLAQUEPAQUE  </v>
          </cell>
          <cell r="C1210" t="str">
            <v>CRUZ DE LA</v>
          </cell>
          <cell r="D1210" t="str">
            <v>SN</v>
          </cell>
          <cell r="F1210" t="str">
            <v>COLONIAL TLAQUEPAQUE</v>
          </cell>
          <cell r="H1210" t="str">
            <v xml:space="preserve">098-1-70-0779-999-00-0000                         </v>
          </cell>
          <cell r="I1210">
            <v>8.0999999999999996E-4</v>
          </cell>
          <cell r="J1210">
            <v>105015</v>
          </cell>
          <cell r="K1210">
            <v>390340755</v>
          </cell>
          <cell r="L1210">
            <v>0</v>
          </cell>
          <cell r="M1210">
            <v>0</v>
          </cell>
          <cell r="O1210" t="str">
            <v>INDEPENDENCIA</v>
          </cell>
          <cell r="P1210">
            <v>58</v>
          </cell>
          <cell r="R1210" t="str">
            <v>BARRIO DE SAN JUAN</v>
          </cell>
        </row>
        <row r="1211">
          <cell r="A1211" t="str">
            <v>U201188</v>
          </cell>
          <cell r="B1211" t="str">
            <v xml:space="preserve">H AYUNTAMIENTO CONSTITUCIONAL DE TLAQUEPAQUE  </v>
          </cell>
          <cell r="C1211" t="str">
            <v>CIHUATLAN</v>
          </cell>
          <cell r="D1211" t="str">
            <v>SN</v>
          </cell>
          <cell r="F1211" t="str">
            <v>CANAL 58</v>
          </cell>
          <cell r="H1211" t="str">
            <v xml:space="preserve">098-1-20-0265-001-00-0000                         </v>
          </cell>
          <cell r="I1211">
            <v>2.3000000000000001E-4</v>
          </cell>
          <cell r="J1211">
            <v>4779</v>
          </cell>
          <cell r="K1211">
            <v>5851199.0300000003</v>
          </cell>
          <cell r="L1211">
            <v>2160</v>
          </cell>
          <cell r="M1211">
            <v>2021510.93</v>
          </cell>
          <cell r="O1211" t="str">
            <v>INDEPENDENCIA</v>
          </cell>
          <cell r="P1211">
            <v>58</v>
          </cell>
          <cell r="R1211" t="str">
            <v>BARRIO DE SAN JUAN</v>
          </cell>
        </row>
        <row r="1212">
          <cell r="A1212" t="str">
            <v>U201190</v>
          </cell>
          <cell r="B1212" t="str">
            <v xml:space="preserve">H AYUNTAMIENTO CONSTITUCIONAL DE TLAQUEPAQUE  </v>
          </cell>
          <cell r="C1212" t="str">
            <v>MIRAMAR</v>
          </cell>
          <cell r="D1212" t="str">
            <v>SN</v>
          </cell>
          <cell r="F1212" t="str">
            <v>CANAL 58</v>
          </cell>
          <cell r="H1212" t="str">
            <v xml:space="preserve">098-1-20-0421-090-00-0000                         </v>
          </cell>
          <cell r="I1212">
            <v>8.0999999999999996E-4</v>
          </cell>
          <cell r="J1212">
            <v>3736</v>
          </cell>
          <cell r="K1212">
            <v>4275852</v>
          </cell>
          <cell r="L1212">
            <v>0</v>
          </cell>
          <cell r="M1212">
            <v>0</v>
          </cell>
          <cell r="O1212" t="str">
            <v>INDEPENDENCIA</v>
          </cell>
          <cell r="P1212">
            <v>58</v>
          </cell>
          <cell r="R1212" t="str">
            <v>BARRIO DE SAN JUAN</v>
          </cell>
        </row>
        <row r="1213">
          <cell r="A1213" t="str">
            <v>U201196</v>
          </cell>
          <cell r="B1213" t="str">
            <v xml:space="preserve">H AYUNTAMIENTO CONSTITUCIONAL DE TLAQUEPAQUE  </v>
          </cell>
          <cell r="C1213" t="str">
            <v>PRIMAVERA</v>
          </cell>
          <cell r="D1213" t="str">
            <v>SN</v>
          </cell>
          <cell r="F1213" t="str">
            <v>PARQUES DEL BOSQUE FRACC</v>
          </cell>
          <cell r="H1213" t="str">
            <v xml:space="preserve">098-1-33-0451-099-00-0000                         </v>
          </cell>
          <cell r="I1213">
            <v>8.0999999999999996E-4</v>
          </cell>
          <cell r="J1213">
            <v>18841</v>
          </cell>
          <cell r="K1213">
            <v>64393827.75</v>
          </cell>
          <cell r="L1213">
            <v>0</v>
          </cell>
          <cell r="M1213">
            <v>0</v>
          </cell>
          <cell r="O1213" t="str">
            <v>INDEPENDENCIA</v>
          </cell>
          <cell r="P1213">
            <v>58</v>
          </cell>
          <cell r="R1213" t="str">
            <v>BARRIO DE SAN JUAN</v>
          </cell>
        </row>
        <row r="1214">
          <cell r="A1214" t="str">
            <v>U201246</v>
          </cell>
          <cell r="B1214" t="str">
            <v xml:space="preserve">H AYUNTAMIENTO CONSTITUCIONAL DE TLAQUEPAQUE  </v>
          </cell>
          <cell r="C1214" t="str">
            <v>COATZACOALCOS</v>
          </cell>
          <cell r="D1214" t="str">
            <v>SN</v>
          </cell>
          <cell r="F1214" t="str">
            <v>SAN PEDRITO</v>
          </cell>
          <cell r="H1214" t="str">
            <v xml:space="preserve">098-1-20-0174-001-00-0000                         </v>
          </cell>
          <cell r="I1214">
            <v>8.0999999999999996E-4</v>
          </cell>
          <cell r="J1214">
            <v>500</v>
          </cell>
          <cell r="K1214">
            <v>977294.73</v>
          </cell>
          <cell r="L1214">
            <v>145.27000000000001</v>
          </cell>
          <cell r="M1214">
            <v>300244.77</v>
          </cell>
          <cell r="O1214" t="str">
            <v>INDEPENDENCIA</v>
          </cell>
          <cell r="P1214">
            <v>58</v>
          </cell>
          <cell r="R1214" t="str">
            <v>BARRIO DE SAN JUAN</v>
          </cell>
        </row>
        <row r="1215">
          <cell r="A1215" t="str">
            <v>U201247</v>
          </cell>
          <cell r="B1215" t="str">
            <v xml:space="preserve">H AYUNTAMIENTO CONSTITUCIONAL DE TLAQUEPAQUE  </v>
          </cell>
          <cell r="C1215" t="str">
            <v xml:space="preserve">CIUDAD MADERO                 </v>
          </cell>
          <cell r="D1215" t="str">
            <v>SN</v>
          </cell>
          <cell r="F1215" t="str">
            <v>SAN PEDRITO</v>
          </cell>
          <cell r="H1215" t="str">
            <v xml:space="preserve">098-1-20-0178-999-00-0000                         </v>
          </cell>
          <cell r="I1215">
            <v>8.0999999999999996E-4</v>
          </cell>
          <cell r="J1215">
            <v>33495</v>
          </cell>
          <cell r="K1215">
            <v>72748627.879999995</v>
          </cell>
          <cell r="L1215">
            <v>0</v>
          </cell>
          <cell r="M1215">
            <v>0</v>
          </cell>
          <cell r="O1215" t="str">
            <v>INDEPENDENCIA</v>
          </cell>
          <cell r="P1215">
            <v>58</v>
          </cell>
          <cell r="R1215" t="str">
            <v>BARRIO DE SAN JUAN</v>
          </cell>
        </row>
        <row r="1216">
          <cell r="A1216" t="str">
            <v>U201262</v>
          </cell>
          <cell r="B1216" t="str">
            <v xml:space="preserve">H AYUNTAMIENTO CONSTITUCIONAL DE TLAQUEPAQUE  </v>
          </cell>
          <cell r="C1216" t="str">
            <v>OROZCO LORETO SALVADOR</v>
          </cell>
          <cell r="D1216" t="str">
            <v>SN</v>
          </cell>
          <cell r="F1216" t="str">
            <v>OBREGON ALVARO</v>
          </cell>
          <cell r="H1216" t="str">
            <v xml:space="preserve">098-1-20-0923-003-00-0000                         </v>
          </cell>
          <cell r="I1216">
            <v>2.3000000000000001E-4</v>
          </cell>
          <cell r="J1216">
            <v>9315</v>
          </cell>
          <cell r="K1216">
            <v>10780492.67</v>
          </cell>
          <cell r="L1216">
            <v>4767</v>
          </cell>
          <cell r="M1216">
            <v>14669474.560000001</v>
          </cell>
          <cell r="O1216" t="str">
            <v>INDEPENDENCIA</v>
          </cell>
          <cell r="P1216">
            <v>58</v>
          </cell>
          <cell r="R1216" t="str">
            <v>BARRIO DE SAN JUAN</v>
          </cell>
        </row>
        <row r="1217">
          <cell r="A1217" t="str">
            <v>U201422</v>
          </cell>
          <cell r="B1217" t="str">
            <v xml:space="preserve">H AYUNTAMIENTO CONSTITUCIONAL DE SAN PEDRO TLAQUEP  </v>
          </cell>
          <cell r="C1217" t="str">
            <v>SAN MARTIN</v>
          </cell>
          <cell r="D1217" t="str">
            <v>SN</v>
          </cell>
          <cell r="F1217" t="str">
            <v>PARQUES DE LA VICTORIA FRACC</v>
          </cell>
          <cell r="H1217" t="str">
            <v xml:space="preserve">098-1-46-0786-060-00-0000                         </v>
          </cell>
          <cell r="I1217">
            <v>8.0999999999999996E-4</v>
          </cell>
          <cell r="J1217">
            <v>6695</v>
          </cell>
          <cell r="K1217">
            <v>12653550</v>
          </cell>
          <cell r="L1217">
            <v>0</v>
          </cell>
          <cell r="M1217">
            <v>0</v>
          </cell>
          <cell r="O1217" t="str">
            <v>INDEPENDENCIA</v>
          </cell>
          <cell r="P1217">
            <v>58</v>
          </cell>
          <cell r="R1217" t="str">
            <v>BARRIO DE SAN JUAN</v>
          </cell>
        </row>
        <row r="1218">
          <cell r="A1218" t="str">
            <v>U201426</v>
          </cell>
          <cell r="B1218" t="str">
            <v xml:space="preserve">H AYUNTAMIENTO CONSTITUCIONAL DE TLAQUEPAQUE  </v>
          </cell>
          <cell r="C1218" t="str">
            <v>XOCHIMILCO</v>
          </cell>
          <cell r="D1218" t="str">
            <v>SN</v>
          </cell>
          <cell r="F1218" t="str">
            <v>CAPACHA LA</v>
          </cell>
          <cell r="H1218" t="str">
            <v xml:space="preserve">098-1-70-0596-026-00-0000                         </v>
          </cell>
          <cell r="I1218">
            <v>8.0999999999999996E-4</v>
          </cell>
          <cell r="J1218">
            <v>488</v>
          </cell>
          <cell r="K1218">
            <v>1614060</v>
          </cell>
          <cell r="L1218">
            <v>0</v>
          </cell>
          <cell r="M1218">
            <v>0</v>
          </cell>
          <cell r="O1218" t="str">
            <v>INDEPENDENCIA</v>
          </cell>
          <cell r="P1218">
            <v>58</v>
          </cell>
          <cell r="R1218" t="str">
            <v>BARRIO DE SAN JUAN</v>
          </cell>
        </row>
        <row r="1219">
          <cell r="A1219" t="str">
            <v>U201427</v>
          </cell>
          <cell r="B1219" t="str">
            <v xml:space="preserve">H AYUNTAMIENTO CONSTITUCIONAL DE TLAQUEPAQUE  </v>
          </cell>
          <cell r="C1219" t="str">
            <v>XOCHIMILCO</v>
          </cell>
          <cell r="D1219" t="str">
            <v>SN</v>
          </cell>
          <cell r="F1219" t="str">
            <v>CAPACHA LA</v>
          </cell>
          <cell r="H1219" t="str">
            <v xml:space="preserve">098-1-70-0596-090-00-0000                         </v>
          </cell>
          <cell r="I1219">
            <v>8.0999999999999996E-4</v>
          </cell>
          <cell r="J1219">
            <v>1073</v>
          </cell>
          <cell r="K1219">
            <v>3548947.5</v>
          </cell>
          <cell r="L1219">
            <v>0</v>
          </cell>
          <cell r="M1219">
            <v>0</v>
          </cell>
          <cell r="O1219" t="str">
            <v>INDEPENDENCIA</v>
          </cell>
          <cell r="P1219">
            <v>58</v>
          </cell>
          <cell r="R1219" t="str">
            <v>BARRIO DE SAN JUAN</v>
          </cell>
        </row>
        <row r="1220">
          <cell r="A1220" t="str">
            <v>U202170</v>
          </cell>
          <cell r="B1220" t="str">
            <v xml:space="preserve">H AYUNTAMIENTO CONSTITUCIONAL DE TLAQUEPAQUE  </v>
          </cell>
          <cell r="C1220" t="str">
            <v xml:space="preserve">MAGNOLIA                      </v>
          </cell>
          <cell r="D1220" t="str">
            <v>SN</v>
          </cell>
          <cell r="F1220" t="str">
            <v>LOMAS DEL TEPEYAC</v>
          </cell>
          <cell r="H1220" t="str">
            <v xml:space="preserve">098-1-21-0410-099-00-0000                         </v>
          </cell>
          <cell r="I1220">
            <v>8.0999999999999996E-4</v>
          </cell>
          <cell r="J1220">
            <v>31292</v>
          </cell>
          <cell r="K1220">
            <v>51420579</v>
          </cell>
          <cell r="L1220">
            <v>0</v>
          </cell>
          <cell r="M1220">
            <v>0</v>
          </cell>
          <cell r="O1220" t="str">
            <v>INDEPENDENCIA</v>
          </cell>
          <cell r="P1220">
            <v>58</v>
          </cell>
          <cell r="R1220" t="str">
            <v>BARRIO DE SAN JUAN</v>
          </cell>
        </row>
        <row r="1221">
          <cell r="A1221" t="str">
            <v>U202171</v>
          </cell>
          <cell r="B1221" t="str">
            <v xml:space="preserve">H AYUNTAMIENTO CONSTITUCIONAL DE TLAQUEPAQUE  </v>
          </cell>
          <cell r="C1221" t="str">
            <v>JAZMIN</v>
          </cell>
          <cell r="D1221">
            <v>5</v>
          </cell>
          <cell r="F1221" t="str">
            <v>LOMAS DEL TEPEYAC</v>
          </cell>
          <cell r="H1221" t="str">
            <v xml:space="preserve">098-1-21-0411-010-00-0000                         </v>
          </cell>
          <cell r="I1221">
            <v>2.3000000000000001E-4</v>
          </cell>
          <cell r="J1221">
            <v>727</v>
          </cell>
          <cell r="K1221">
            <v>1194642.75</v>
          </cell>
          <cell r="L1221">
            <v>1173</v>
          </cell>
          <cell r="M1221">
            <v>5637287.25</v>
          </cell>
          <cell r="O1221" t="str">
            <v>INDEPENDENCIA</v>
          </cell>
          <cell r="P1221">
            <v>58</v>
          </cell>
          <cell r="R1221" t="str">
            <v>BARRIO DE SAN JUAN</v>
          </cell>
        </row>
        <row r="1222">
          <cell r="A1222" t="str">
            <v>U202184</v>
          </cell>
          <cell r="B1222" t="str">
            <v xml:space="preserve">H AYUNTAMIENTO CONSTITUCIONAL DE TLAQUEPAQUE  </v>
          </cell>
          <cell r="C1222" t="str">
            <v xml:space="preserve">CUAUHTEMOC                    </v>
          </cell>
          <cell r="D1222" t="str">
            <v>SN</v>
          </cell>
          <cell r="F1222" t="str">
            <v>LOPEZ COTILLA</v>
          </cell>
          <cell r="H1222" t="str">
            <v xml:space="preserve">098-1-31-0001-099-00-0000                         </v>
          </cell>
          <cell r="I1222">
            <v>8.0999999999999996E-4</v>
          </cell>
          <cell r="J1222">
            <v>35802</v>
          </cell>
          <cell r="K1222">
            <v>69470200.799999997</v>
          </cell>
          <cell r="L1222">
            <v>0</v>
          </cell>
          <cell r="M1222">
            <v>0</v>
          </cell>
          <cell r="O1222" t="str">
            <v>INDEPENDENCIA</v>
          </cell>
          <cell r="P1222">
            <v>58</v>
          </cell>
          <cell r="R1222" t="str">
            <v>BARRIO DE SAN JUAN</v>
          </cell>
        </row>
        <row r="1223">
          <cell r="A1223" t="str">
            <v>U202225</v>
          </cell>
          <cell r="B1223" t="str">
            <v xml:space="preserve">H AYUNTAMIENTO CONSTITUCIONAL DE TLAQUEPAQUE  </v>
          </cell>
          <cell r="C1223" t="str">
            <v xml:space="preserve">BATALLA DE TORREON            </v>
          </cell>
          <cell r="D1223" t="str">
            <v>SN</v>
          </cell>
          <cell r="F1223" t="str">
            <v>RESIDENCIAL EL TAPATIO FRACC</v>
          </cell>
          <cell r="H1223" t="str">
            <v xml:space="preserve">098-1-20-0553-005-00-0000                         </v>
          </cell>
          <cell r="I1223">
            <v>8.0999999999999996E-4</v>
          </cell>
          <cell r="J1223">
            <v>1496</v>
          </cell>
          <cell r="K1223">
            <v>7174629</v>
          </cell>
          <cell r="L1223">
            <v>0</v>
          </cell>
          <cell r="M1223">
            <v>0</v>
          </cell>
          <cell r="O1223" t="str">
            <v>INDEPENDENCIA</v>
          </cell>
          <cell r="P1223">
            <v>58</v>
          </cell>
          <cell r="R1223" t="str">
            <v>CENTRO TLAQUEPAQUE</v>
          </cell>
        </row>
        <row r="1224">
          <cell r="A1224" t="str">
            <v>U202226</v>
          </cell>
          <cell r="B1224" t="str">
            <v xml:space="preserve">H AYUNTAMIENTO CONSTITUCIONAL DE TLAQUEPAQUE  </v>
          </cell>
          <cell r="C1224" t="str">
            <v xml:space="preserve">PATRIA </v>
          </cell>
          <cell r="D1224" t="str">
            <v>SN</v>
          </cell>
          <cell r="F1224" t="str">
            <v>RESIDENCIAL EL TAPATIO FRACC</v>
          </cell>
          <cell r="H1224" t="str">
            <v xml:space="preserve">098-1-20-0559-001-00-0000                         </v>
          </cell>
          <cell r="I1224">
            <v>8.0999999999999996E-4</v>
          </cell>
          <cell r="J1224">
            <v>5000</v>
          </cell>
          <cell r="K1224">
            <v>22837500</v>
          </cell>
          <cell r="L1224">
            <v>0</v>
          </cell>
          <cell r="M1224">
            <v>0</v>
          </cell>
          <cell r="O1224" t="str">
            <v>INDEPENDENCIA</v>
          </cell>
          <cell r="P1224">
            <v>58</v>
          </cell>
          <cell r="R1224" t="str">
            <v>CENTRO TLAQUEPAQUE</v>
          </cell>
        </row>
        <row r="1225">
          <cell r="A1225" t="str">
            <v>U202227</v>
          </cell>
          <cell r="B1225" t="str">
            <v xml:space="preserve">H AYUNTAMIENTO CONSTITUCIONAL DE TLAQUEPAQUE  </v>
          </cell>
          <cell r="C1225" t="str">
            <v xml:space="preserve">CONSTITUCION DE 1857          </v>
          </cell>
          <cell r="D1225" t="str">
            <v>SN</v>
          </cell>
          <cell r="F1225" t="str">
            <v>RESIDENCIAL EL TAPATIO FRACC</v>
          </cell>
          <cell r="H1225" t="str">
            <v xml:space="preserve">098-1-20-0552-005-00-0000                         </v>
          </cell>
          <cell r="I1225">
            <v>8.0999999999999996E-4</v>
          </cell>
          <cell r="J1225">
            <v>1496</v>
          </cell>
          <cell r="K1225">
            <v>7174629</v>
          </cell>
          <cell r="L1225">
            <v>0</v>
          </cell>
          <cell r="M1225">
            <v>0</v>
          </cell>
          <cell r="O1225" t="str">
            <v>INDEPENDENCIA</v>
          </cell>
          <cell r="P1225">
            <v>58</v>
          </cell>
          <cell r="R1225" t="str">
            <v>CENTRO TLAQUEPAQUE</v>
          </cell>
        </row>
        <row r="1226">
          <cell r="A1226" t="str">
            <v>U202235</v>
          </cell>
          <cell r="B1226" t="str">
            <v xml:space="preserve">H AYUNTAMIENTO CONSTITUCIONAL DE TLAQUEPAQUE  </v>
          </cell>
          <cell r="C1226" t="str">
            <v xml:space="preserve">ROSALES                       </v>
          </cell>
          <cell r="D1226">
            <v>365</v>
          </cell>
          <cell r="E1226">
            <v>313</v>
          </cell>
          <cell r="F1226" t="str">
            <v>JARDINES DE LA PAZ FRACC</v>
          </cell>
          <cell r="H1226" t="str">
            <v xml:space="preserve">098-1-81-0459-033-00-0000                         </v>
          </cell>
          <cell r="I1226">
            <v>2.3000000000000001E-4</v>
          </cell>
          <cell r="J1226">
            <v>5000</v>
          </cell>
          <cell r="K1226">
            <v>15277157.279999999</v>
          </cell>
          <cell r="L1226">
            <v>1091</v>
          </cell>
          <cell r="M1226">
            <v>3586187.68</v>
          </cell>
          <cell r="O1226" t="str">
            <v>INDEPENDENCIA</v>
          </cell>
          <cell r="P1226">
            <v>58</v>
          </cell>
          <cell r="R1226" t="str">
            <v>BARRIO DE SAN JUAN</v>
          </cell>
        </row>
        <row r="1227">
          <cell r="A1227" t="str">
            <v>U202236</v>
          </cell>
          <cell r="B1227" t="str">
            <v xml:space="preserve">H AYUNTAMIENTO CONSTITUCIONAL DE TLAQUEPAQUE  </v>
          </cell>
          <cell r="C1227" t="str">
            <v xml:space="preserve">ROSALES                       </v>
          </cell>
          <cell r="D1227">
            <v>385</v>
          </cell>
          <cell r="F1227" t="str">
            <v>JARDINES DE LA PAZ FRACC</v>
          </cell>
          <cell r="H1227" t="str">
            <v xml:space="preserve">098-1-81-0440-023-00-0000                         </v>
          </cell>
          <cell r="I1227">
            <v>2.3000000000000001E-4</v>
          </cell>
          <cell r="J1227">
            <v>4694</v>
          </cell>
          <cell r="K1227">
            <v>19419078</v>
          </cell>
          <cell r="L1227">
            <v>2309</v>
          </cell>
          <cell r="M1227">
            <v>6928020.75</v>
          </cell>
          <cell r="O1227" t="str">
            <v>INDEPENDENCIA</v>
          </cell>
          <cell r="P1227">
            <v>58</v>
          </cell>
          <cell r="R1227" t="str">
            <v>BARRIO DE SAN JUAN</v>
          </cell>
        </row>
        <row r="1228">
          <cell r="A1228" t="str">
            <v>U202237</v>
          </cell>
          <cell r="B1228" t="str">
            <v xml:space="preserve">H AYUNTAMIENTO CONSTITUCIONAL DE TLAQUEPAQUE  </v>
          </cell>
          <cell r="C1228" t="str">
            <v xml:space="preserve">ZALATITAN                     </v>
          </cell>
          <cell r="D1228" t="str">
            <v>SN</v>
          </cell>
          <cell r="F1228" t="str">
            <v>JARDINES DE LA PAZ FRACC</v>
          </cell>
          <cell r="H1228" t="str">
            <v xml:space="preserve">098-1-81-0444-016-00-0000                         </v>
          </cell>
          <cell r="I1228">
            <v>2.3000000000000001E-4</v>
          </cell>
          <cell r="J1228">
            <v>3180</v>
          </cell>
          <cell r="K1228">
            <v>13155660</v>
          </cell>
          <cell r="L1228">
            <v>2232</v>
          </cell>
          <cell r="M1228">
            <v>8765064</v>
          </cell>
          <cell r="O1228" t="str">
            <v>INDEPENDENCIA</v>
          </cell>
          <cell r="P1228">
            <v>58</v>
          </cell>
          <cell r="R1228" t="str">
            <v>BARRIO DE SAN JUAN</v>
          </cell>
        </row>
        <row r="1229">
          <cell r="A1229" t="str">
            <v>U202238</v>
          </cell>
          <cell r="B1229" t="str">
            <v xml:space="preserve">H AYUNTAMIENTO CONSTITUCIONAL DE TLAQUEPAQUE  </v>
          </cell>
          <cell r="C1229" t="str">
            <v xml:space="preserve">ROSALES                       </v>
          </cell>
          <cell r="D1229" t="str">
            <v>SN</v>
          </cell>
          <cell r="F1229" t="str">
            <v>JARDINES DE LA PAZ FRACC</v>
          </cell>
          <cell r="H1229" t="str">
            <v xml:space="preserve">098-1-81-0459-099-00-0000                         </v>
          </cell>
          <cell r="I1229">
            <v>8.0999999999999996E-4</v>
          </cell>
          <cell r="J1229">
            <v>25289</v>
          </cell>
          <cell r="K1229">
            <v>104554209.40000001</v>
          </cell>
          <cell r="L1229">
            <v>0</v>
          </cell>
          <cell r="M1229">
            <v>0</v>
          </cell>
          <cell r="O1229" t="str">
            <v>INDEPENDENCIA</v>
          </cell>
          <cell r="P1229">
            <v>58</v>
          </cell>
          <cell r="R1229" t="str">
            <v>BARRIO DE SAN JUAN</v>
          </cell>
        </row>
        <row r="1230">
          <cell r="A1230" t="str">
            <v>U202368</v>
          </cell>
          <cell r="B1230" t="str">
            <v xml:space="preserve">H AYUNTAMIENTO CONSTITUCIONAL DE TLAQUEPAQUE  </v>
          </cell>
          <cell r="C1230" t="str">
            <v>ARROYO DEL CENTRO</v>
          </cell>
          <cell r="D1230" t="str">
            <v>SN</v>
          </cell>
          <cell r="F1230" t="str">
            <v>ARROYO SECO FRACC</v>
          </cell>
          <cell r="H1230" t="str">
            <v xml:space="preserve">098-1-33-0207-099-00-0000                         </v>
          </cell>
          <cell r="I1230">
            <v>8.0999999999999996E-4</v>
          </cell>
          <cell r="J1230">
            <v>2522</v>
          </cell>
          <cell r="K1230">
            <v>4620934.5</v>
          </cell>
          <cell r="L1230">
            <v>0</v>
          </cell>
          <cell r="M1230">
            <v>0</v>
          </cell>
          <cell r="O1230" t="str">
            <v>INDEPENDENCIA</v>
          </cell>
          <cell r="P1230">
            <v>58</v>
          </cell>
          <cell r="R1230" t="str">
            <v>BARRIO DE SAN JUAN</v>
          </cell>
        </row>
        <row r="1231">
          <cell r="A1231" t="str">
            <v>U202486</v>
          </cell>
          <cell r="B1231" t="str">
            <v xml:space="preserve">H AYUNTAMIENTO CONSTITUCIONAL DE TLAQUEPAQUE  </v>
          </cell>
          <cell r="C1231" t="str">
            <v>DEGOLLADO SANTOS</v>
          </cell>
          <cell r="D1231" t="str">
            <v>SN</v>
          </cell>
          <cell r="F1231" t="str">
            <v>RANCHO BLANCO</v>
          </cell>
          <cell r="H1231" t="str">
            <v xml:space="preserve">098-1-70-0697-099-00-0000                         </v>
          </cell>
          <cell r="I1231">
            <v>8.0999999999999996E-4</v>
          </cell>
          <cell r="J1231">
            <v>5453</v>
          </cell>
          <cell r="K1231">
            <v>17374484.93</v>
          </cell>
          <cell r="L1231">
            <v>0</v>
          </cell>
          <cell r="M1231">
            <v>0</v>
          </cell>
          <cell r="O1231" t="str">
            <v>INDEPENDENCIA</v>
          </cell>
          <cell r="P1231">
            <v>58</v>
          </cell>
          <cell r="R1231" t="str">
            <v>BARRIO DE SAN JUAN</v>
          </cell>
        </row>
        <row r="1232">
          <cell r="A1232" t="str">
            <v>U202487</v>
          </cell>
          <cell r="B1232" t="str">
            <v xml:space="preserve">H AYUNTAMIENTO CONSTITUCIONAL DE TLAQUEPAQUE  </v>
          </cell>
          <cell r="C1232" t="str">
            <v>CUITLAHUAC</v>
          </cell>
          <cell r="D1232">
            <v>185</v>
          </cell>
          <cell r="F1232" t="str">
            <v>RANCHO BLANCO</v>
          </cell>
          <cell r="H1232" t="str">
            <v xml:space="preserve">098-1-70-0697-009-00-0000                         </v>
          </cell>
          <cell r="I1232">
            <v>2.3000000000000001E-4</v>
          </cell>
          <cell r="J1232">
            <v>1770</v>
          </cell>
          <cell r="K1232">
            <v>5639618.25</v>
          </cell>
          <cell r="L1232">
            <v>757</v>
          </cell>
          <cell r="M1232">
            <v>3049520.25</v>
          </cell>
          <cell r="O1232" t="str">
            <v>INDEPENDENCIA</v>
          </cell>
          <cell r="P1232">
            <v>58</v>
          </cell>
          <cell r="R1232" t="str">
            <v>BARRIO DE SAN JUAN</v>
          </cell>
        </row>
        <row r="1233">
          <cell r="A1233" t="str">
            <v>U202489</v>
          </cell>
          <cell r="B1233" t="str">
            <v xml:space="preserve">H AYUNTAMIENTO CONSTITUCIONAL DE TLAQUEPAQUE  </v>
          </cell>
          <cell r="C1233" t="str">
            <v>MORENO PEDRO</v>
          </cell>
          <cell r="D1233" t="str">
            <v>SN</v>
          </cell>
          <cell r="F1233" t="str">
            <v>LOPEZ COTILLA</v>
          </cell>
          <cell r="H1233" t="str">
            <v xml:space="preserve">098-1-31-0101-999-00-0000                         </v>
          </cell>
          <cell r="I1233">
            <v>8.0999999999999996E-4</v>
          </cell>
          <cell r="J1233">
            <v>23695</v>
          </cell>
          <cell r="K1233">
            <v>46027537.5</v>
          </cell>
          <cell r="L1233">
            <v>0</v>
          </cell>
          <cell r="M1233">
            <v>0</v>
          </cell>
          <cell r="O1233" t="str">
            <v>INDPENDENCIA</v>
          </cell>
          <cell r="P1233">
            <v>58</v>
          </cell>
          <cell r="R1233" t="str">
            <v>BARRIO DE SAN JUAN</v>
          </cell>
        </row>
        <row r="1234">
          <cell r="A1234" t="str">
            <v>U202498</v>
          </cell>
          <cell r="B1234" t="str">
            <v xml:space="preserve">H AYUNTAMIENTO CONSTITUCIONAL DE TLAQUEPAQUE  </v>
          </cell>
          <cell r="C1234" t="str">
            <v>PERON</v>
          </cell>
          <cell r="D1234" t="str">
            <v>SN</v>
          </cell>
          <cell r="F1234" t="str">
            <v>HUERTAS LAS</v>
          </cell>
          <cell r="H1234" t="str">
            <v xml:space="preserve">098-1-20-0083-018-00-0000                         </v>
          </cell>
          <cell r="I1234">
            <v>2.3000000000000001E-4</v>
          </cell>
          <cell r="J1234">
            <v>329</v>
          </cell>
          <cell r="K1234">
            <v>504184.28</v>
          </cell>
          <cell r="L1234">
            <v>150</v>
          </cell>
          <cell r="M1234">
            <v>589050</v>
          </cell>
          <cell r="O1234" t="str">
            <v>INDEPENDENCIA</v>
          </cell>
          <cell r="P1234">
            <v>58</v>
          </cell>
          <cell r="R1234" t="str">
            <v>BARRIO DE SAN JUAN</v>
          </cell>
        </row>
        <row r="1235">
          <cell r="A1235" t="str">
            <v>U202517</v>
          </cell>
          <cell r="B1235" t="str">
            <v xml:space="preserve">H AYUNTAMIENTO CONSTITUCIONAL DE TLAQUEPAQUE  </v>
          </cell>
          <cell r="C1235" t="str">
            <v>RUANO</v>
          </cell>
          <cell r="D1235" t="str">
            <v>SN</v>
          </cell>
          <cell r="F1235" t="str">
            <v>HACIENDAS DEL REAL FRACC</v>
          </cell>
          <cell r="H1235" t="str">
            <v xml:space="preserve">098-1-31-0301-005-00-0000                         </v>
          </cell>
          <cell r="I1235">
            <v>2.3000000000000001E-4</v>
          </cell>
          <cell r="J1235">
            <v>3227</v>
          </cell>
          <cell r="K1235">
            <v>9961749</v>
          </cell>
          <cell r="L1235">
            <v>237</v>
          </cell>
          <cell r="M1235">
            <v>383596.5</v>
          </cell>
          <cell r="O1235" t="str">
            <v>INDEPENDENCIA</v>
          </cell>
          <cell r="P1235">
            <v>58</v>
          </cell>
          <cell r="R1235" t="str">
            <v>BARRIO DE SAN JUAN</v>
          </cell>
        </row>
        <row r="1236">
          <cell r="A1236" t="str">
            <v>U202518</v>
          </cell>
          <cell r="B1236" t="str">
            <v xml:space="preserve">H AYUNTAMIENTO CONSTITUCIONAL DE TLAQUEPAQUE  </v>
          </cell>
          <cell r="C1236" t="str">
            <v>ALAZAN</v>
          </cell>
          <cell r="D1236" t="str">
            <v>SN</v>
          </cell>
          <cell r="F1236" t="str">
            <v>HACIENDAS DEL REAL FRACC</v>
          </cell>
          <cell r="H1236" t="str">
            <v xml:space="preserve">098-1-31-0301-007-00-0000                         </v>
          </cell>
          <cell r="I1236">
            <v>8.0999999999999996E-4</v>
          </cell>
          <cell r="J1236">
            <v>1113</v>
          </cell>
          <cell r="K1236">
            <v>3435831</v>
          </cell>
          <cell r="L1236">
            <v>0</v>
          </cell>
          <cell r="M1236">
            <v>0</v>
          </cell>
          <cell r="O1236" t="str">
            <v>INDEPENDENCIA</v>
          </cell>
          <cell r="P1236">
            <v>58</v>
          </cell>
          <cell r="R1236" t="str">
            <v>BARRIO DE SAN JUAN</v>
          </cell>
        </row>
        <row r="1237">
          <cell r="A1237" t="str">
            <v>U202519</v>
          </cell>
          <cell r="B1237" t="str">
            <v xml:space="preserve">H AYUNTAMIENTO CONSTITUCIONAL DE TLAQUEPAQUE  </v>
          </cell>
          <cell r="C1237" t="str">
            <v>BAYO</v>
          </cell>
          <cell r="D1237" t="str">
            <v>SN</v>
          </cell>
          <cell r="F1237" t="str">
            <v>HACIENDAS DEL REAL FRACC</v>
          </cell>
          <cell r="H1237" t="str">
            <v xml:space="preserve">098-1-31-0301-098-00-0000                         </v>
          </cell>
          <cell r="I1237">
            <v>8.0999999999999996E-4</v>
          </cell>
          <cell r="J1237">
            <v>13020</v>
          </cell>
          <cell r="K1237">
            <v>40192740</v>
          </cell>
          <cell r="L1237">
            <v>0</v>
          </cell>
          <cell r="M1237">
            <v>0</v>
          </cell>
          <cell r="O1237" t="str">
            <v>INDEPENDENCIA</v>
          </cell>
          <cell r="P1237">
            <v>58</v>
          </cell>
          <cell r="R1237" t="str">
            <v>BARRIO DE SAN JUAN</v>
          </cell>
        </row>
        <row r="1238">
          <cell r="A1238" t="str">
            <v>U202521</v>
          </cell>
          <cell r="B1238" t="str">
            <v xml:space="preserve">H AYUNTAMIENTO CONSTITUCIONAL DE TLAQUEPAQUE  </v>
          </cell>
          <cell r="C1238" t="str">
            <v>ALAZAN</v>
          </cell>
          <cell r="D1238" t="str">
            <v>SN</v>
          </cell>
          <cell r="F1238" t="str">
            <v>HACIENDAS DEL REAL FRACC</v>
          </cell>
          <cell r="H1238" t="str">
            <v xml:space="preserve">098-1-31-0301-004-00-0000                         </v>
          </cell>
          <cell r="I1238">
            <v>2.3000000000000001E-4</v>
          </cell>
          <cell r="J1238">
            <v>4371</v>
          </cell>
          <cell r="K1238">
            <v>13493277</v>
          </cell>
          <cell r="L1238">
            <v>487</v>
          </cell>
          <cell r="M1238">
            <v>2411015.25</v>
          </cell>
          <cell r="O1238" t="str">
            <v>INDEPENDENCIA</v>
          </cell>
          <cell r="P1238">
            <v>58</v>
          </cell>
          <cell r="R1238" t="str">
            <v>BARRIO DE SAN JUAN</v>
          </cell>
        </row>
        <row r="1239">
          <cell r="A1239" t="str">
            <v>U202522</v>
          </cell>
          <cell r="B1239" t="str">
            <v xml:space="preserve">H AYUNTAMIENTO CONSTITUCIONAL DE TLAQUEPAQUE  </v>
          </cell>
          <cell r="C1239" t="str">
            <v>RUANO</v>
          </cell>
          <cell r="D1239" t="str">
            <v>SN</v>
          </cell>
          <cell r="F1239" t="str">
            <v>HACIENDAS DEL REAL FRACC</v>
          </cell>
          <cell r="H1239" t="str">
            <v xml:space="preserve">098-1-31-0301-006-00-0000                         </v>
          </cell>
          <cell r="I1239">
            <v>2.3000000000000001E-4</v>
          </cell>
          <cell r="J1239">
            <v>2979</v>
          </cell>
          <cell r="K1239">
            <v>9196173</v>
          </cell>
          <cell r="L1239">
            <v>54</v>
          </cell>
          <cell r="M1239">
            <v>212058</v>
          </cell>
          <cell r="O1239" t="str">
            <v>INDEPENDENCIA</v>
          </cell>
          <cell r="P1239">
            <v>58</v>
          </cell>
          <cell r="R1239" t="str">
            <v>BARRIO DE SAN JUAN</v>
          </cell>
        </row>
        <row r="1240">
          <cell r="A1240" t="str">
            <v>U202523</v>
          </cell>
          <cell r="B1240" t="str">
            <v xml:space="preserve">H AYUNTAMIENTO CONSTITUCIONAL DE TLAQUEPAQUE  </v>
          </cell>
          <cell r="C1240" t="str">
            <v>ALAZAN</v>
          </cell>
          <cell r="D1240" t="str">
            <v>SN</v>
          </cell>
          <cell r="F1240" t="str">
            <v>HACIENDAS DEL REAL FRACC</v>
          </cell>
          <cell r="H1240" t="str">
            <v xml:space="preserve">098-1-31-0301-008-00-0000                         </v>
          </cell>
          <cell r="I1240">
            <v>8.0999999999999996E-4</v>
          </cell>
          <cell r="J1240">
            <v>1151</v>
          </cell>
          <cell r="K1240">
            <v>3553137</v>
          </cell>
          <cell r="L1240">
            <v>0</v>
          </cell>
          <cell r="M1240">
            <v>0</v>
          </cell>
          <cell r="O1240" t="str">
            <v>INDEPENDENCIA</v>
          </cell>
          <cell r="P1240">
            <v>58</v>
          </cell>
          <cell r="R1240" t="str">
            <v>BARRIO DE SAN JUAN</v>
          </cell>
        </row>
        <row r="1241">
          <cell r="A1241" t="str">
            <v>U202524</v>
          </cell>
          <cell r="B1241" t="str">
            <v xml:space="preserve">H AYUNTAMIENTO CONSTITUCIONAL DE TLAQUEPAQUE  </v>
          </cell>
          <cell r="C1241" t="str">
            <v>JOVERO</v>
          </cell>
          <cell r="D1241" t="str">
            <v>SN</v>
          </cell>
          <cell r="F1241" t="str">
            <v>HACIENDAS DEL REAL FRACC</v>
          </cell>
          <cell r="H1241" t="str">
            <v xml:space="preserve">098-1-31-0301-009-00-0000                         </v>
          </cell>
          <cell r="I1241">
            <v>2.3000000000000001E-4</v>
          </cell>
          <cell r="J1241">
            <v>1783</v>
          </cell>
          <cell r="K1241">
            <v>5504121</v>
          </cell>
          <cell r="L1241">
            <v>538</v>
          </cell>
          <cell r="M1241">
            <v>2663503.5</v>
          </cell>
          <cell r="O1241" t="str">
            <v>INDEPENDENCIA</v>
          </cell>
          <cell r="P1241">
            <v>58</v>
          </cell>
          <cell r="R1241" t="str">
            <v>BARRIO DE SAN JUAN</v>
          </cell>
        </row>
        <row r="1242">
          <cell r="A1242" t="str">
            <v>U202525</v>
          </cell>
          <cell r="B1242" t="str">
            <v xml:space="preserve">H AYUNTAMIENTO CONSTITUCIONAL DE TLAQUEPAQUE  </v>
          </cell>
          <cell r="C1242" t="str">
            <v>FLOR DE DURAZNO</v>
          </cell>
          <cell r="D1242" t="str">
            <v>SN</v>
          </cell>
          <cell r="F1242" t="str">
            <v>HACIENDAS DEL REAL FRACC</v>
          </cell>
          <cell r="H1242" t="str">
            <v xml:space="preserve">098-1-31-0301-099-00-0000                         </v>
          </cell>
          <cell r="I1242">
            <v>8.0999999999999996E-4</v>
          </cell>
          <cell r="J1242">
            <v>33374</v>
          </cell>
          <cell r="K1242">
            <v>103025538</v>
          </cell>
          <cell r="L1242">
            <v>0</v>
          </cell>
          <cell r="M1242">
            <v>0</v>
          </cell>
          <cell r="O1242" t="str">
            <v>INDEPENDENCIA</v>
          </cell>
          <cell r="P1242">
            <v>58</v>
          </cell>
          <cell r="R1242" t="str">
            <v>BARRIO DE SAN JUAN</v>
          </cell>
        </row>
        <row r="1243">
          <cell r="A1243" t="str">
            <v>U202531</v>
          </cell>
          <cell r="B1243" t="str">
            <v xml:space="preserve">H AYUNTAMIENTO CONSTITUCIONAL DE TLAQUEPAQUE  </v>
          </cell>
          <cell r="C1243" t="str">
            <v xml:space="preserve">REPUBLICA DE NICARAGUA        </v>
          </cell>
          <cell r="D1243">
            <v>500</v>
          </cell>
          <cell r="F1243" t="str">
            <v>LOMAS DE TLAQUEPAQUE</v>
          </cell>
          <cell r="H1243" t="str">
            <v xml:space="preserve">098-1-70-0575-001-00-0000                         </v>
          </cell>
          <cell r="I1243">
            <v>2.3000000000000001E-4</v>
          </cell>
          <cell r="J1243">
            <v>29720</v>
          </cell>
          <cell r="K1243">
            <v>70119882</v>
          </cell>
          <cell r="L1243">
            <v>6252</v>
          </cell>
          <cell r="M1243">
            <v>24551604</v>
          </cell>
          <cell r="O1243" t="str">
            <v>INDEPENDENCIA</v>
          </cell>
          <cell r="P1243">
            <v>58</v>
          </cell>
          <cell r="R1243" t="str">
            <v>BARRIO DE SAN JUAN</v>
          </cell>
        </row>
        <row r="1244">
          <cell r="A1244" t="str">
            <v>U202532</v>
          </cell>
          <cell r="B1244" t="str">
            <v xml:space="preserve">H AYUNTAMIENTO CONSTITUCIONAL DE TLAQUEPAQUE  </v>
          </cell>
          <cell r="C1244" t="str">
            <v xml:space="preserve">ZAPATA EMILIANO               </v>
          </cell>
          <cell r="D1244">
            <v>18</v>
          </cell>
          <cell r="F1244" t="str">
            <v>SAN MARTIN DE LAS FLORES DE AB</v>
          </cell>
          <cell r="H1244" t="str">
            <v xml:space="preserve">098-1-46-0230-037-00-0000                         </v>
          </cell>
          <cell r="I1244">
            <v>2.3000000000000001E-4</v>
          </cell>
          <cell r="J1244">
            <v>3327</v>
          </cell>
          <cell r="K1244">
            <v>1799075.25</v>
          </cell>
          <cell r="L1244">
            <v>1208</v>
          </cell>
          <cell r="M1244">
            <v>6418104</v>
          </cell>
          <cell r="O1244" t="str">
            <v>INDEPENDENCIA</v>
          </cell>
          <cell r="P1244">
            <v>58</v>
          </cell>
          <cell r="R1244" t="str">
            <v>BARRIO DE SAN JUAN</v>
          </cell>
        </row>
        <row r="1245">
          <cell r="A1245" t="str">
            <v>U202542</v>
          </cell>
          <cell r="B1245" t="str">
            <v xml:space="preserve">H AYUNTAMIENTO CONSTITUCIONAL DE TLAQUEPAQUE  </v>
          </cell>
          <cell r="C1245" t="str">
            <v>CASCADAS</v>
          </cell>
          <cell r="D1245" t="str">
            <v>SN</v>
          </cell>
          <cell r="F1245" t="str">
            <v>LORETO FRACC</v>
          </cell>
          <cell r="H1245" t="str">
            <v xml:space="preserve">098-1-53-0419-050-00-0000                         </v>
          </cell>
          <cell r="I1245">
            <v>8.0999999999999996E-4</v>
          </cell>
          <cell r="J1245">
            <v>31</v>
          </cell>
          <cell r="K1245">
            <v>91140</v>
          </cell>
          <cell r="L1245">
            <v>0</v>
          </cell>
          <cell r="M1245">
            <v>0</v>
          </cell>
          <cell r="O1245" t="str">
            <v>INDEPENDENCIA</v>
          </cell>
          <cell r="P1245">
            <v>58</v>
          </cell>
        </row>
        <row r="1246">
          <cell r="A1246" t="str">
            <v>U202555</v>
          </cell>
          <cell r="B1246" t="str">
            <v xml:space="preserve">H AYUNTAMIENTO CONSTITUCIONAL DE TLAQUEPAQUE  </v>
          </cell>
          <cell r="C1246" t="str">
            <v>VALENTINA</v>
          </cell>
          <cell r="D1246" t="str">
            <v>SN</v>
          </cell>
          <cell r="F1246" t="str">
            <v>REAL TULIPANES FRACC</v>
          </cell>
          <cell r="H1246" t="str">
            <v xml:space="preserve">098-1-31-0342-052-00-0000                         </v>
          </cell>
          <cell r="I1246">
            <v>8.0999999999999996E-4</v>
          </cell>
          <cell r="J1246">
            <v>114</v>
          </cell>
          <cell r="K1246">
            <v>400995</v>
          </cell>
          <cell r="L1246">
            <v>0</v>
          </cell>
          <cell r="M1246">
            <v>0</v>
          </cell>
          <cell r="O1246" t="str">
            <v>INDEPENDENCIA</v>
          </cell>
          <cell r="P1246">
            <v>58</v>
          </cell>
          <cell r="R1246" t="str">
            <v>BARRIO DE SAN JUAN</v>
          </cell>
        </row>
        <row r="1247">
          <cell r="A1247" t="str">
            <v>U202556</v>
          </cell>
          <cell r="B1247" t="str">
            <v xml:space="preserve">H AYUNTAMIENTO CONSTITUCIONAL DE TLAQUEPAQUE  </v>
          </cell>
          <cell r="C1247" t="str">
            <v>VALENTINA</v>
          </cell>
          <cell r="D1247" t="str">
            <v>SN</v>
          </cell>
          <cell r="F1247" t="str">
            <v>REAL TULIPANES FRACC</v>
          </cell>
          <cell r="H1247" t="str">
            <v xml:space="preserve">098-1-31-0342-053-00-0000                         </v>
          </cell>
          <cell r="I1247">
            <v>8.0999999999999996E-4</v>
          </cell>
          <cell r="J1247">
            <v>1040</v>
          </cell>
          <cell r="K1247">
            <v>3658200</v>
          </cell>
          <cell r="L1247">
            <v>0</v>
          </cell>
          <cell r="M1247">
            <v>0</v>
          </cell>
          <cell r="O1247" t="str">
            <v>INDEPENDENCIA</v>
          </cell>
          <cell r="P1247">
            <v>58</v>
          </cell>
          <cell r="R1247" t="str">
            <v>BARRIO DE SAN JUAN</v>
          </cell>
        </row>
        <row r="1248">
          <cell r="A1248" t="str">
            <v>U202557</v>
          </cell>
          <cell r="B1248" t="str">
            <v xml:space="preserve">H AYUNTAMIENTO CONSTITUCIONAL DE TLAQUEPAQUE  </v>
          </cell>
          <cell r="C1248" t="str">
            <v>VALENTINA</v>
          </cell>
          <cell r="D1248" t="str">
            <v>SN</v>
          </cell>
          <cell r="F1248" t="str">
            <v>REAL TULIPANES FRACC</v>
          </cell>
          <cell r="H1248" t="str">
            <v xml:space="preserve">098-1-31-0342-054-00-0000                         </v>
          </cell>
          <cell r="I1248">
            <v>8.0999999999999996E-4</v>
          </cell>
          <cell r="J1248">
            <v>103</v>
          </cell>
          <cell r="K1248">
            <v>362302.5</v>
          </cell>
          <cell r="L1248">
            <v>0</v>
          </cell>
          <cell r="M1248">
            <v>0</v>
          </cell>
          <cell r="O1248" t="str">
            <v>INDEPENDENCIA</v>
          </cell>
          <cell r="P1248">
            <v>58</v>
          </cell>
          <cell r="R1248" t="str">
            <v>BARRIO DE SAN JUAN</v>
          </cell>
        </row>
        <row r="1249">
          <cell r="A1249" t="str">
            <v>U202558</v>
          </cell>
          <cell r="B1249" t="str">
            <v xml:space="preserve">H AYUNTAMIENTO CONSTITUCIONAL DE TLAQUEPAQUE  </v>
          </cell>
          <cell r="C1249" t="str">
            <v>VALENTINA</v>
          </cell>
          <cell r="D1249" t="str">
            <v>SN</v>
          </cell>
          <cell r="F1249" t="str">
            <v>REAL TULIPANES FRACC</v>
          </cell>
          <cell r="H1249" t="str">
            <v xml:space="preserve">098-1-31-0342-055-00-0000                         </v>
          </cell>
          <cell r="I1249">
            <v>8.0999999999999996E-4</v>
          </cell>
          <cell r="J1249">
            <v>139</v>
          </cell>
          <cell r="K1249">
            <v>488932.5</v>
          </cell>
          <cell r="L1249">
            <v>0</v>
          </cell>
          <cell r="M1249">
            <v>0</v>
          </cell>
          <cell r="O1249" t="str">
            <v>INDEPENDENCIA</v>
          </cell>
          <cell r="P1249">
            <v>58</v>
          </cell>
          <cell r="R1249" t="str">
            <v>BARRIO DE SAN JUAN</v>
          </cell>
        </row>
        <row r="1250">
          <cell r="A1250" t="str">
            <v>U202559</v>
          </cell>
          <cell r="B1250" t="str">
            <v xml:space="preserve">H AYUNTAMIENTO CONSTITUCIONAL DE TLAQUEPAQUE  </v>
          </cell>
          <cell r="C1250" t="str">
            <v>VALENTINA</v>
          </cell>
          <cell r="D1250" t="str">
            <v>SN</v>
          </cell>
          <cell r="F1250" t="str">
            <v>REAL TULIPANES FRACC</v>
          </cell>
          <cell r="H1250" t="str">
            <v xml:space="preserve">098-1-31-0342-056-00-0000                         </v>
          </cell>
          <cell r="I1250">
            <v>8.0999999999999996E-4</v>
          </cell>
          <cell r="J1250">
            <v>111</v>
          </cell>
          <cell r="K1250">
            <v>390442.5</v>
          </cell>
          <cell r="L1250">
            <v>0</v>
          </cell>
          <cell r="M1250">
            <v>0</v>
          </cell>
          <cell r="O1250" t="str">
            <v>INDEPENDENCIA</v>
          </cell>
          <cell r="P1250">
            <v>58</v>
          </cell>
          <cell r="R1250" t="str">
            <v>BARRIO DE SAN JUAN</v>
          </cell>
        </row>
        <row r="1251">
          <cell r="A1251" t="str">
            <v>U202560</v>
          </cell>
          <cell r="B1251" t="str">
            <v xml:space="preserve">H AYUNTAMIENTO CONSTITUCIONAL DE TLAQUEPAQUE  </v>
          </cell>
          <cell r="C1251" t="str">
            <v>VALENTINA</v>
          </cell>
          <cell r="D1251" t="str">
            <v>SN</v>
          </cell>
          <cell r="F1251" t="str">
            <v>REAL TULIPANES FRACC</v>
          </cell>
          <cell r="H1251" t="str">
            <v xml:space="preserve">098-1-31-0342-099-00-0000                         </v>
          </cell>
          <cell r="I1251">
            <v>8.0999999999999996E-4</v>
          </cell>
          <cell r="J1251">
            <v>3067</v>
          </cell>
          <cell r="K1251">
            <v>10788172.5</v>
          </cell>
          <cell r="L1251">
            <v>0</v>
          </cell>
          <cell r="M1251">
            <v>0</v>
          </cell>
          <cell r="O1251" t="str">
            <v>INDEPENDENCIA</v>
          </cell>
          <cell r="P1251">
            <v>58</v>
          </cell>
          <cell r="R1251" t="str">
            <v>BARRIO DE SAN JUAN</v>
          </cell>
        </row>
        <row r="1252">
          <cell r="A1252" t="str">
            <v>U202564</v>
          </cell>
          <cell r="B1252" t="str">
            <v xml:space="preserve">H AYUNTAMIENTO CONSTITUCIONAL DE TLAQUEPAQUE  </v>
          </cell>
          <cell r="C1252" t="str">
            <v xml:space="preserve">JUAREZ PARIAN </v>
          </cell>
          <cell r="D1252">
            <v>84</v>
          </cell>
          <cell r="E1252" t="str">
            <v>Local</v>
          </cell>
          <cell r="F1252" t="str">
            <v>BARRIO DE SANTA MARIA</v>
          </cell>
          <cell r="H1252" t="str">
            <v xml:space="preserve">098-1-70-0437-007-00-0000                         </v>
          </cell>
          <cell r="I1252">
            <v>2.3000000000000001E-4</v>
          </cell>
          <cell r="J1252">
            <v>33</v>
          </cell>
          <cell r="K1252">
            <v>557293.91</v>
          </cell>
          <cell r="L1252">
            <v>66</v>
          </cell>
          <cell r="M1252">
            <v>148076.78</v>
          </cell>
          <cell r="O1252" t="str">
            <v>INDEPENDENCIA</v>
          </cell>
          <cell r="P1252">
            <v>58</v>
          </cell>
          <cell r="R1252" t="str">
            <v>BARRIO DE SAN JUAN</v>
          </cell>
        </row>
        <row r="1253">
          <cell r="A1253" t="str">
            <v>U202576</v>
          </cell>
          <cell r="B1253" t="str">
            <v xml:space="preserve">H AYUNTAMIENTO CONSTITUCIONAL DE TLAQUEPAQUE  </v>
          </cell>
          <cell r="C1253" t="str">
            <v>16 DE SEPTIEMBRE</v>
          </cell>
          <cell r="D1253" t="str">
            <v>SN</v>
          </cell>
          <cell r="F1253" t="str">
            <v>SANTA MARIA TEQUEPEXPAN</v>
          </cell>
          <cell r="H1253" t="str">
            <v xml:space="preserve">098-1-32-0060-090-00-0000                         </v>
          </cell>
          <cell r="I1253">
            <v>8.0999999999999996E-4</v>
          </cell>
          <cell r="J1253">
            <v>4212</v>
          </cell>
          <cell r="K1253">
            <v>8181810</v>
          </cell>
          <cell r="L1253">
            <v>0</v>
          </cell>
          <cell r="M1253">
            <v>0</v>
          </cell>
          <cell r="O1253" t="str">
            <v>INDEPENDENCIA</v>
          </cell>
          <cell r="P1253">
            <v>58</v>
          </cell>
          <cell r="R1253" t="str">
            <v>BARRIO DE SN JUAN</v>
          </cell>
        </row>
        <row r="1254">
          <cell r="A1254" t="str">
            <v>U202577</v>
          </cell>
          <cell r="B1254" t="str">
            <v xml:space="preserve">H AYUNTAMIENTO CONSTITUCIONAL DE TLAQUEPAQUE  </v>
          </cell>
          <cell r="C1254" t="str">
            <v>TLAQUEPAQUE</v>
          </cell>
          <cell r="D1254" t="str">
            <v>SN</v>
          </cell>
          <cell r="F1254" t="str">
            <v>RANCHO BLANCO</v>
          </cell>
          <cell r="H1254" t="str">
            <v xml:space="preserve">098-1-70-0388-002-00-0000                         </v>
          </cell>
          <cell r="I1254">
            <v>2.3000000000000001E-4</v>
          </cell>
          <cell r="J1254">
            <v>4600</v>
          </cell>
          <cell r="K1254">
            <v>18498900</v>
          </cell>
          <cell r="L1254">
            <v>1296</v>
          </cell>
          <cell r="M1254">
            <v>6416172</v>
          </cell>
          <cell r="O1254" t="str">
            <v>INDEPENDENCIA</v>
          </cell>
          <cell r="P1254">
            <v>58</v>
          </cell>
          <cell r="R1254" t="str">
            <v>BARRIO DE SAN JUAN</v>
          </cell>
        </row>
        <row r="1255">
          <cell r="A1255" t="str">
            <v>U202578</v>
          </cell>
          <cell r="B1255" t="str">
            <v xml:space="preserve">H AYUNTAMIENTO CONSTITUCIONAL DE TLAQUEPAQUE  </v>
          </cell>
          <cell r="C1255" t="str">
            <v xml:space="preserve">ROBLE                         </v>
          </cell>
          <cell r="D1255" t="str">
            <v>SN</v>
          </cell>
          <cell r="F1255" t="str">
            <v>VILLAS DEL TAPATIO FRACC</v>
          </cell>
          <cell r="H1255" t="str">
            <v xml:space="preserve">098-1-20-0383-001-00-0000                         </v>
          </cell>
          <cell r="I1255">
            <v>8.0999999999999996E-4</v>
          </cell>
          <cell r="J1255">
            <v>6206</v>
          </cell>
          <cell r="K1255">
            <v>13358415</v>
          </cell>
          <cell r="L1255">
            <v>0</v>
          </cell>
          <cell r="M1255">
            <v>0</v>
          </cell>
          <cell r="O1255" t="str">
            <v>INDEPENDENCIA</v>
          </cell>
          <cell r="P1255">
            <v>58</v>
          </cell>
          <cell r="R1255" t="str">
            <v>BARRIO DE SAN JUAN</v>
          </cell>
        </row>
        <row r="1256">
          <cell r="A1256" t="str">
            <v>U202579</v>
          </cell>
          <cell r="B1256" t="str">
            <v xml:space="preserve">H AYUNTAMIENTO CONSTITUCIONAL DE TLAQUEPAQUE  </v>
          </cell>
          <cell r="C1256" t="str">
            <v xml:space="preserve">CIPRES                        </v>
          </cell>
          <cell r="D1256" t="str">
            <v>SN</v>
          </cell>
          <cell r="F1256" t="str">
            <v>VILLAS DEL TAPATIO FRACC</v>
          </cell>
          <cell r="H1256" t="str">
            <v xml:space="preserve">098-1-20-0374-030-00-0000                         </v>
          </cell>
          <cell r="I1256">
            <v>8.0999999999999996E-4</v>
          </cell>
          <cell r="J1256">
            <v>738</v>
          </cell>
          <cell r="K1256">
            <v>1542804.38</v>
          </cell>
          <cell r="L1256">
            <v>0</v>
          </cell>
          <cell r="M1256">
            <v>0</v>
          </cell>
          <cell r="O1256" t="str">
            <v>INDEPENDENCIA</v>
          </cell>
          <cell r="P1256">
            <v>58</v>
          </cell>
          <cell r="R1256" t="str">
            <v>BARRIO DE SAN JUAN</v>
          </cell>
        </row>
        <row r="1257">
          <cell r="A1257" t="str">
            <v>U202580</v>
          </cell>
          <cell r="B1257" t="str">
            <v xml:space="preserve">H AYUNTAMIENTO CONSTITUCIONAL DE TLAQUEPAQUE  </v>
          </cell>
          <cell r="C1257" t="str">
            <v xml:space="preserve">TABACHIN                      </v>
          </cell>
          <cell r="D1257" t="str">
            <v>SN</v>
          </cell>
          <cell r="F1257" t="str">
            <v>VILLAS DEL TAPATIO FRACC</v>
          </cell>
          <cell r="H1257" t="str">
            <v xml:space="preserve">098-1-20-0386-099-00-0000                         </v>
          </cell>
          <cell r="I1257">
            <v>8.0999999999999996E-4</v>
          </cell>
          <cell r="J1257">
            <v>12924</v>
          </cell>
          <cell r="K1257">
            <v>27818910</v>
          </cell>
          <cell r="L1257">
            <v>0</v>
          </cell>
          <cell r="M1257">
            <v>0</v>
          </cell>
          <cell r="O1257" t="str">
            <v>INDEPENDENCIA</v>
          </cell>
          <cell r="P1257">
            <v>58</v>
          </cell>
          <cell r="R1257" t="str">
            <v>BARRIO DE SAN JUAN</v>
          </cell>
        </row>
        <row r="1258">
          <cell r="A1258" t="str">
            <v>U202581</v>
          </cell>
          <cell r="B1258" t="str">
            <v xml:space="preserve">H AYUNTAMIENTO CONSTITUCIONAL DE TLAQUEPAQUE  </v>
          </cell>
          <cell r="C1258" t="str">
            <v xml:space="preserve">JARDINES DE MIRAFLORES  </v>
          </cell>
          <cell r="D1258" t="str">
            <v>SN</v>
          </cell>
          <cell r="F1258" t="str">
            <v>JARDINES DE MIRAFLORES</v>
          </cell>
          <cell r="H1258" t="str">
            <v xml:space="preserve">098-1-32-0083-050-00-0000                         </v>
          </cell>
          <cell r="I1258">
            <v>8.0999999999999996E-4</v>
          </cell>
          <cell r="J1258">
            <v>5925</v>
          </cell>
          <cell r="K1258">
            <v>17114658.75</v>
          </cell>
          <cell r="L1258">
            <v>0</v>
          </cell>
          <cell r="M1258">
            <v>0</v>
          </cell>
          <cell r="O1258" t="str">
            <v>INDEPENDENCIA</v>
          </cell>
          <cell r="P1258">
            <v>58</v>
          </cell>
          <cell r="R1258" t="str">
            <v>BARRIO DE SAN JUAN</v>
          </cell>
        </row>
        <row r="1259">
          <cell r="A1259" t="str">
            <v>U202583</v>
          </cell>
          <cell r="B1259" t="str">
            <v xml:space="preserve">H AYUNTAMIENTO CONSTITUCIONAL DE TLAQUEPAQUE  </v>
          </cell>
          <cell r="C1259" t="str">
            <v>POSTES LOS</v>
          </cell>
          <cell r="D1259" t="str">
            <v>SN</v>
          </cell>
          <cell r="F1259" t="str">
            <v>HACIENDAS DE SAN MARTIN FRACC</v>
          </cell>
          <cell r="H1259" t="str">
            <v xml:space="preserve">098-1-46-0670-090-00-0000                         </v>
          </cell>
          <cell r="I1259">
            <v>8.0999999999999996E-4</v>
          </cell>
          <cell r="J1259">
            <v>1257</v>
          </cell>
          <cell r="K1259">
            <v>778711.5</v>
          </cell>
          <cell r="L1259">
            <v>0</v>
          </cell>
          <cell r="M1259">
            <v>0</v>
          </cell>
          <cell r="O1259" t="str">
            <v>INDEPENDENCIA</v>
          </cell>
          <cell r="P1259">
            <v>58</v>
          </cell>
          <cell r="R1259" t="str">
            <v>BARRIO DE SAN JUAN</v>
          </cell>
        </row>
        <row r="1260">
          <cell r="A1260" t="str">
            <v>U202646</v>
          </cell>
          <cell r="B1260" t="str">
            <v xml:space="preserve">H AYUNTAMIENTO CONSTITUCIONAL DE TLAQUEPAQUE  </v>
          </cell>
          <cell r="C1260" t="str">
            <v xml:space="preserve">JARDINES DE MIRAFLORES  </v>
          </cell>
          <cell r="D1260" t="str">
            <v>SN</v>
          </cell>
          <cell r="F1260" t="str">
            <v>JARDINES DE MIRAFLORES</v>
          </cell>
          <cell r="H1260" t="str">
            <v xml:space="preserve">098-1-32-0055-999-00-0000                         </v>
          </cell>
          <cell r="I1260">
            <v>8.0999999999999996E-4</v>
          </cell>
          <cell r="J1260">
            <v>22785</v>
          </cell>
          <cell r="K1260">
            <v>32907805.879999999</v>
          </cell>
          <cell r="L1260">
            <v>0</v>
          </cell>
          <cell r="M1260">
            <v>0</v>
          </cell>
          <cell r="O1260" t="str">
            <v>INDEPENDENCIA</v>
          </cell>
          <cell r="P1260">
            <v>58</v>
          </cell>
          <cell r="R1260" t="str">
            <v>BARRIO DE SAN JUAN</v>
          </cell>
        </row>
        <row r="1261">
          <cell r="A1261" t="str">
            <v>U202659</v>
          </cell>
          <cell r="B1261" t="str">
            <v xml:space="preserve">H AYUNTAMIENTO CONSTITUCIONAL DE TLAQUEPAQUE  </v>
          </cell>
          <cell r="C1261" t="str">
            <v>5 DE MAYO</v>
          </cell>
          <cell r="D1261" t="str">
            <v>SN</v>
          </cell>
          <cell r="F1261" t="str">
            <v>SAN SEBASTIANITO</v>
          </cell>
          <cell r="H1261" t="str">
            <v xml:space="preserve">098-1-31-0222-090-00-0000                         </v>
          </cell>
          <cell r="I1261">
            <v>8.0999999999999996E-4</v>
          </cell>
          <cell r="J1261">
            <v>750</v>
          </cell>
          <cell r="K1261">
            <v>1413956.25</v>
          </cell>
          <cell r="L1261">
            <v>0</v>
          </cell>
          <cell r="M1261">
            <v>0</v>
          </cell>
          <cell r="O1261" t="str">
            <v>INDEPENDENCIA</v>
          </cell>
          <cell r="P1261">
            <v>58</v>
          </cell>
          <cell r="R1261" t="str">
            <v>BARRIO DE SAN JUAN</v>
          </cell>
        </row>
        <row r="1262">
          <cell r="A1262" t="str">
            <v>U202679</v>
          </cell>
          <cell r="B1262" t="str">
            <v xml:space="preserve">H AYUNTAMIENTO CONSTITUCIONAL DE TLAQUEPAQUE  </v>
          </cell>
          <cell r="C1262" t="str">
            <v>BACA CALDERON ESTEBAN</v>
          </cell>
          <cell r="D1262" t="str">
            <v>SN</v>
          </cell>
          <cell r="F1262" t="str">
            <v>OBREGON ALVARO</v>
          </cell>
          <cell r="H1262" t="str">
            <v xml:space="preserve">098-1-20-0327-001-00-0000                         </v>
          </cell>
          <cell r="I1262">
            <v>2.3000000000000001E-4</v>
          </cell>
          <cell r="J1262">
            <v>2656</v>
          </cell>
          <cell r="K1262">
            <v>3133216.8</v>
          </cell>
          <cell r="L1262">
            <v>690</v>
          </cell>
          <cell r="M1262">
            <v>2708181</v>
          </cell>
          <cell r="O1262" t="str">
            <v>INDEPENDENCIA</v>
          </cell>
          <cell r="P1262">
            <v>58</v>
          </cell>
          <cell r="R1262" t="str">
            <v>BARRIO DE SAN JUAN</v>
          </cell>
        </row>
        <row r="1263">
          <cell r="A1263" t="str">
            <v>U202683</v>
          </cell>
          <cell r="B1263" t="str">
            <v xml:space="preserve">H AYUNTAMIENTO CONSTITUCIONAL DE SAN PEDRO TLAQUEP  </v>
          </cell>
          <cell r="C1263" t="str">
            <v>VISTA DEL CIELO</v>
          </cell>
          <cell r="D1263" t="str">
            <v>SN</v>
          </cell>
          <cell r="F1263" t="str">
            <v>TERRAZAS LAS</v>
          </cell>
          <cell r="H1263" t="str">
            <v xml:space="preserve">098-1-30-0700-090-00-0000                         </v>
          </cell>
          <cell r="I1263">
            <v>8.0999999999999996E-4</v>
          </cell>
          <cell r="J1263">
            <v>12173</v>
          </cell>
          <cell r="K1263">
            <v>45898905.149999999</v>
          </cell>
          <cell r="L1263">
            <v>0</v>
          </cell>
          <cell r="M1263">
            <v>0</v>
          </cell>
          <cell r="O1263" t="str">
            <v>INDEPENDENCIA</v>
          </cell>
          <cell r="P1263">
            <v>58</v>
          </cell>
          <cell r="R1263" t="str">
            <v>BARRIO DE SAN JUAN</v>
          </cell>
        </row>
        <row r="1264">
          <cell r="A1264" t="str">
            <v>U202685</v>
          </cell>
          <cell r="B1264" t="str">
            <v xml:space="preserve">H AYUNTAMIENTO CONSTITUCIONAL DE SAN PEDRO TLAQUEP  </v>
          </cell>
          <cell r="C1264" t="str">
            <v>VISTA DEL CIELO</v>
          </cell>
          <cell r="D1264" t="str">
            <v>ACD-2</v>
          </cell>
          <cell r="F1264" t="str">
            <v>TERRAZAS LAS</v>
          </cell>
          <cell r="H1264" t="str">
            <v xml:space="preserve">098-1-30-0700-091-00-0000                         </v>
          </cell>
          <cell r="I1264">
            <v>8.0999999999999996E-4</v>
          </cell>
          <cell r="J1264">
            <v>8</v>
          </cell>
          <cell r="K1264">
            <v>30164.400000000001</v>
          </cell>
          <cell r="L1264">
            <v>0</v>
          </cell>
          <cell r="M1264">
            <v>0</v>
          </cell>
          <cell r="O1264" t="str">
            <v>INDEPENDENCIA</v>
          </cell>
          <cell r="P1264">
            <v>58</v>
          </cell>
          <cell r="R1264" t="str">
            <v>BARRIO DE SAN JUAN</v>
          </cell>
        </row>
        <row r="1265">
          <cell r="A1265" t="str">
            <v>U202692</v>
          </cell>
          <cell r="B1265" t="str">
            <v xml:space="preserve">H AYUNTAMIENTO CONSTITUCIONAL DE SAN PEDRO TLAQUEP  </v>
          </cell>
          <cell r="C1265" t="str">
            <v>ZUÃ‘IGA CASTRO ENRIQUE</v>
          </cell>
          <cell r="D1265" t="str">
            <v>SN</v>
          </cell>
          <cell r="F1265" t="str">
            <v>PARQUES DE LA VICTORIA FRACC</v>
          </cell>
          <cell r="H1265" t="str">
            <v xml:space="preserve">098-1-46-0786-050-00-0000                         </v>
          </cell>
          <cell r="I1265">
            <v>8.0999999999999996E-4</v>
          </cell>
          <cell r="J1265">
            <v>513</v>
          </cell>
          <cell r="K1265">
            <v>969570</v>
          </cell>
          <cell r="L1265">
            <v>0</v>
          </cell>
          <cell r="M1265">
            <v>0</v>
          </cell>
          <cell r="O1265" t="str">
            <v>INDEPENDENCIA</v>
          </cell>
          <cell r="P1265">
            <v>58</v>
          </cell>
          <cell r="R1265" t="str">
            <v>BARRIO DE SAN JUAN</v>
          </cell>
        </row>
        <row r="1266">
          <cell r="A1266" t="str">
            <v>U202693</v>
          </cell>
          <cell r="B1266" t="str">
            <v xml:space="preserve">H AYUNTAMIENTO CONSTITUCIONAL DE SAN PEDRO TLAQUEP  </v>
          </cell>
          <cell r="C1266" t="str">
            <v>ZUÃ‘IGA CASTRO ENRIQUE</v>
          </cell>
          <cell r="D1266" t="str">
            <v>SN</v>
          </cell>
          <cell r="F1266" t="str">
            <v>PARQUES DE LA VICTORIA FRACC</v>
          </cell>
          <cell r="H1266" t="str">
            <v xml:space="preserve">098-1-46-0774-090-00-0000                         </v>
          </cell>
          <cell r="I1266">
            <v>8.0999999999999996E-4</v>
          </cell>
          <cell r="J1266">
            <v>1266</v>
          </cell>
          <cell r="K1266">
            <v>2392740</v>
          </cell>
          <cell r="L1266">
            <v>0</v>
          </cell>
          <cell r="M1266">
            <v>0</v>
          </cell>
          <cell r="O1266" t="str">
            <v>INDEPENDENCIA</v>
          </cell>
          <cell r="P1266">
            <v>58</v>
          </cell>
          <cell r="R1266" t="str">
            <v>BARRIO DE SAN JUAN</v>
          </cell>
        </row>
        <row r="1267">
          <cell r="A1267" t="str">
            <v>U202694</v>
          </cell>
          <cell r="B1267" t="str">
            <v xml:space="preserve">H AYUNTAMIENTO CONSTITUCIONAL DE SAN PEDRO TLAQUEP  </v>
          </cell>
          <cell r="C1267" t="str">
            <v>SAN MARTIN</v>
          </cell>
          <cell r="D1267" t="str">
            <v>SN</v>
          </cell>
          <cell r="F1267" t="str">
            <v>PARQUES DE LA VICTORIA FRACC</v>
          </cell>
          <cell r="H1267" t="str">
            <v xml:space="preserve">098-1-46-0786-091-00-0000                         </v>
          </cell>
          <cell r="I1267">
            <v>8.0999999999999996E-4</v>
          </cell>
          <cell r="J1267">
            <v>3909</v>
          </cell>
          <cell r="K1267">
            <v>7388010</v>
          </cell>
          <cell r="L1267">
            <v>0</v>
          </cell>
          <cell r="M1267">
            <v>0</v>
          </cell>
          <cell r="O1267" t="str">
            <v>INDEPENDENCIA</v>
          </cell>
          <cell r="P1267">
            <v>58</v>
          </cell>
          <cell r="R1267" t="str">
            <v>BARRIO DE SAN JUAN</v>
          </cell>
        </row>
        <row r="1268">
          <cell r="A1268" t="str">
            <v>U202700</v>
          </cell>
          <cell r="B1268" t="str">
            <v xml:space="preserve">H AYUNTAMIENTO CONSTITUCIONAL DE TLAQUEPAQUE  </v>
          </cell>
          <cell r="C1268" t="str">
            <v>QUIRARTE FERNANDO</v>
          </cell>
          <cell r="D1268" t="str">
            <v>SN</v>
          </cell>
          <cell r="F1268" t="str">
            <v>PARQUES DE LA VICTORIA FRACC</v>
          </cell>
          <cell r="H1268" t="str">
            <v xml:space="preserve">098-1-46-0786-099-00-0000                         </v>
          </cell>
          <cell r="I1268">
            <v>8.0999999999999996E-4</v>
          </cell>
          <cell r="J1268">
            <v>22619</v>
          </cell>
          <cell r="K1268">
            <v>42749910</v>
          </cell>
          <cell r="L1268">
            <v>0</v>
          </cell>
          <cell r="M1268">
            <v>0</v>
          </cell>
          <cell r="O1268" t="str">
            <v>INDEPENDENCIA</v>
          </cell>
          <cell r="P1268">
            <v>58</v>
          </cell>
          <cell r="R1268" t="str">
            <v>BARRIO DE SAN JUAN</v>
          </cell>
        </row>
        <row r="1269">
          <cell r="A1269" t="str">
            <v>U202703</v>
          </cell>
          <cell r="B1269" t="str">
            <v xml:space="preserve">H AYUNTAMIENTO CONSTITUCIONAL DE TLAQUEPAQUE  </v>
          </cell>
          <cell r="C1269" t="str">
            <v>PAPAYA</v>
          </cell>
          <cell r="D1269" t="str">
            <v>SN</v>
          </cell>
          <cell r="F1269" t="str">
            <v>HUERTAS LAS</v>
          </cell>
          <cell r="H1269" t="str">
            <v xml:space="preserve">098-1-20-0249-081-00-0000                         </v>
          </cell>
          <cell r="I1269">
            <v>8.0999999999999996E-4</v>
          </cell>
          <cell r="J1269">
            <v>360</v>
          </cell>
          <cell r="K1269">
            <v>551691</v>
          </cell>
          <cell r="L1269">
            <v>0</v>
          </cell>
          <cell r="M1269">
            <v>0</v>
          </cell>
          <cell r="O1269" t="str">
            <v>INDEPENDENCIA</v>
          </cell>
          <cell r="P1269">
            <v>58</v>
          </cell>
          <cell r="R1269" t="str">
            <v>BARRIO DE SAN JUAN</v>
          </cell>
        </row>
        <row r="1270">
          <cell r="A1270" t="str">
            <v>U202707</v>
          </cell>
          <cell r="B1270" t="str">
            <v xml:space="preserve">H AYUNTAMIENTO CONSTITUCIONAL DE TLAQUEPAQUE  </v>
          </cell>
          <cell r="C1270" t="str">
            <v>ZALATITAN SUR</v>
          </cell>
          <cell r="D1270" t="str">
            <v>SN</v>
          </cell>
          <cell r="F1270" t="str">
            <v>REAL PATRIA FRACC</v>
          </cell>
          <cell r="H1270" t="str">
            <v xml:space="preserve">098-1-81-0665-027-00-0000                         </v>
          </cell>
          <cell r="I1270">
            <v>8.0999999999999996E-4</v>
          </cell>
          <cell r="J1270">
            <v>49</v>
          </cell>
          <cell r="K1270">
            <v>271733.18</v>
          </cell>
          <cell r="L1270">
            <v>0</v>
          </cell>
          <cell r="M1270">
            <v>0</v>
          </cell>
          <cell r="O1270" t="str">
            <v>INDEPENDENCIA</v>
          </cell>
          <cell r="P1270">
            <v>58</v>
          </cell>
          <cell r="R1270" t="str">
            <v>BARRIO DE SAN JUAN</v>
          </cell>
        </row>
        <row r="1271">
          <cell r="A1271" t="str">
            <v>U202708</v>
          </cell>
          <cell r="B1271" t="str">
            <v xml:space="preserve">H AYUNTAMIENTO CONSTITUCIONAL DE TLAQUEPAQUE  </v>
          </cell>
          <cell r="C1271" t="str">
            <v>ZALATITAN SUR</v>
          </cell>
          <cell r="D1271" t="str">
            <v>SN</v>
          </cell>
          <cell r="F1271" t="str">
            <v>REAL PATRIA FRACC</v>
          </cell>
          <cell r="H1271" t="str">
            <v xml:space="preserve">098-1-81-0665-026-00-0000                         </v>
          </cell>
          <cell r="I1271">
            <v>8.0999999999999996E-4</v>
          </cell>
          <cell r="J1271">
            <v>237</v>
          </cell>
          <cell r="K1271">
            <v>1314301.28</v>
          </cell>
          <cell r="L1271">
            <v>0</v>
          </cell>
          <cell r="M1271">
            <v>0</v>
          </cell>
          <cell r="O1271" t="str">
            <v>INDEPENDENCIA</v>
          </cell>
          <cell r="P1271">
            <v>58</v>
          </cell>
          <cell r="R1271" t="str">
            <v>BARRIO DE SAN JUAN</v>
          </cell>
        </row>
        <row r="1272">
          <cell r="A1272" t="str">
            <v>U202709</v>
          </cell>
          <cell r="B1272" t="str">
            <v xml:space="preserve">H AYUNTAMIENTO CONSTITUCIONAL DE TLAQUEPAQUE  </v>
          </cell>
          <cell r="C1272" t="str">
            <v>ZALATITAN SUR</v>
          </cell>
          <cell r="D1272" t="str">
            <v>SN</v>
          </cell>
          <cell r="F1272" t="str">
            <v>REAL PATRIA FRACC</v>
          </cell>
          <cell r="H1272" t="str">
            <v xml:space="preserve">098-1-81-0665-025-00-0000                         </v>
          </cell>
          <cell r="I1272">
            <v>8.0999999999999996E-4</v>
          </cell>
          <cell r="J1272">
            <v>535</v>
          </cell>
          <cell r="K1272">
            <v>2966882.63</v>
          </cell>
          <cell r="L1272">
            <v>0</v>
          </cell>
          <cell r="M1272">
            <v>0</v>
          </cell>
          <cell r="O1272" t="str">
            <v>INDEPENDENCIA</v>
          </cell>
          <cell r="P1272">
            <v>58</v>
          </cell>
          <cell r="R1272" t="str">
            <v>BARRIO DE SAN JUAN</v>
          </cell>
        </row>
        <row r="1273">
          <cell r="A1273" t="str">
            <v>U202710</v>
          </cell>
          <cell r="B1273" t="str">
            <v xml:space="preserve">H AYUNTAMIENTO CONSTITUCIONAL DE TLAQUEPAQUE  </v>
          </cell>
          <cell r="C1273" t="str">
            <v xml:space="preserve">PATRIA </v>
          </cell>
          <cell r="D1273" t="str">
            <v>SN</v>
          </cell>
          <cell r="F1273" t="str">
            <v>REAL PATRIA FRACC</v>
          </cell>
          <cell r="H1273" t="str">
            <v xml:space="preserve">098-1-81-0665-100-00-0000                         </v>
          </cell>
          <cell r="I1273">
            <v>8.0999999999999996E-4</v>
          </cell>
          <cell r="J1273">
            <v>12075</v>
          </cell>
          <cell r="K1273">
            <v>66962818.130000003</v>
          </cell>
          <cell r="L1273">
            <v>0</v>
          </cell>
          <cell r="M1273">
            <v>0</v>
          </cell>
          <cell r="O1273" t="str">
            <v>INDEPENDENCIA</v>
          </cell>
          <cell r="P1273">
            <v>58</v>
          </cell>
          <cell r="R1273" t="str">
            <v>BARRIO DE SAN JUAN</v>
          </cell>
        </row>
        <row r="1274">
          <cell r="A1274" t="str">
            <v>U202711</v>
          </cell>
          <cell r="B1274" t="str">
            <v xml:space="preserve">H AYUNTAMIENTO CONSTITUCIONAL DE TLAQUEPAQUE  </v>
          </cell>
          <cell r="C1274" t="str">
            <v xml:space="preserve">PATRIA </v>
          </cell>
          <cell r="D1274" t="str">
            <v>SN</v>
          </cell>
          <cell r="F1274" t="str">
            <v>REAL PATRIA FRACC</v>
          </cell>
          <cell r="H1274" t="str">
            <v xml:space="preserve">098-1-81-0665-028-00-0000                         </v>
          </cell>
          <cell r="I1274">
            <v>8.0999999999999996E-4</v>
          </cell>
          <cell r="J1274">
            <v>119</v>
          </cell>
          <cell r="K1274">
            <v>659923.43000000005</v>
          </cell>
          <cell r="L1274">
            <v>0</v>
          </cell>
          <cell r="M1274">
            <v>0</v>
          </cell>
          <cell r="O1274" t="str">
            <v>INDEPENDENCIA</v>
          </cell>
          <cell r="P1274">
            <v>58</v>
          </cell>
          <cell r="R1274" t="str">
            <v>BARRIO DE SAN JUAN</v>
          </cell>
        </row>
        <row r="1275">
          <cell r="A1275" t="str">
            <v>U202751</v>
          </cell>
          <cell r="B1275" t="str">
            <v xml:space="preserve">H AYUNTAMIENTO CONSTITUCIONAL DE TLAQUEPAQUE  </v>
          </cell>
          <cell r="C1275" t="str">
            <v>5 DE MAYO</v>
          </cell>
          <cell r="D1275" t="str">
            <v>SN</v>
          </cell>
          <cell r="F1275" t="str">
            <v>SAN MARTIN DE LAS FLORES DE AB</v>
          </cell>
          <cell r="H1275" t="str">
            <v xml:space="preserve">098-1-46-0049-099-00-0000                         </v>
          </cell>
          <cell r="I1275">
            <v>8.0999999999999996E-4</v>
          </cell>
          <cell r="J1275">
            <v>1641</v>
          </cell>
          <cell r="K1275">
            <v>2134858.9500000002</v>
          </cell>
          <cell r="L1275">
            <v>0</v>
          </cell>
          <cell r="M1275">
            <v>0</v>
          </cell>
          <cell r="O1275" t="str">
            <v>INDEPENDENCIA</v>
          </cell>
          <cell r="P1275">
            <v>58</v>
          </cell>
          <cell r="R1275" t="str">
            <v>BARRIO DE SAN JUAN</v>
          </cell>
        </row>
        <row r="1276">
          <cell r="A1276" t="str">
            <v>U202775</v>
          </cell>
          <cell r="B1276" t="str">
            <v xml:space="preserve">H AYUNTAMIENTO CONSTITUCIONAL DE TLAQUEPAQUE  </v>
          </cell>
          <cell r="C1276" t="str">
            <v>VALLE DE LAS HERAS</v>
          </cell>
          <cell r="D1276" t="str">
            <v>SN</v>
          </cell>
          <cell r="F1276" t="str">
            <v>VALLE DE LAS HERAS FRACC</v>
          </cell>
          <cell r="H1276" t="str">
            <v xml:space="preserve">098-1-31-0326-033-00-0000                         </v>
          </cell>
          <cell r="I1276">
            <v>2.3000000000000001E-4</v>
          </cell>
          <cell r="J1276">
            <v>10078</v>
          </cell>
          <cell r="K1276">
            <v>36221843.700000003</v>
          </cell>
          <cell r="L1276">
            <v>452</v>
          </cell>
          <cell r="M1276">
            <v>1775004</v>
          </cell>
          <cell r="O1276" t="str">
            <v>INDEPENDENCIA</v>
          </cell>
          <cell r="P1276">
            <v>58</v>
          </cell>
          <cell r="R1276" t="str">
            <v>BARRIO DE SAN JUAN</v>
          </cell>
        </row>
        <row r="1277">
          <cell r="A1277" t="str">
            <v>U202781</v>
          </cell>
          <cell r="B1277" t="str">
            <v xml:space="preserve">H AYUNTAMIENTO CONSTITUCIONAL DE TLAQUEPAQUE  </v>
          </cell>
          <cell r="C1277" t="str">
            <v xml:space="preserve">HIDALGO                       </v>
          </cell>
          <cell r="D1277" t="str">
            <v>SN</v>
          </cell>
          <cell r="F1277" t="str">
            <v>ALTOS LOS FRACC</v>
          </cell>
          <cell r="H1277" t="str">
            <v xml:space="preserve">098-1-81-0875-090-00-0000                         </v>
          </cell>
          <cell r="I1277">
            <v>8.0999999999999996E-4</v>
          </cell>
          <cell r="J1277">
            <v>2052</v>
          </cell>
          <cell r="K1277">
            <v>9433916.0999999996</v>
          </cell>
          <cell r="L1277">
            <v>0</v>
          </cell>
          <cell r="M1277">
            <v>0</v>
          </cell>
          <cell r="O1277" t="str">
            <v>INDEPENDENCIA</v>
          </cell>
          <cell r="P1277">
            <v>58</v>
          </cell>
          <cell r="R1277" t="str">
            <v>BARRIO DE SAN JUAN</v>
          </cell>
        </row>
        <row r="1278">
          <cell r="A1278" t="str">
            <v>U202782</v>
          </cell>
          <cell r="B1278" t="str">
            <v xml:space="preserve">H AYUNTAMIENTO CONSTITUCIONAL DE TLAQUEPAQUE  </v>
          </cell>
          <cell r="C1278" t="str">
            <v xml:space="preserve">RIO SECO                      </v>
          </cell>
          <cell r="D1278" t="str">
            <v>SN</v>
          </cell>
          <cell r="F1278" t="str">
            <v>LOMAS DE TLAQUEPAQUE</v>
          </cell>
          <cell r="H1278" t="str">
            <v xml:space="preserve">098-1-70-0777-091-00-0000                         </v>
          </cell>
          <cell r="I1278">
            <v>8.0999999999999996E-4</v>
          </cell>
          <cell r="J1278">
            <v>527</v>
          </cell>
          <cell r="K1278">
            <v>1865066.18</v>
          </cell>
          <cell r="L1278">
            <v>0</v>
          </cell>
          <cell r="M1278">
            <v>0</v>
          </cell>
          <cell r="O1278" t="str">
            <v>INDEPENDENCIA</v>
          </cell>
          <cell r="P1278">
            <v>58</v>
          </cell>
          <cell r="R1278" t="str">
            <v>BARRIO DE SAN JUAN</v>
          </cell>
        </row>
        <row r="1279">
          <cell r="A1279" t="str">
            <v>U202794</v>
          </cell>
          <cell r="B1279" t="str">
            <v xml:space="preserve">H AYUNTAMIENTO CONSTITUCIONAL DE TLAQUEPAQUE  </v>
          </cell>
          <cell r="C1279" t="str">
            <v>OROZCO LORETO SALVADOR</v>
          </cell>
          <cell r="D1279" t="str">
            <v>SN</v>
          </cell>
          <cell r="F1279" t="str">
            <v>REVOLUCION  FRACC</v>
          </cell>
          <cell r="H1279" t="str">
            <v xml:space="preserve">098-1-20-0057-004-00-0000                         </v>
          </cell>
          <cell r="I1279">
            <v>8.0999999999999996E-4</v>
          </cell>
          <cell r="J1279">
            <v>1946</v>
          </cell>
          <cell r="K1279">
            <v>2982196.35</v>
          </cell>
          <cell r="L1279">
            <v>0</v>
          </cell>
          <cell r="M1279">
            <v>0</v>
          </cell>
          <cell r="O1279" t="str">
            <v>INDEPENDENCIA</v>
          </cell>
          <cell r="P1279">
            <v>58</v>
          </cell>
          <cell r="R1279" t="str">
            <v>BARRIO DE SAN JUAN</v>
          </cell>
        </row>
        <row r="1280">
          <cell r="A1280" t="str">
            <v>U203025</v>
          </cell>
          <cell r="B1280" t="str">
            <v xml:space="preserve">H AYUNTAMIENTO CONSTITUCIONAL DE SAN PEDRO TLAQUEP  </v>
          </cell>
          <cell r="C1280" t="str">
            <v>CONSTITUCION</v>
          </cell>
          <cell r="D1280" t="str">
            <v>SN</v>
          </cell>
          <cell r="F1280" t="str">
            <v>SAN SEBASTIANITO</v>
          </cell>
          <cell r="H1280" t="str">
            <v xml:space="preserve">098-1-31-0226-022-00-0000                         </v>
          </cell>
          <cell r="I1280">
            <v>8.0999999999999996E-4</v>
          </cell>
          <cell r="J1280">
            <v>1018</v>
          </cell>
          <cell r="K1280">
            <v>1919209.95</v>
          </cell>
          <cell r="L1280">
            <v>0</v>
          </cell>
          <cell r="M1280">
            <v>0</v>
          </cell>
          <cell r="O1280" t="str">
            <v>INDEPENDENCIA</v>
          </cell>
          <cell r="P1280">
            <v>58</v>
          </cell>
          <cell r="R1280" t="str">
            <v>CENTRO</v>
          </cell>
        </row>
        <row r="1281">
          <cell r="A1281" t="str">
            <v>U203052</v>
          </cell>
          <cell r="B1281" t="str">
            <v xml:space="preserve">H AYUNTAMIENTO CONSTITUCIONAL DE TLAQUEPAQUE  </v>
          </cell>
          <cell r="C1281" t="str">
            <v>NARANJOS LOS PTE</v>
          </cell>
          <cell r="D1281" t="str">
            <v>SN</v>
          </cell>
          <cell r="F1281" t="str">
            <v>NARANJOS LOS RESIDENCIAL</v>
          </cell>
          <cell r="H1281" t="str">
            <v xml:space="preserve">098-1-53-0311-009-00-0000                         </v>
          </cell>
          <cell r="I1281">
            <v>8.0999999999999996E-4</v>
          </cell>
          <cell r="J1281">
            <v>1943</v>
          </cell>
          <cell r="K1281">
            <v>6833482.4299999997</v>
          </cell>
          <cell r="L1281">
            <v>0</v>
          </cell>
          <cell r="M1281">
            <v>0</v>
          </cell>
          <cell r="O1281" t="str">
            <v>INDEPENDENCIA</v>
          </cell>
          <cell r="P1281">
            <v>58</v>
          </cell>
          <cell r="R1281" t="str">
            <v>BARRIO DE SAN JUAN</v>
          </cell>
        </row>
        <row r="1282">
          <cell r="A1282" t="str">
            <v>U203053</v>
          </cell>
          <cell r="B1282" t="str">
            <v xml:space="preserve">H AYUNTAMIENTO CONSTITUCIONAL DE TLAQUEPAQUE  </v>
          </cell>
          <cell r="C1282" t="str">
            <v>NARANJOS LOS NTE</v>
          </cell>
          <cell r="D1282" t="str">
            <v>SN</v>
          </cell>
          <cell r="F1282" t="str">
            <v>NARANJOS LOS RESIDENCIAL</v>
          </cell>
          <cell r="H1282" t="str">
            <v xml:space="preserve">098-1-53-0311-010-00-0000                         </v>
          </cell>
          <cell r="I1282">
            <v>8.0999999999999996E-4</v>
          </cell>
          <cell r="J1282">
            <v>3362</v>
          </cell>
          <cell r="K1282">
            <v>11824069.949999999</v>
          </cell>
          <cell r="L1282">
            <v>0</v>
          </cell>
          <cell r="M1282">
            <v>0</v>
          </cell>
          <cell r="O1282" t="str">
            <v>INDEPENDENCIA</v>
          </cell>
          <cell r="P1282">
            <v>58</v>
          </cell>
          <cell r="R1282" t="str">
            <v>BARRIO DE SAN JUAN</v>
          </cell>
        </row>
        <row r="1283">
          <cell r="A1283" t="str">
            <v>U203054</v>
          </cell>
          <cell r="B1283" t="str">
            <v xml:space="preserve">H AYUNTAMIENTO CONSTITUCIONAL DE TLAQUEPAQUE  </v>
          </cell>
          <cell r="C1283" t="str">
            <v>NARANJOS LOS PTE</v>
          </cell>
          <cell r="D1283" t="str">
            <v>SN</v>
          </cell>
          <cell r="F1283" t="str">
            <v>NARANJOS LOS RESIDENCIAL</v>
          </cell>
          <cell r="H1283" t="str">
            <v xml:space="preserve">098-1-53-0311-011-00-0000                         </v>
          </cell>
          <cell r="I1283">
            <v>8.0999999999999996E-4</v>
          </cell>
          <cell r="J1283">
            <v>130</v>
          </cell>
          <cell r="K1283">
            <v>457206.75</v>
          </cell>
          <cell r="L1283">
            <v>0</v>
          </cell>
          <cell r="M1283">
            <v>0</v>
          </cell>
          <cell r="O1283" t="str">
            <v>INDEPENDENCIA</v>
          </cell>
          <cell r="P1283">
            <v>58</v>
          </cell>
          <cell r="R1283" t="str">
            <v>BARRIO DE SAN JUAN</v>
          </cell>
        </row>
        <row r="1284">
          <cell r="A1284" t="str">
            <v>U203055</v>
          </cell>
          <cell r="B1284" t="str">
            <v xml:space="preserve">H AYUNTAMIENTO CONSTITUCIONAL DE TLAQUEPAQUE  </v>
          </cell>
          <cell r="C1284" t="str">
            <v>NARANJOS LOS OTE</v>
          </cell>
          <cell r="D1284" t="str">
            <v>SN</v>
          </cell>
          <cell r="F1284" t="str">
            <v>NARANJOS LOS RESIDENCIAL</v>
          </cell>
          <cell r="H1284" t="str">
            <v xml:space="preserve">098-1-53-0311-012-00-0000                         </v>
          </cell>
          <cell r="I1284">
            <v>8.0999999999999996E-4</v>
          </cell>
          <cell r="J1284">
            <v>2393</v>
          </cell>
          <cell r="K1284">
            <v>8416121.1799999997</v>
          </cell>
          <cell r="L1284">
            <v>0</v>
          </cell>
          <cell r="M1284">
            <v>0</v>
          </cell>
          <cell r="O1284" t="str">
            <v>INDEPENDENCIA</v>
          </cell>
          <cell r="P1284">
            <v>58</v>
          </cell>
          <cell r="R1284" t="str">
            <v>BARRIO DE SAN JUAN</v>
          </cell>
        </row>
        <row r="1285">
          <cell r="A1285" t="str">
            <v>U203056</v>
          </cell>
          <cell r="B1285" t="str">
            <v xml:space="preserve">H AYUNTAMIENTO CONSTITUCIONAL DE TLAQUEPAQUE  </v>
          </cell>
          <cell r="C1285" t="str">
            <v>NARANJOS LOS OTE</v>
          </cell>
          <cell r="D1285" t="str">
            <v>SN</v>
          </cell>
          <cell r="F1285" t="str">
            <v>NARANJOS LOS RESIDENCIAL</v>
          </cell>
          <cell r="H1285" t="str">
            <v xml:space="preserve">098-1-53-0311-013-00-0000                         </v>
          </cell>
          <cell r="I1285">
            <v>8.0999999999999996E-4</v>
          </cell>
          <cell r="J1285">
            <v>1251</v>
          </cell>
          <cell r="K1285">
            <v>4399735.7300000004</v>
          </cell>
          <cell r="L1285">
            <v>0</v>
          </cell>
          <cell r="M1285">
            <v>0</v>
          </cell>
          <cell r="O1285" t="str">
            <v>INDEPENDENCIA</v>
          </cell>
          <cell r="P1285">
            <v>58</v>
          </cell>
          <cell r="R1285" t="str">
            <v>BARRIO DE SAN JUAN</v>
          </cell>
        </row>
        <row r="1286">
          <cell r="A1286" t="str">
            <v>U203057</v>
          </cell>
          <cell r="B1286" t="str">
            <v xml:space="preserve">H AYUNTAMIENTO CONSTITUCIONAL DE TLAQUEPAQUE  </v>
          </cell>
          <cell r="C1286" t="str">
            <v>NARANJOS LOS SUR</v>
          </cell>
          <cell r="D1286" t="str">
            <v>SN</v>
          </cell>
          <cell r="F1286" t="str">
            <v>NARANJOS LOS RESIDENCIAL</v>
          </cell>
          <cell r="H1286" t="str">
            <v xml:space="preserve">098-1-53-0311-014-00-0000                         </v>
          </cell>
          <cell r="I1286">
            <v>8.0999999999999996E-4</v>
          </cell>
          <cell r="J1286">
            <v>258</v>
          </cell>
          <cell r="K1286">
            <v>907379.55</v>
          </cell>
          <cell r="L1286">
            <v>0</v>
          </cell>
          <cell r="M1286">
            <v>0</v>
          </cell>
          <cell r="O1286" t="str">
            <v>INDEPENDENCIA</v>
          </cell>
          <cell r="P1286">
            <v>58</v>
          </cell>
          <cell r="R1286" t="str">
            <v>BARRIO DE SAN JUAN</v>
          </cell>
        </row>
        <row r="1287">
          <cell r="A1287" t="str">
            <v>U203058</v>
          </cell>
          <cell r="B1287" t="str">
            <v xml:space="preserve">H AYUNTAMIENTO CONSTITUCIONAL DE TLAQUEPAQUE  </v>
          </cell>
          <cell r="C1287" t="str">
            <v>NARANJOS LOS SUR</v>
          </cell>
          <cell r="D1287" t="str">
            <v>SN</v>
          </cell>
          <cell r="F1287" t="str">
            <v>NARANJOS LOS RESIDENCIAL</v>
          </cell>
          <cell r="H1287" t="str">
            <v xml:space="preserve">098-1-53-0311-015-00-0000                         </v>
          </cell>
          <cell r="I1287">
            <v>8.0999999999999996E-4</v>
          </cell>
          <cell r="J1287">
            <v>141</v>
          </cell>
          <cell r="K1287">
            <v>495893.48</v>
          </cell>
          <cell r="L1287">
            <v>0</v>
          </cell>
          <cell r="M1287">
            <v>0</v>
          </cell>
          <cell r="O1287" t="str">
            <v>INDEPENDENCIA</v>
          </cell>
          <cell r="P1287">
            <v>58</v>
          </cell>
          <cell r="R1287" t="str">
            <v>BARRIO DE SAN JUAN</v>
          </cell>
        </row>
        <row r="1288">
          <cell r="A1288" t="str">
            <v>U203080</v>
          </cell>
          <cell r="B1288" t="str">
            <v xml:space="preserve">H AYUNTAMIENTO CONSTITUCIONAL DE TLAQUEPAQUE  </v>
          </cell>
          <cell r="C1288" t="str">
            <v>PAZ LA</v>
          </cell>
          <cell r="D1288" t="str">
            <v>SN</v>
          </cell>
          <cell r="F1288" t="str">
            <v>ALAMO EL FRACC</v>
          </cell>
          <cell r="H1288" t="str">
            <v xml:space="preserve">098-1-70-0323-100-00-0000                         </v>
          </cell>
          <cell r="I1288">
            <v>8.0999999999999996E-4</v>
          </cell>
          <cell r="J1288">
            <v>8002</v>
          </cell>
          <cell r="K1288">
            <v>25458363</v>
          </cell>
          <cell r="L1288">
            <v>0</v>
          </cell>
          <cell r="M1288">
            <v>0</v>
          </cell>
          <cell r="O1288" t="str">
            <v>INDEPENDENCIA</v>
          </cell>
          <cell r="P1288">
            <v>58</v>
          </cell>
          <cell r="R1288" t="str">
            <v>BARRIO DE SAN JUAN</v>
          </cell>
        </row>
        <row r="1289">
          <cell r="A1289" t="str">
            <v>U203081</v>
          </cell>
          <cell r="B1289" t="str">
            <v xml:space="preserve">H AYUNTAMIENTO CONSTITUCIONAL DE TLAQUEPAQUE  </v>
          </cell>
          <cell r="C1289" t="str">
            <v>16 DE SEPTIEMBRE</v>
          </cell>
          <cell r="D1289" t="str">
            <v>SN</v>
          </cell>
          <cell r="F1289" t="str">
            <v>SANTA MARIA TEQUEPEXPAN</v>
          </cell>
          <cell r="H1289" t="str">
            <v xml:space="preserve">098-1-32-0060-099-00-0000                         </v>
          </cell>
          <cell r="I1289">
            <v>8.0999999999999996E-4</v>
          </cell>
          <cell r="J1289">
            <v>1057</v>
          </cell>
          <cell r="K1289">
            <v>2053222.5</v>
          </cell>
          <cell r="L1289">
            <v>0</v>
          </cell>
          <cell r="M1289">
            <v>0</v>
          </cell>
          <cell r="O1289" t="str">
            <v>INDEPENDENCIA</v>
          </cell>
          <cell r="P1289">
            <v>58</v>
          </cell>
          <cell r="R1289" t="str">
            <v>BARRIOD E SAN JUAN</v>
          </cell>
        </row>
        <row r="1290">
          <cell r="A1290" t="str">
            <v>U203082</v>
          </cell>
          <cell r="B1290" t="str">
            <v xml:space="preserve">H AYUNTAMIENTO CONSTITUCIONAL DE TLAQUEPAQUE  </v>
          </cell>
          <cell r="C1290" t="str">
            <v xml:space="preserve">COLON                         </v>
          </cell>
          <cell r="D1290" t="str">
            <v>SN</v>
          </cell>
          <cell r="F1290" t="str">
            <v>SANTA ANITA</v>
          </cell>
          <cell r="H1290" t="str">
            <v xml:space="preserve">098-1-53-0103-020-00-0000                         </v>
          </cell>
          <cell r="I1290">
            <v>8.0999999999999996E-4</v>
          </cell>
          <cell r="J1290">
            <v>14860</v>
          </cell>
          <cell r="K1290">
            <v>20221488</v>
          </cell>
          <cell r="L1290">
            <v>102</v>
          </cell>
          <cell r="M1290">
            <v>400554</v>
          </cell>
          <cell r="O1290" t="str">
            <v>INDEPENDENCIA</v>
          </cell>
          <cell r="P1290">
            <v>58</v>
          </cell>
          <cell r="R1290" t="str">
            <v>BARRIO DE SAN JUAN</v>
          </cell>
        </row>
        <row r="1291">
          <cell r="A1291" t="str">
            <v>U203211</v>
          </cell>
          <cell r="B1291" t="str">
            <v xml:space="preserve">H AYUNTAMIENTO CONSTITUCIONAL DE TLAQUEPAQUE  </v>
          </cell>
          <cell r="C1291" t="str">
            <v>FLORES MAGON</v>
          </cell>
          <cell r="D1291" t="str">
            <v>SN</v>
          </cell>
          <cell r="F1291" t="str">
            <v>CANTERA COLORADA FRACC</v>
          </cell>
          <cell r="H1291" t="str">
            <v xml:space="preserve">098-1-46-0557-021-00-0000                         </v>
          </cell>
          <cell r="I1291">
            <v>8.0999999999999996E-4</v>
          </cell>
          <cell r="J1291">
            <v>35</v>
          </cell>
          <cell r="K1291">
            <v>84506.63</v>
          </cell>
          <cell r="L1291">
            <v>0</v>
          </cell>
          <cell r="M1291">
            <v>0</v>
          </cell>
          <cell r="O1291" t="str">
            <v>INDEPENDENCIA</v>
          </cell>
          <cell r="P1291">
            <v>58</v>
          </cell>
          <cell r="R1291" t="str">
            <v>BARRIO DE SAN JUAN</v>
          </cell>
        </row>
        <row r="1292">
          <cell r="A1292" t="str">
            <v>U203212</v>
          </cell>
          <cell r="B1292" t="str">
            <v xml:space="preserve">H AYUNTAMIENTO CONSTITUCIONAL DE TLAQUEPAQUE  </v>
          </cell>
          <cell r="C1292" t="str">
            <v>FLORES MAGON</v>
          </cell>
          <cell r="D1292" t="str">
            <v>SN</v>
          </cell>
          <cell r="F1292" t="str">
            <v>CANTERA COLORADA FRACC</v>
          </cell>
          <cell r="H1292" t="str">
            <v xml:space="preserve">098-1-46-0557-020-00-0000                         </v>
          </cell>
          <cell r="I1292">
            <v>8.0999999999999996E-4</v>
          </cell>
          <cell r="J1292">
            <v>81</v>
          </cell>
          <cell r="K1292">
            <v>195572.48000000001</v>
          </cell>
          <cell r="L1292">
            <v>0</v>
          </cell>
          <cell r="M1292">
            <v>0</v>
          </cell>
          <cell r="O1292" t="str">
            <v>INDEPENDENCIA</v>
          </cell>
          <cell r="P1292">
            <v>58</v>
          </cell>
          <cell r="R1292" t="str">
            <v>BARRIO DE SAN JUAN</v>
          </cell>
        </row>
        <row r="1293">
          <cell r="A1293" t="str">
            <v>U203213</v>
          </cell>
          <cell r="B1293" t="str">
            <v xml:space="preserve">H AYUNTAMIENTO CONSTITUCIONAL DE SAN PEDRO TLAQUEP  </v>
          </cell>
          <cell r="C1293" t="str">
            <v>TERRAZAS DE LAS</v>
          </cell>
          <cell r="D1293" t="str">
            <v>SN</v>
          </cell>
          <cell r="F1293" t="str">
            <v>TERRAZAS LAS</v>
          </cell>
          <cell r="H1293" t="str">
            <v xml:space="preserve">098-1-30-0697-016-00-0000                         </v>
          </cell>
          <cell r="I1293">
            <v>2.3000000000000001E-4</v>
          </cell>
          <cell r="J1293">
            <v>8355</v>
          </cell>
          <cell r="K1293">
            <v>31502945.25</v>
          </cell>
          <cell r="L1293">
            <v>0</v>
          </cell>
          <cell r="M1293">
            <v>0</v>
          </cell>
          <cell r="O1293" t="str">
            <v>INDEPENDENCIA</v>
          </cell>
          <cell r="P1293">
            <v>58</v>
          </cell>
          <cell r="R1293" t="str">
            <v>CENTRO</v>
          </cell>
        </row>
        <row r="1294">
          <cell r="A1294" t="str">
            <v>U203214</v>
          </cell>
          <cell r="B1294" t="str">
            <v xml:space="preserve">H AYUNTAMIENTO CONSTITUCIONAL DE SAN PEDRO TLAQUEP  </v>
          </cell>
          <cell r="C1294" t="str">
            <v>TERRAZAS DE LAS</v>
          </cell>
          <cell r="D1294" t="str">
            <v>ACD-2</v>
          </cell>
          <cell r="F1294" t="str">
            <v>TERRAZAS LAS</v>
          </cell>
          <cell r="H1294" t="str">
            <v xml:space="preserve">098-1-30-0697-011-00-0000                         </v>
          </cell>
          <cell r="I1294">
            <v>8.0999999999999996E-4</v>
          </cell>
          <cell r="J1294">
            <v>6463</v>
          </cell>
          <cell r="K1294">
            <v>24369064.649999999</v>
          </cell>
          <cell r="L1294">
            <v>0</v>
          </cell>
          <cell r="M1294">
            <v>0</v>
          </cell>
          <cell r="O1294" t="str">
            <v>INDEPENDENCIA</v>
          </cell>
          <cell r="P1294">
            <v>58</v>
          </cell>
          <cell r="R1294" t="str">
            <v>CENTRO</v>
          </cell>
        </row>
        <row r="1295">
          <cell r="A1295" t="str">
            <v>U203215</v>
          </cell>
          <cell r="B1295" t="str">
            <v xml:space="preserve">H AYUNTAMIENTO CONSTITUCIONAL DE SAN PEDRO TLAQUEP  </v>
          </cell>
          <cell r="C1295" t="str">
            <v>TERRAZAS DE LAS</v>
          </cell>
          <cell r="D1295" t="str">
            <v>ACD 2</v>
          </cell>
          <cell r="F1295" t="str">
            <v>TERRAZAS LAS</v>
          </cell>
          <cell r="H1295" t="str">
            <v xml:space="preserve">098-1-30-0697-012-00-0000                         </v>
          </cell>
          <cell r="I1295">
            <v>8.0999999999999996E-4</v>
          </cell>
          <cell r="J1295">
            <v>3617</v>
          </cell>
          <cell r="K1295">
            <v>13638079.35</v>
          </cell>
          <cell r="L1295">
            <v>0</v>
          </cell>
          <cell r="M1295">
            <v>0</v>
          </cell>
          <cell r="O1295" t="str">
            <v>INDEPENDENCIA</v>
          </cell>
          <cell r="P1295">
            <v>58</v>
          </cell>
          <cell r="R1295" t="str">
            <v>CENTRO</v>
          </cell>
        </row>
        <row r="1296">
          <cell r="A1296" t="str">
            <v>U203216</v>
          </cell>
          <cell r="B1296" t="str">
            <v xml:space="preserve">H AYUNTAMIENTO CONSTITUCIONAL DE SAN PEDRO TLAQUEP  </v>
          </cell>
          <cell r="C1296" t="str">
            <v>TERRAZAS DE LAS</v>
          </cell>
          <cell r="D1296" t="str">
            <v>ACD-1</v>
          </cell>
          <cell r="F1296" t="str">
            <v>TERRAZAS LAS</v>
          </cell>
          <cell r="H1296" t="str">
            <v xml:space="preserve">098-1-30-0697-013-00-0000                         </v>
          </cell>
          <cell r="I1296">
            <v>8.0999999999999996E-4</v>
          </cell>
          <cell r="J1296">
            <v>718</v>
          </cell>
          <cell r="K1296">
            <v>2707254.9</v>
          </cell>
          <cell r="L1296">
            <v>0</v>
          </cell>
          <cell r="M1296">
            <v>0</v>
          </cell>
          <cell r="O1296" t="str">
            <v>INDEPENDENCIA</v>
          </cell>
          <cell r="P1296">
            <v>58</v>
          </cell>
          <cell r="R1296" t="str">
            <v>BARRIO DE SAN JUAN</v>
          </cell>
        </row>
        <row r="1297">
          <cell r="A1297" t="str">
            <v>U203218</v>
          </cell>
          <cell r="B1297" t="str">
            <v xml:space="preserve">H AYUNTAMIENTO CONSTITUCIONAL DE SAN PEDRO TLAQUEP  </v>
          </cell>
          <cell r="C1297" t="str">
            <v>TERRAZAS DE LAS</v>
          </cell>
          <cell r="D1297" t="str">
            <v>SN</v>
          </cell>
          <cell r="F1297" t="str">
            <v>TERRAZAS LAS</v>
          </cell>
          <cell r="H1297" t="str">
            <v xml:space="preserve">098-1-30-0697-015-00-0000                         </v>
          </cell>
          <cell r="I1297">
            <v>8.0999999999999996E-4</v>
          </cell>
          <cell r="J1297">
            <v>140</v>
          </cell>
          <cell r="K1297">
            <v>527877</v>
          </cell>
          <cell r="L1297">
            <v>0</v>
          </cell>
          <cell r="M1297">
            <v>0</v>
          </cell>
          <cell r="O1297" t="str">
            <v>INDEPENDENCIA</v>
          </cell>
          <cell r="P1297">
            <v>58</v>
          </cell>
          <cell r="R1297" t="str">
            <v>CENTRO</v>
          </cell>
        </row>
        <row r="1298">
          <cell r="A1298" t="str">
            <v>U203224</v>
          </cell>
          <cell r="B1298" t="str">
            <v xml:space="preserve">H AYUNTAMIENTO CONSTITUCIONAL DE TLAQUEPAQUE  </v>
          </cell>
          <cell r="C1298" t="str">
            <v>SAN FERMIN</v>
          </cell>
          <cell r="D1298" t="str">
            <v>SN</v>
          </cell>
          <cell r="F1298" t="str">
            <v>TAPATIO EL</v>
          </cell>
          <cell r="H1298" t="str">
            <v xml:space="preserve">098-1-20-0959-999-00-0000                         </v>
          </cell>
          <cell r="I1298">
            <v>8.0999999999999996E-4</v>
          </cell>
          <cell r="J1298">
            <v>8161</v>
          </cell>
          <cell r="K1298">
            <v>15880591.91</v>
          </cell>
          <cell r="L1298">
            <v>0</v>
          </cell>
          <cell r="M1298">
            <v>0</v>
          </cell>
          <cell r="O1298" t="str">
            <v>INDEPENDENCIA</v>
          </cell>
          <cell r="P1298">
            <v>58</v>
          </cell>
          <cell r="R1298" t="str">
            <v>BARRIO DE SAN JUAN</v>
          </cell>
        </row>
        <row r="1299">
          <cell r="A1299" t="str">
            <v>U203238</v>
          </cell>
          <cell r="B1299" t="str">
            <v xml:space="preserve">H AYUNTAMIENTO CONSTITUCIONAL DE SAN PEDRO TLAQUEP  </v>
          </cell>
          <cell r="C1299" t="str">
            <v>TERRAZAS DE LAS</v>
          </cell>
          <cell r="D1299" t="str">
            <v>SN</v>
          </cell>
          <cell r="F1299" t="str">
            <v>TERRAZAS LAS</v>
          </cell>
          <cell r="H1299" t="str">
            <v xml:space="preserve">098-1-30-0700-096-00-0000                         </v>
          </cell>
          <cell r="I1299">
            <v>8.0999999999999996E-4</v>
          </cell>
          <cell r="J1299">
            <v>14910</v>
          </cell>
          <cell r="K1299">
            <v>56218900.5</v>
          </cell>
          <cell r="L1299">
            <v>0</v>
          </cell>
          <cell r="M1299">
            <v>0</v>
          </cell>
          <cell r="O1299" t="str">
            <v>INDEPENDENCIA</v>
          </cell>
          <cell r="P1299">
            <v>58</v>
          </cell>
          <cell r="R1299" t="str">
            <v>BARRIO DE SAN JUAN</v>
          </cell>
        </row>
        <row r="1300">
          <cell r="A1300" t="str">
            <v>U203241</v>
          </cell>
          <cell r="B1300" t="str">
            <v xml:space="preserve">H AYUNTAMIENTO CONSTITUCIONAL DE SAN PEDRO TLAQUEP  </v>
          </cell>
          <cell r="C1300" t="str">
            <v>TERRAZAS DE LAS</v>
          </cell>
          <cell r="D1300" t="str">
            <v>SN</v>
          </cell>
          <cell r="F1300" t="str">
            <v>TERRAZAS LAS</v>
          </cell>
          <cell r="H1300" t="str">
            <v xml:space="preserve">098-1-30-0700-093-00-0000                         </v>
          </cell>
          <cell r="I1300">
            <v>8.0999999999999996E-4</v>
          </cell>
          <cell r="J1300">
            <v>2510</v>
          </cell>
          <cell r="K1300">
            <v>9464080.5</v>
          </cell>
          <cell r="L1300">
            <v>0</v>
          </cell>
          <cell r="M1300">
            <v>0</v>
          </cell>
          <cell r="O1300" t="str">
            <v>INDEPENDENCIA</v>
          </cell>
          <cell r="P1300">
            <v>58</v>
          </cell>
          <cell r="R1300" t="str">
            <v>CENTRO</v>
          </cell>
        </row>
        <row r="1301">
          <cell r="A1301" t="str">
            <v>U203242</v>
          </cell>
          <cell r="B1301" t="str">
            <v xml:space="preserve">H AYUNTAMIENTO CONSTITUCIONAL DE SAN PEDRO TLAQUEP  </v>
          </cell>
          <cell r="C1301" t="str">
            <v>TERRAZAS DE LAS</v>
          </cell>
          <cell r="D1301" t="str">
            <v>SN</v>
          </cell>
          <cell r="F1301" t="str">
            <v>TERRAZAS LAS</v>
          </cell>
          <cell r="H1301" t="str">
            <v xml:space="preserve">098-1-30-0700-094-00-0000                         </v>
          </cell>
          <cell r="I1301">
            <v>8.0999999999999996E-4</v>
          </cell>
          <cell r="J1301">
            <v>3800</v>
          </cell>
          <cell r="K1301">
            <v>14328090</v>
          </cell>
          <cell r="L1301">
            <v>0</v>
          </cell>
          <cell r="M1301">
            <v>0</v>
          </cell>
          <cell r="O1301" t="str">
            <v>INDEPENDENCIA</v>
          </cell>
          <cell r="P1301">
            <v>58</v>
          </cell>
          <cell r="R1301" t="str">
            <v>CENTRO</v>
          </cell>
        </row>
        <row r="1302">
          <cell r="A1302" t="str">
            <v>U203243</v>
          </cell>
          <cell r="B1302" t="str">
            <v xml:space="preserve">H AYUNTAMIENTO CONSTITUCIONAL DE SAN PEDRO TLAQUEP  </v>
          </cell>
          <cell r="C1302" t="str">
            <v>TERRAZAS DE LAS</v>
          </cell>
          <cell r="D1302" t="str">
            <v>SN</v>
          </cell>
          <cell r="F1302" t="str">
            <v>TERRAZAS LAS</v>
          </cell>
          <cell r="H1302" t="str">
            <v xml:space="preserve">098-1-30-0700-095-00-0000                         </v>
          </cell>
          <cell r="I1302">
            <v>8.0999999999999996E-4</v>
          </cell>
          <cell r="J1302">
            <v>3309</v>
          </cell>
          <cell r="K1302">
            <v>12476749.949999999</v>
          </cell>
          <cell r="L1302">
            <v>0</v>
          </cell>
          <cell r="M1302">
            <v>0</v>
          </cell>
          <cell r="O1302" t="str">
            <v>INDEPENDENCIA</v>
          </cell>
          <cell r="P1302">
            <v>58</v>
          </cell>
          <cell r="R1302" t="str">
            <v>CENTRO</v>
          </cell>
        </row>
        <row r="1303">
          <cell r="A1303" t="str">
            <v>U203356</v>
          </cell>
          <cell r="B1303" t="str">
            <v xml:space="preserve">H AYUNTAMIENTO CONSTITUCIONAL DE TLAQUEPAQUE  </v>
          </cell>
          <cell r="C1303" t="str">
            <v>PASEO DE LOS POETAS</v>
          </cell>
          <cell r="D1303" t="str">
            <v>SN</v>
          </cell>
          <cell r="F1303" t="str">
            <v>SANTA ANITA RESIDENCIAL FRACC</v>
          </cell>
          <cell r="H1303" t="str">
            <v xml:space="preserve">098-1-53-0330-012-00-0000                         </v>
          </cell>
          <cell r="I1303">
            <v>2.3000000000000001E-4</v>
          </cell>
          <cell r="J1303">
            <v>666</v>
          </cell>
          <cell r="K1303">
            <v>1762236</v>
          </cell>
          <cell r="L1303">
            <v>94</v>
          </cell>
          <cell r="M1303">
            <v>465370.5</v>
          </cell>
          <cell r="O1303" t="str">
            <v>INDEPENDENCIA</v>
          </cell>
          <cell r="P1303">
            <v>58</v>
          </cell>
          <cell r="R1303" t="str">
            <v>BARRIO DE SAN JUAN</v>
          </cell>
        </row>
        <row r="1304">
          <cell r="A1304" t="str">
            <v>U203409</v>
          </cell>
          <cell r="B1304" t="str">
            <v xml:space="preserve">H AYUNTAMIENTO CONSTITUCIONAL DE SAN PEDRO TLAQUEP  </v>
          </cell>
          <cell r="C1304" t="str">
            <v>SAN MARTIN</v>
          </cell>
          <cell r="D1304" t="str">
            <v>SN</v>
          </cell>
          <cell r="F1304" t="str">
            <v>PARQUES DE LA VICTORIA FRACC</v>
          </cell>
          <cell r="H1304" t="str">
            <v xml:space="preserve">098-1-46-0793-022-00-0000                         </v>
          </cell>
          <cell r="I1304">
            <v>8.0999999999999996E-4</v>
          </cell>
          <cell r="J1304">
            <v>31108</v>
          </cell>
          <cell r="K1304">
            <v>58794120</v>
          </cell>
          <cell r="L1304">
            <v>0</v>
          </cell>
          <cell r="M1304">
            <v>0</v>
          </cell>
          <cell r="O1304" t="str">
            <v>INDEPENDENCIA</v>
          </cell>
          <cell r="P1304">
            <v>58</v>
          </cell>
          <cell r="R1304" t="str">
            <v>CENTRO</v>
          </cell>
        </row>
        <row r="1305">
          <cell r="A1305" t="str">
            <v>U204095</v>
          </cell>
          <cell r="B1305" t="str">
            <v xml:space="preserve">H AYUNTAMIENTO CONSTITUCIONAL DE SAN PEDRO TLAQUEP  </v>
          </cell>
          <cell r="C1305" t="str">
            <v>RIO AZUL</v>
          </cell>
          <cell r="D1305">
            <v>115</v>
          </cell>
          <cell r="F1305" t="str">
            <v>GUADALUPE EJIDAL</v>
          </cell>
          <cell r="H1305" t="str">
            <v xml:space="preserve">098-1-30-0340-072-00-0000                         </v>
          </cell>
          <cell r="I1305">
            <v>8.0999999999999996E-4</v>
          </cell>
          <cell r="J1305">
            <v>1251</v>
          </cell>
          <cell r="K1305">
            <v>1050840</v>
          </cell>
          <cell r="L1305">
            <v>0</v>
          </cell>
          <cell r="M1305">
            <v>0</v>
          </cell>
          <cell r="O1305" t="str">
            <v>INDEPENDENCIA</v>
          </cell>
          <cell r="P1305">
            <v>58</v>
          </cell>
          <cell r="R1305" t="str">
            <v>CENTRO</v>
          </cell>
        </row>
        <row r="1306">
          <cell r="A1306" t="str">
            <v>U204155</v>
          </cell>
          <cell r="B1306" t="str">
            <v xml:space="preserve">H AYUNTAMIENTO CONSTITUCIONAL DE TLAQUEPAQUE  </v>
          </cell>
          <cell r="C1306" t="str">
            <v>MOJONERA</v>
          </cell>
          <cell r="D1306" t="str">
            <v>SN</v>
          </cell>
          <cell r="F1306" t="str">
            <v>JUNTAS LAS</v>
          </cell>
          <cell r="H1306" t="str">
            <v xml:space="preserve">098-1-22-0423-999-00-0000                         </v>
          </cell>
          <cell r="I1306">
            <v>8.0999999999999996E-4</v>
          </cell>
          <cell r="J1306">
            <v>14</v>
          </cell>
          <cell r="K1306">
            <v>28863.45</v>
          </cell>
          <cell r="L1306">
            <v>0</v>
          </cell>
          <cell r="M1306">
            <v>0</v>
          </cell>
          <cell r="O1306" t="str">
            <v>INDEPENDENCIA</v>
          </cell>
          <cell r="P1306">
            <v>58</v>
          </cell>
          <cell r="R1306" t="str">
            <v>BARRIO DE SAN JUAN</v>
          </cell>
        </row>
        <row r="1307">
          <cell r="A1307" t="str">
            <v>U204156</v>
          </cell>
          <cell r="B1307" t="str">
            <v xml:space="preserve">H AYUNTAMIENTO CONSTITUCIONAL DE TLAQUEPAQUE  </v>
          </cell>
          <cell r="C1307" t="str">
            <v xml:space="preserve">BARRERA JUAN DE LA            </v>
          </cell>
          <cell r="D1307" t="str">
            <v>SN</v>
          </cell>
          <cell r="F1307" t="str">
            <v>JUNTAS LAS</v>
          </cell>
          <cell r="H1307" t="str">
            <v xml:space="preserve">098-1-22-0447-999-00-0000                         </v>
          </cell>
          <cell r="I1307">
            <v>8.0999999999999996E-4</v>
          </cell>
          <cell r="J1307">
            <v>62</v>
          </cell>
          <cell r="K1307">
            <v>127921.5</v>
          </cell>
          <cell r="L1307">
            <v>0</v>
          </cell>
          <cell r="M1307">
            <v>0</v>
          </cell>
          <cell r="O1307" t="str">
            <v>INDEPENDENCIA</v>
          </cell>
          <cell r="P1307">
            <v>58</v>
          </cell>
          <cell r="R1307" t="str">
            <v>BARRIO DE SAN JUAN</v>
          </cell>
        </row>
        <row r="1308">
          <cell r="A1308" t="str">
            <v>U204157</v>
          </cell>
          <cell r="B1308" t="str">
            <v xml:space="preserve">H AYUNTAMIENTO CONSTITUCIONAL DE TLAQUEPAQUE  </v>
          </cell>
          <cell r="C1308" t="str">
            <v xml:space="preserve">BARRERA JUAN DE LA            </v>
          </cell>
          <cell r="D1308" t="str">
            <v>SN</v>
          </cell>
          <cell r="F1308" t="str">
            <v>JUNTAS LAS</v>
          </cell>
          <cell r="H1308" t="str">
            <v xml:space="preserve">098-1-22-0425-999-00-0000                         </v>
          </cell>
          <cell r="I1308">
            <v>8.0999999999999996E-4</v>
          </cell>
          <cell r="J1308">
            <v>305</v>
          </cell>
          <cell r="K1308">
            <v>629291.25</v>
          </cell>
          <cell r="L1308">
            <v>0</v>
          </cell>
          <cell r="M1308">
            <v>0</v>
          </cell>
          <cell r="O1308" t="str">
            <v>INDEPENDENCIA</v>
          </cell>
          <cell r="P1308">
            <v>58</v>
          </cell>
          <cell r="R1308" t="str">
            <v>BARRIO DE SAN JUAN</v>
          </cell>
        </row>
        <row r="1309">
          <cell r="A1309" t="str">
            <v>U204158</v>
          </cell>
          <cell r="B1309" t="str">
            <v xml:space="preserve">H AYUNTAMIENTO CONSTITUCIONAL DE TLAQUEPAQUE  </v>
          </cell>
          <cell r="C1309" t="str">
            <v xml:space="preserve">BARRERA JUAN DE LA            </v>
          </cell>
          <cell r="D1309" t="str">
            <v>SN</v>
          </cell>
          <cell r="F1309" t="str">
            <v>JUNTAS LAS</v>
          </cell>
          <cell r="H1309" t="str">
            <v xml:space="preserve">098-1-22-0425-998-00-0000                         </v>
          </cell>
          <cell r="I1309">
            <v>8.0999999999999996E-4</v>
          </cell>
          <cell r="J1309">
            <v>88</v>
          </cell>
          <cell r="K1309">
            <v>181566</v>
          </cell>
          <cell r="L1309">
            <v>0</v>
          </cell>
          <cell r="M1309">
            <v>0</v>
          </cell>
          <cell r="O1309" t="str">
            <v>INDPENDENCIA</v>
          </cell>
          <cell r="P1309">
            <v>58</v>
          </cell>
          <cell r="R1309" t="str">
            <v>BARRIO DE SAN JUAN</v>
          </cell>
        </row>
        <row r="1310">
          <cell r="A1310" t="str">
            <v>U204159</v>
          </cell>
          <cell r="B1310" t="str">
            <v xml:space="preserve">H AYUNTAMIENTO CONSTITUCIONAL DE TLAQUEPAQUE  </v>
          </cell>
          <cell r="C1310" t="str">
            <v>COLIMA</v>
          </cell>
          <cell r="D1310" t="str">
            <v>SN</v>
          </cell>
          <cell r="F1310" t="str">
            <v>JUNTAS LAS</v>
          </cell>
          <cell r="H1310" t="str">
            <v xml:space="preserve">098-1-30-0114-998-00-0000                         </v>
          </cell>
          <cell r="I1310">
            <v>8.0999999999999996E-4</v>
          </cell>
          <cell r="J1310">
            <v>32</v>
          </cell>
          <cell r="K1310">
            <v>47376</v>
          </cell>
          <cell r="L1310">
            <v>0</v>
          </cell>
          <cell r="M1310">
            <v>0</v>
          </cell>
          <cell r="O1310" t="str">
            <v>INDPENDENCIA</v>
          </cell>
          <cell r="P1310">
            <v>58</v>
          </cell>
          <cell r="R1310" t="str">
            <v>BARRIO DE SAN JUAN</v>
          </cell>
        </row>
        <row r="1311">
          <cell r="A1311" t="str">
            <v>U204160</v>
          </cell>
          <cell r="B1311" t="str">
            <v xml:space="preserve">H AYUNTAMIENTO CONSTITUCIONAL DE TLAQUEPAQUE  </v>
          </cell>
          <cell r="C1311" t="str">
            <v>CARDENAL</v>
          </cell>
          <cell r="D1311" t="str">
            <v>SN</v>
          </cell>
          <cell r="F1311" t="str">
            <v>JUNTAS LAS</v>
          </cell>
          <cell r="H1311" t="str">
            <v xml:space="preserve">098-1-30-0118-999-00-0000                         </v>
          </cell>
          <cell r="I1311">
            <v>8.0999999999999996E-4</v>
          </cell>
          <cell r="J1311">
            <v>18</v>
          </cell>
          <cell r="K1311">
            <v>26649</v>
          </cell>
          <cell r="L1311">
            <v>0</v>
          </cell>
          <cell r="M1311">
            <v>0</v>
          </cell>
          <cell r="O1311" t="str">
            <v>INDPENDENCIA</v>
          </cell>
          <cell r="P1311">
            <v>58</v>
          </cell>
          <cell r="R1311" t="str">
            <v>BARRIO DE SAN JUAN</v>
          </cell>
        </row>
        <row r="1312">
          <cell r="A1312" t="str">
            <v>U204161</v>
          </cell>
          <cell r="B1312" t="str">
            <v xml:space="preserve">H AYUNTAMIENTO CONSTITUCIONAL DE TLAQUEPAQUE  </v>
          </cell>
          <cell r="C1312" t="str">
            <v>CARDENAL</v>
          </cell>
          <cell r="D1312" t="str">
            <v>SN</v>
          </cell>
          <cell r="F1312" t="str">
            <v>JUNTAS LAS</v>
          </cell>
          <cell r="H1312" t="str">
            <v xml:space="preserve">098-1-30-0118-998-00-0000                         </v>
          </cell>
          <cell r="I1312">
            <v>8.0999999999999996E-4</v>
          </cell>
          <cell r="J1312">
            <v>13</v>
          </cell>
          <cell r="K1312">
            <v>19246.5</v>
          </cell>
          <cell r="L1312">
            <v>0</v>
          </cell>
          <cell r="M1312">
            <v>0</v>
          </cell>
          <cell r="O1312" t="str">
            <v>INDPENDENCIA</v>
          </cell>
          <cell r="P1312">
            <v>58</v>
          </cell>
          <cell r="R1312" t="str">
            <v>BARRIO DE SAN JUAN</v>
          </cell>
        </row>
        <row r="1313">
          <cell r="A1313" t="str">
            <v>U204183</v>
          </cell>
          <cell r="B1313" t="str">
            <v xml:space="preserve">H AYUNTAMIENTO CONSTITUCIONAL DE TLAQUEPAQUE  </v>
          </cell>
          <cell r="C1313" t="str">
            <v>CENTRAL CAMIONERA</v>
          </cell>
          <cell r="D1313" t="str">
            <v>SN</v>
          </cell>
          <cell r="F1313" t="str">
            <v>CAMICHINES CENTRO COMERCIAL</v>
          </cell>
          <cell r="H1313" t="str">
            <v xml:space="preserve">098-1-81-0929-999-00-0000                         </v>
          </cell>
          <cell r="I1313">
            <v>8.0999999999999996E-4</v>
          </cell>
          <cell r="J1313">
            <v>21281</v>
          </cell>
          <cell r="K1313">
            <v>100552725</v>
          </cell>
          <cell r="L1313">
            <v>0</v>
          </cell>
          <cell r="M1313">
            <v>0</v>
          </cell>
          <cell r="O1313" t="str">
            <v>INDEPENDENCIA</v>
          </cell>
          <cell r="P1313">
            <v>58</v>
          </cell>
          <cell r="R1313" t="str">
            <v>BARRIO DE SAN JUAN</v>
          </cell>
        </row>
        <row r="1314">
          <cell r="A1314" t="str">
            <v>U204219</v>
          </cell>
          <cell r="B1314" t="str">
            <v xml:space="preserve">H AYUNTAMIENTO CONSTITUCIONAL DE SAN PEDRO TLAQUEP  </v>
          </cell>
          <cell r="C1314" t="str">
            <v xml:space="preserve">BRIDA  </v>
          </cell>
          <cell r="D1314" t="str">
            <v>SN</v>
          </cell>
          <cell r="F1314" t="str">
            <v>EX EJIDO LOS RANCHITOS</v>
          </cell>
          <cell r="H1314" t="str">
            <v xml:space="preserve">098-1-49-0160-002-00-0000                         </v>
          </cell>
          <cell r="I1314">
            <v>2.3000000000000001E-4</v>
          </cell>
          <cell r="J1314">
            <v>4659</v>
          </cell>
          <cell r="K1314">
            <v>4366065.38</v>
          </cell>
          <cell r="L1314">
            <v>4659</v>
          </cell>
          <cell r="M1314">
            <v>4342143.75</v>
          </cell>
          <cell r="O1314" t="str">
            <v>INDEPENDENCIA</v>
          </cell>
          <cell r="P1314">
            <v>58</v>
          </cell>
          <cell r="R1314" t="str">
            <v>CENTRO</v>
          </cell>
        </row>
        <row r="1315">
          <cell r="A1315" t="str">
            <v>U204358</v>
          </cell>
          <cell r="B1315" t="str">
            <v xml:space="preserve">H AYUNTAMIENTO CONSTITUCIONAL DE TLAQUEPAQUE  </v>
          </cell>
          <cell r="C1315" t="str">
            <v>OROZCO ROBERTO DR</v>
          </cell>
          <cell r="D1315" t="str">
            <v>SN</v>
          </cell>
          <cell r="F1315" t="str">
            <v>JARDINES DEL ALAMO</v>
          </cell>
          <cell r="H1315" t="str">
            <v xml:space="preserve">098-1-70-0901-081-00-0000                         </v>
          </cell>
          <cell r="I1315">
            <v>8.0999999999999996E-4</v>
          </cell>
          <cell r="J1315">
            <v>461</v>
          </cell>
          <cell r="K1315">
            <v>1468849.73</v>
          </cell>
          <cell r="L1315">
            <v>0</v>
          </cell>
          <cell r="M1315">
            <v>0</v>
          </cell>
          <cell r="O1315" t="str">
            <v>INDEPENDENCIA</v>
          </cell>
          <cell r="P1315">
            <v>58</v>
          </cell>
          <cell r="R1315" t="str">
            <v>BARRIO DE SAN JUAN</v>
          </cell>
        </row>
        <row r="1316">
          <cell r="A1316" t="str">
            <v>U204359</v>
          </cell>
          <cell r="B1316" t="str">
            <v xml:space="preserve">H AYUNTAMIENTO CONSTITUCIONAL DE TLAQUEPAQUE  </v>
          </cell>
          <cell r="C1316" t="str">
            <v>OROZCO ROBERTO DR</v>
          </cell>
          <cell r="D1316" t="str">
            <v>SN</v>
          </cell>
          <cell r="F1316" t="str">
            <v>JARDINES DEL ALAMO</v>
          </cell>
          <cell r="H1316" t="str">
            <v xml:space="preserve">098-1-70-0901-087-00-0000                         </v>
          </cell>
          <cell r="I1316">
            <v>8.0999999999999996E-4</v>
          </cell>
          <cell r="J1316">
            <v>458</v>
          </cell>
          <cell r="K1316">
            <v>1459291.05</v>
          </cell>
          <cell r="L1316">
            <v>0</v>
          </cell>
          <cell r="M1316">
            <v>0</v>
          </cell>
          <cell r="O1316" t="str">
            <v>INDEPENDENCIA</v>
          </cell>
          <cell r="P1316">
            <v>58</v>
          </cell>
          <cell r="R1316" t="str">
            <v>BARRIO DE SAN JUAN</v>
          </cell>
        </row>
        <row r="1317">
          <cell r="A1317" t="str">
            <v>U204360</v>
          </cell>
          <cell r="B1317" t="str">
            <v xml:space="preserve">H AYUNTAMIENTO CONSTITUCIONAL DE TLAQUEPAQUE  </v>
          </cell>
          <cell r="C1317" t="str">
            <v xml:space="preserve">REAL DE LAS ARAUCARIAS        </v>
          </cell>
          <cell r="D1317" t="str">
            <v>SN</v>
          </cell>
          <cell r="F1317" t="str">
            <v>CAMICHINES RESIDENCIAL FRACC</v>
          </cell>
          <cell r="H1317" t="str">
            <v xml:space="preserve">098-1-81-0957-003-00-0000                         </v>
          </cell>
          <cell r="I1317">
            <v>8.0999999999999996E-4</v>
          </cell>
          <cell r="J1317">
            <v>64</v>
          </cell>
          <cell r="K1317">
            <v>211680</v>
          </cell>
          <cell r="L1317">
            <v>0</v>
          </cell>
          <cell r="M1317">
            <v>0</v>
          </cell>
          <cell r="O1317" t="str">
            <v>INDEPENDENCIA</v>
          </cell>
          <cell r="P1317">
            <v>58</v>
          </cell>
          <cell r="R1317" t="str">
            <v>BARRIO DE SAN JUAN</v>
          </cell>
        </row>
        <row r="1318">
          <cell r="A1318" t="str">
            <v>U204361</v>
          </cell>
          <cell r="B1318" t="str">
            <v xml:space="preserve">H AYUNTAMIENTO CONSTITUCIONAL DE TLAQUEPAQUE  </v>
          </cell>
          <cell r="C1318" t="str">
            <v>REAL DE LOS CAMICHINES</v>
          </cell>
          <cell r="D1318" t="str">
            <v>SN</v>
          </cell>
          <cell r="F1318" t="str">
            <v>CAMICHINES RESIDENCIAL FRACC</v>
          </cell>
          <cell r="H1318" t="str">
            <v xml:space="preserve">098-1-81-0957-002-00-0000                         </v>
          </cell>
          <cell r="I1318">
            <v>8.0999999999999996E-4</v>
          </cell>
          <cell r="J1318">
            <v>21551</v>
          </cell>
          <cell r="K1318">
            <v>71279932.5</v>
          </cell>
          <cell r="L1318">
            <v>0</v>
          </cell>
          <cell r="M1318">
            <v>0</v>
          </cell>
          <cell r="O1318" t="str">
            <v>INDEPENDENCIA</v>
          </cell>
          <cell r="P1318">
            <v>58</v>
          </cell>
          <cell r="R1318" t="str">
            <v>BARRIO DE SAN JUAN</v>
          </cell>
        </row>
        <row r="1319">
          <cell r="A1319" t="str">
            <v>U204362</v>
          </cell>
          <cell r="B1319" t="str">
            <v xml:space="preserve">H AYUNTAMIENTO CONSTITUCIONAL DE TLAQUEPAQUE  </v>
          </cell>
          <cell r="C1319" t="str">
            <v>REAL DE LOS FRESNOS</v>
          </cell>
          <cell r="D1319" t="str">
            <v>SN</v>
          </cell>
          <cell r="F1319" t="str">
            <v>CAMICHINES RESIDENCIAL FRACC</v>
          </cell>
          <cell r="H1319" t="str">
            <v xml:space="preserve">098-1-81-0933-002-00-0000                         </v>
          </cell>
          <cell r="I1319">
            <v>8.0999999999999996E-4</v>
          </cell>
          <cell r="J1319">
            <v>198</v>
          </cell>
          <cell r="K1319">
            <v>654885</v>
          </cell>
          <cell r="L1319">
            <v>0</v>
          </cell>
          <cell r="M1319">
            <v>0</v>
          </cell>
          <cell r="O1319" t="str">
            <v>INDEPENDENCIA</v>
          </cell>
          <cell r="P1319">
            <v>58</v>
          </cell>
          <cell r="R1319" t="str">
            <v>BARRIO DE SAN JUAN</v>
          </cell>
        </row>
        <row r="1320">
          <cell r="A1320" t="str">
            <v>U204363</v>
          </cell>
          <cell r="B1320" t="str">
            <v xml:space="preserve">H AYUNTAMIENTO CONSTITUCIONAL DE TLAQUEPAQUE  </v>
          </cell>
          <cell r="C1320" t="str">
            <v>REAL DE LOS ALMENDROS</v>
          </cell>
          <cell r="D1320" t="str">
            <v>SN</v>
          </cell>
          <cell r="F1320" t="str">
            <v>CAMICHINES ALBORADA FRACC</v>
          </cell>
          <cell r="H1320" t="str">
            <v xml:space="preserve">098-1-81-0956-002-00-0000                         </v>
          </cell>
          <cell r="I1320">
            <v>8.0999999999999996E-4</v>
          </cell>
          <cell r="J1320">
            <v>134</v>
          </cell>
          <cell r="K1320">
            <v>443205</v>
          </cell>
          <cell r="L1320">
            <v>0</v>
          </cell>
          <cell r="M1320">
            <v>0</v>
          </cell>
          <cell r="O1320" t="str">
            <v>INDEPENDENCIA</v>
          </cell>
          <cell r="P1320">
            <v>58</v>
          </cell>
          <cell r="R1320" t="str">
            <v>BARRIO DE SAN JUAN</v>
          </cell>
        </row>
        <row r="1321">
          <cell r="A1321" t="str">
            <v>U204364</v>
          </cell>
          <cell r="B1321" t="str">
            <v xml:space="preserve">H AYUNTAMIENTO CONSTITUCIONAL DE TLAQUEPAQUE  </v>
          </cell>
          <cell r="C1321" t="str">
            <v>REAL DE LOS AHUEHUETES</v>
          </cell>
          <cell r="D1321" t="str">
            <v>SN</v>
          </cell>
          <cell r="F1321" t="str">
            <v>CAMICHINES RESIDENCIAL FRACC</v>
          </cell>
          <cell r="H1321" t="str">
            <v xml:space="preserve">098-1-81-0954-049-00-0000                         </v>
          </cell>
          <cell r="I1321">
            <v>8.0999999999999996E-4</v>
          </cell>
          <cell r="J1321">
            <v>120</v>
          </cell>
          <cell r="K1321">
            <v>396900</v>
          </cell>
          <cell r="L1321">
            <v>0</v>
          </cell>
          <cell r="M1321">
            <v>0</v>
          </cell>
          <cell r="O1321" t="str">
            <v>INDEPENDENCIA</v>
          </cell>
          <cell r="P1321">
            <v>58</v>
          </cell>
          <cell r="R1321" t="str">
            <v>BARRIO DE SAN JUAN</v>
          </cell>
        </row>
        <row r="1322">
          <cell r="A1322" t="str">
            <v>U204365</v>
          </cell>
          <cell r="B1322" t="str">
            <v xml:space="preserve">H AYUNTAMIENTO CONSTITUCIONAL DE TLAQUEPAQUE  </v>
          </cell>
          <cell r="C1322" t="str">
            <v xml:space="preserve">REAL CAMICHINES               </v>
          </cell>
          <cell r="D1322" t="str">
            <v>SN</v>
          </cell>
          <cell r="F1322" t="str">
            <v>CAMICHINES ALBORADA FRACC</v>
          </cell>
          <cell r="H1322" t="str">
            <v xml:space="preserve">098-1-81-0602-099-00-0000                         </v>
          </cell>
          <cell r="I1322">
            <v>8.0999999999999996E-4</v>
          </cell>
          <cell r="J1322">
            <v>26262</v>
          </cell>
          <cell r="K1322">
            <v>110024649</v>
          </cell>
          <cell r="L1322">
            <v>0</v>
          </cell>
          <cell r="M1322">
            <v>0</v>
          </cell>
          <cell r="O1322" t="str">
            <v>INDEPENDENCIA</v>
          </cell>
          <cell r="P1322">
            <v>58</v>
          </cell>
          <cell r="R1322" t="str">
            <v>BARRIO DE SAN JUAN</v>
          </cell>
        </row>
        <row r="1323">
          <cell r="A1323" t="str">
            <v>U204366</v>
          </cell>
          <cell r="B1323" t="str">
            <v xml:space="preserve">H AYUNTAMIENTO CONSTITUCIONAL DE TLAQUEPAQUE  </v>
          </cell>
          <cell r="C1323" t="str">
            <v xml:space="preserve">REAL CAMICHINES               </v>
          </cell>
          <cell r="D1323" t="str">
            <v>SN</v>
          </cell>
          <cell r="F1323" t="str">
            <v>CAMICHINES ALBORADA FRACC</v>
          </cell>
          <cell r="H1323" t="str">
            <v xml:space="preserve">098-1-81-0602-100-00-0000                         </v>
          </cell>
          <cell r="I1323">
            <v>8.0999999999999996E-4</v>
          </cell>
          <cell r="J1323">
            <v>5595</v>
          </cell>
          <cell r="K1323">
            <v>23440252.5</v>
          </cell>
          <cell r="L1323">
            <v>0</v>
          </cell>
          <cell r="M1323">
            <v>0</v>
          </cell>
          <cell r="O1323" t="str">
            <v>INDEPENDENCIA</v>
          </cell>
          <cell r="P1323">
            <v>58</v>
          </cell>
          <cell r="R1323" t="str">
            <v>BARRIO DE SAN JUAN</v>
          </cell>
        </row>
        <row r="1324">
          <cell r="A1324" t="str">
            <v>U204831</v>
          </cell>
          <cell r="B1324" t="str">
            <v xml:space="preserve">H AYUNTAMIENTO CONSTITUCIONAL DE SAN PEDRO TLAQUEP  </v>
          </cell>
          <cell r="C1324" t="str">
            <v>QUETZALCOATL</v>
          </cell>
          <cell r="D1324" t="str">
            <v>SN</v>
          </cell>
          <cell r="F1324" t="str">
            <v>FLORESTA LA FRACC</v>
          </cell>
          <cell r="H1324" t="str">
            <v xml:space="preserve">098-1-20-0942-030-00-0000                         </v>
          </cell>
          <cell r="I1324">
            <v>8.0999999999999996E-4</v>
          </cell>
          <cell r="J1324">
            <v>6542</v>
          </cell>
          <cell r="K1324">
            <v>22358920.5</v>
          </cell>
          <cell r="L1324">
            <v>0</v>
          </cell>
          <cell r="M1324">
            <v>0</v>
          </cell>
          <cell r="O1324" t="str">
            <v>INDEPENDENCIA</v>
          </cell>
          <cell r="P1324">
            <v>58</v>
          </cell>
          <cell r="R1324" t="str">
            <v>CENTRO</v>
          </cell>
        </row>
        <row r="1325">
          <cell r="A1325" t="str">
            <v>U204858</v>
          </cell>
          <cell r="B1325" t="str">
            <v xml:space="preserve">H AYUNTAMIENTO CONSTITUCIONAL DE SAN PEDRO TLAQUE  </v>
          </cell>
          <cell r="C1325" t="str">
            <v>QUETZALCOATL</v>
          </cell>
          <cell r="D1325" t="str">
            <v>SN</v>
          </cell>
          <cell r="F1325" t="str">
            <v>FLORESTA LA FRACC</v>
          </cell>
          <cell r="H1325" t="str">
            <v xml:space="preserve">098-1-20-0942-027-00-0000                         </v>
          </cell>
          <cell r="I1325">
            <v>8.0999999999999996E-4</v>
          </cell>
          <cell r="J1325">
            <v>8339</v>
          </cell>
          <cell r="K1325">
            <v>28500617.25</v>
          </cell>
          <cell r="L1325">
            <v>0</v>
          </cell>
          <cell r="M1325">
            <v>0</v>
          </cell>
          <cell r="O1325" t="str">
            <v>INDEPENDENCIA</v>
          </cell>
          <cell r="P1325">
            <v>58</v>
          </cell>
          <cell r="R1325" t="str">
            <v>CENTRO</v>
          </cell>
        </row>
        <row r="1326">
          <cell r="A1326" t="str">
            <v>U204888</v>
          </cell>
          <cell r="B1326" t="str">
            <v xml:space="preserve">H AYUNTAMIENTO CONSTITUCIONAL DE SAN PEDRO TLAQUEP  </v>
          </cell>
          <cell r="C1326" t="str">
            <v>TEXCOCO</v>
          </cell>
          <cell r="D1326" t="str">
            <v>SN</v>
          </cell>
          <cell r="F1326" t="str">
            <v>FLORESTA LA FRACC</v>
          </cell>
          <cell r="H1326" t="str">
            <v xml:space="preserve">098-1-20-0945-029-00-0000                         </v>
          </cell>
          <cell r="I1326">
            <v>8.0999999999999996E-4</v>
          </cell>
          <cell r="J1326">
            <v>128</v>
          </cell>
          <cell r="K1326">
            <v>473358.38</v>
          </cell>
          <cell r="L1326">
            <v>0</v>
          </cell>
          <cell r="M1326">
            <v>0</v>
          </cell>
          <cell r="O1326" t="str">
            <v>INDEPENDENCIA</v>
          </cell>
          <cell r="P1326">
            <v>58</v>
          </cell>
          <cell r="R1326" t="str">
            <v>CENTRO</v>
          </cell>
        </row>
        <row r="1327">
          <cell r="A1327" t="str">
            <v>U204898</v>
          </cell>
          <cell r="B1327" t="str">
            <v xml:space="preserve">H AYUNTAMIENTO CONSTITUCIONAL DE SAN PEDRO TLAQUEP  </v>
          </cell>
          <cell r="C1327" t="str">
            <v>PASEO MALVA REAL</v>
          </cell>
          <cell r="D1327" t="str">
            <v>SN</v>
          </cell>
          <cell r="F1327" t="str">
            <v>FLORESTA LA FRACC</v>
          </cell>
          <cell r="H1327" t="str">
            <v xml:space="preserve">098-1-20-0945-039-00-0000                         </v>
          </cell>
          <cell r="I1327">
            <v>8.0999999999999996E-4</v>
          </cell>
          <cell r="J1327">
            <v>402</v>
          </cell>
          <cell r="K1327">
            <v>1373935.5</v>
          </cell>
          <cell r="L1327">
            <v>0</v>
          </cell>
          <cell r="M1327">
            <v>0</v>
          </cell>
          <cell r="O1327" t="str">
            <v>INDEPENDENCIA</v>
          </cell>
          <cell r="P1327">
            <v>58</v>
          </cell>
          <cell r="R1327" t="str">
            <v>CENTRO</v>
          </cell>
        </row>
        <row r="1328">
          <cell r="A1328" t="str">
            <v>U204899</v>
          </cell>
          <cell r="B1328" t="str">
            <v xml:space="preserve">H AYUNTAMIENTO CONSTITUCIONAL DE SAN PEDRO TLAQUEP  </v>
          </cell>
          <cell r="C1328" t="str">
            <v>PASEO MALVA REAL</v>
          </cell>
          <cell r="D1328" t="str">
            <v>SN</v>
          </cell>
          <cell r="F1328" t="str">
            <v>FLORESTA LA FRACC</v>
          </cell>
          <cell r="H1328" t="str">
            <v xml:space="preserve">098-1-20-0945-040-00-0000                         </v>
          </cell>
          <cell r="I1328">
            <v>8.0999999999999996E-4</v>
          </cell>
          <cell r="J1328">
            <v>400</v>
          </cell>
          <cell r="K1328">
            <v>1367100</v>
          </cell>
          <cell r="L1328">
            <v>0</v>
          </cell>
          <cell r="M1328">
            <v>0</v>
          </cell>
          <cell r="O1328" t="str">
            <v>INDEPENDENCIA</v>
          </cell>
          <cell r="P1328">
            <v>58</v>
          </cell>
          <cell r="R1328" t="str">
            <v>CENTRO</v>
          </cell>
        </row>
        <row r="1329">
          <cell r="A1329" t="str">
            <v>U204900</v>
          </cell>
          <cell r="B1329" t="str">
            <v xml:space="preserve">H AYUNTAMIENTO CONSTITUCIONAL DE SAN PEDRO TLAQUEP  </v>
          </cell>
          <cell r="C1329" t="str">
            <v>PASEO MALVA REAL</v>
          </cell>
          <cell r="D1329" t="str">
            <v>SN</v>
          </cell>
          <cell r="F1329" t="str">
            <v>FLORESTA LA FRACC</v>
          </cell>
          <cell r="H1329" t="str">
            <v xml:space="preserve">098-1-20-0945-041-00-0000                         </v>
          </cell>
          <cell r="I1329">
            <v>8.0999999999999996E-4</v>
          </cell>
          <cell r="J1329">
            <v>2248</v>
          </cell>
          <cell r="K1329">
            <v>8088857.2800000003</v>
          </cell>
          <cell r="L1329">
            <v>98.15</v>
          </cell>
          <cell r="M1329">
            <v>646170.53</v>
          </cell>
          <cell r="O1329" t="str">
            <v>INDEPENDENCIA</v>
          </cell>
          <cell r="P1329">
            <v>58</v>
          </cell>
          <cell r="R1329" t="str">
            <v>CENTRO</v>
          </cell>
        </row>
        <row r="1330">
          <cell r="A1330" t="str">
            <v>U205074</v>
          </cell>
          <cell r="B1330" t="str">
            <v xml:space="preserve">H AYUNTAMIENTO CONSTITUCIONAL DE SAN PEDRO TLAQUEP  </v>
          </cell>
          <cell r="C1330" t="str">
            <v>VIALIDADES</v>
          </cell>
          <cell r="D1330" t="str">
            <v>SN</v>
          </cell>
          <cell r="F1330" t="str">
            <v>GUADALUPE EJIDAL</v>
          </cell>
          <cell r="H1330" t="str">
            <v xml:space="preserve">098-1-30-0487-096-00-0000                         </v>
          </cell>
          <cell r="I1330">
            <v>8.0999999999999996E-4</v>
          </cell>
          <cell r="J1330">
            <v>1447</v>
          </cell>
          <cell r="K1330">
            <v>1212441.3</v>
          </cell>
          <cell r="L1330">
            <v>0</v>
          </cell>
          <cell r="M1330">
            <v>0</v>
          </cell>
          <cell r="O1330" t="str">
            <v>INDEPENDENCIA</v>
          </cell>
          <cell r="P1330">
            <v>58</v>
          </cell>
          <cell r="R1330" t="str">
            <v>CENTRO</v>
          </cell>
        </row>
        <row r="1331">
          <cell r="A1331" t="str">
            <v>U205101</v>
          </cell>
          <cell r="B1331" t="str">
            <v xml:space="preserve">H AYUNTAMIENTO CONSTITUCIONAL DE SAN PEDRO TLAQUEP  </v>
          </cell>
          <cell r="C1331" t="str">
            <v>TERRAZAS DE LAS</v>
          </cell>
          <cell r="D1331" t="str">
            <v>SN</v>
          </cell>
          <cell r="F1331" t="str">
            <v>TERRAZAS LAS</v>
          </cell>
          <cell r="H1331" t="str">
            <v xml:space="preserve">098-1-30-0697-025-00-0000                         </v>
          </cell>
          <cell r="I1331">
            <v>8.0999999999999996E-4</v>
          </cell>
          <cell r="J1331">
            <v>11142</v>
          </cell>
          <cell r="K1331">
            <v>42011468.100000001</v>
          </cell>
          <cell r="L1331">
            <v>0</v>
          </cell>
          <cell r="M1331">
            <v>0</v>
          </cell>
          <cell r="O1331" t="str">
            <v>INDEPENDENCIA</v>
          </cell>
          <cell r="P1331">
            <v>58</v>
          </cell>
          <cell r="R1331" t="str">
            <v>CENTRO</v>
          </cell>
        </row>
        <row r="1332">
          <cell r="A1332" t="str">
            <v>U205342</v>
          </cell>
          <cell r="B1332" t="str">
            <v xml:space="preserve">H AYUNTAMIENTO CONSTITUCIONAL DE TLAQUEPAQUE  </v>
          </cell>
          <cell r="C1332" t="str">
            <v>BAHIA SALVADOR</v>
          </cell>
          <cell r="D1332" t="str">
            <v>SN</v>
          </cell>
          <cell r="F1332" t="str">
            <v>PARQUES DEL BOSQUE FRACC</v>
          </cell>
          <cell r="H1332" t="str">
            <v xml:space="preserve">098-1-33-0576-090-00-0000                         </v>
          </cell>
          <cell r="I1332">
            <v>8.0999999999999996E-4</v>
          </cell>
          <cell r="J1332">
            <v>5634</v>
          </cell>
          <cell r="K1332">
            <v>19255603.5</v>
          </cell>
          <cell r="L1332">
            <v>0</v>
          </cell>
          <cell r="M1332">
            <v>0</v>
          </cell>
          <cell r="O1332" t="str">
            <v>INDEPENDENCIA</v>
          </cell>
          <cell r="P1332">
            <v>58</v>
          </cell>
          <cell r="R1332" t="str">
            <v>BARRIO DE SAN JUAN</v>
          </cell>
        </row>
        <row r="1333">
          <cell r="A1333" t="str">
            <v>U205343</v>
          </cell>
          <cell r="B1333" t="str">
            <v xml:space="preserve">H AYUNTAMIENTO CONSTITUCIONAL DE TLAQUEPAQUE  </v>
          </cell>
          <cell r="C1333" t="str">
            <v>PADRE XAVIER SCHEIFLER</v>
          </cell>
          <cell r="D1333" t="str">
            <v>SN</v>
          </cell>
          <cell r="F1333" t="str">
            <v>PARQUES DEL BOSQUE FRACC</v>
          </cell>
          <cell r="H1333" t="str">
            <v xml:space="preserve">098-1-33-0576-061-00-0000                         </v>
          </cell>
          <cell r="I1333">
            <v>8.0999999999999996E-4</v>
          </cell>
          <cell r="J1333">
            <v>4846</v>
          </cell>
          <cell r="K1333">
            <v>16562416.5</v>
          </cell>
          <cell r="L1333">
            <v>0</v>
          </cell>
          <cell r="M1333">
            <v>0</v>
          </cell>
          <cell r="O1333" t="str">
            <v>INDEPENDENCIA</v>
          </cell>
          <cell r="P1333">
            <v>58</v>
          </cell>
          <cell r="R1333" t="str">
            <v>BARRIO DE SAN JUAN</v>
          </cell>
        </row>
        <row r="1334">
          <cell r="A1334" t="str">
            <v>U205344</v>
          </cell>
          <cell r="B1334" t="str">
            <v xml:space="preserve">H AYUNTAMIENTO CONSTITUCIONAL DE TLAQUEPAQUE  </v>
          </cell>
          <cell r="C1334" t="str">
            <v>BAHIA SALVADOR</v>
          </cell>
          <cell r="D1334" t="str">
            <v>SN</v>
          </cell>
          <cell r="F1334" t="str">
            <v>PARQUES DEL BOSQUE FRACC</v>
          </cell>
          <cell r="H1334" t="str">
            <v xml:space="preserve">098-1-33-0576-062-00-0000                         </v>
          </cell>
          <cell r="I1334">
            <v>8.0999999999999996E-4</v>
          </cell>
          <cell r="J1334">
            <v>814</v>
          </cell>
          <cell r="K1334">
            <v>2782048.5</v>
          </cell>
          <cell r="L1334">
            <v>0</v>
          </cell>
          <cell r="M1334">
            <v>0</v>
          </cell>
          <cell r="O1334" t="str">
            <v>INDEPENDENCIA</v>
          </cell>
          <cell r="P1334">
            <v>58</v>
          </cell>
          <cell r="R1334" t="str">
            <v>BARRIO DE SAN JUAN</v>
          </cell>
        </row>
        <row r="1335">
          <cell r="A1335" t="str">
            <v>U205352</v>
          </cell>
          <cell r="B1335" t="str">
            <v xml:space="preserve">H AYUNTAMIENTO CONSTITUCIONAL DE SAN PEDRO TLAQUEP  </v>
          </cell>
          <cell r="C1335" t="str">
            <v>TERRAZAS DE LAS</v>
          </cell>
          <cell r="D1335" t="str">
            <v>SN</v>
          </cell>
          <cell r="F1335" t="str">
            <v>TERRAZAS LAS</v>
          </cell>
          <cell r="H1335" t="str">
            <v xml:space="preserve">098-1-30-0697-026-00-0000                         </v>
          </cell>
          <cell r="I1335">
            <v>8.0999999999999996E-4</v>
          </cell>
          <cell r="J1335">
            <v>830</v>
          </cell>
          <cell r="K1335">
            <v>3129556.5</v>
          </cell>
          <cell r="L1335">
            <v>0</v>
          </cell>
          <cell r="M1335">
            <v>0</v>
          </cell>
          <cell r="O1335" t="str">
            <v>INDEPENDENCIA</v>
          </cell>
          <cell r="P1335">
            <v>58</v>
          </cell>
          <cell r="R1335" t="str">
            <v>CENTRO</v>
          </cell>
        </row>
        <row r="1336">
          <cell r="A1336" t="str">
            <v>U205353</v>
          </cell>
          <cell r="B1336" t="str">
            <v xml:space="preserve">H AYUNTAMIENTO CONSTITUCIONAL DE SAN PEDRO TLAQUEP  </v>
          </cell>
          <cell r="C1336" t="str">
            <v>TERRAZAS DE LAS</v>
          </cell>
          <cell r="D1336" t="str">
            <v>SN</v>
          </cell>
          <cell r="F1336" t="str">
            <v>TERRAZAS LAS</v>
          </cell>
          <cell r="H1336" t="str">
            <v xml:space="preserve">098-1-30-0697-027-00-0000                         </v>
          </cell>
          <cell r="I1336">
            <v>8.0999999999999996E-4</v>
          </cell>
          <cell r="J1336">
            <v>988</v>
          </cell>
          <cell r="K1336">
            <v>3725303.4</v>
          </cell>
          <cell r="L1336">
            <v>0</v>
          </cell>
          <cell r="M1336">
            <v>0</v>
          </cell>
          <cell r="O1336" t="str">
            <v>INDEPENDENCIA</v>
          </cell>
          <cell r="P1336">
            <v>58</v>
          </cell>
          <cell r="R1336" t="str">
            <v>CENTRO</v>
          </cell>
        </row>
        <row r="1337">
          <cell r="A1337" t="str">
            <v>U205358</v>
          </cell>
          <cell r="B1337" t="str">
            <v xml:space="preserve">H AYUNTAMIENTO CONSTITUCIONAL DE TLAQUEPAQUE  </v>
          </cell>
          <cell r="C1337" t="str">
            <v>SAN ANTONIO</v>
          </cell>
          <cell r="D1337" t="str">
            <v>SN</v>
          </cell>
          <cell r="F1337" t="str">
            <v>MICAELITA LA</v>
          </cell>
          <cell r="H1337" t="str">
            <v xml:space="preserve">098-1-22-0724-001-00-0000                         </v>
          </cell>
          <cell r="I1337">
            <v>2.3000000000000001E-4</v>
          </cell>
          <cell r="J1337">
            <v>0</v>
          </cell>
          <cell r="K1337">
            <v>0</v>
          </cell>
          <cell r="L1337">
            <v>37</v>
          </cell>
          <cell r="M1337">
            <v>81062.86</v>
          </cell>
          <cell r="O1337" t="str">
            <v>INDEPENDENCIA</v>
          </cell>
          <cell r="P1337">
            <v>58</v>
          </cell>
          <cell r="R1337" t="str">
            <v>BARRIO DE SAN JUAN</v>
          </cell>
        </row>
        <row r="1338">
          <cell r="A1338" t="str">
            <v>U205359</v>
          </cell>
          <cell r="B1338" t="str">
            <v xml:space="preserve">H AYUNTAMIENTO CONSTITUCIONAL DE TLAQUEPAQUE  </v>
          </cell>
          <cell r="C1338" t="str">
            <v xml:space="preserve">JACARANDAS                    </v>
          </cell>
          <cell r="D1338" t="str">
            <v>SN</v>
          </cell>
          <cell r="F1338" t="str">
            <v>HUERTAS LAS</v>
          </cell>
          <cell r="H1338" t="str">
            <v xml:space="preserve">098-1-20-0392-007-00-0000                         </v>
          </cell>
          <cell r="I1338">
            <v>2.3000000000000001E-4</v>
          </cell>
          <cell r="J1338">
            <v>0</v>
          </cell>
          <cell r="K1338">
            <v>0</v>
          </cell>
          <cell r="L1338">
            <v>267</v>
          </cell>
          <cell r="M1338">
            <v>1223313.27</v>
          </cell>
          <cell r="O1338" t="str">
            <v>INDEPENDENCIA</v>
          </cell>
          <cell r="P1338">
            <v>58</v>
          </cell>
          <cell r="R1338" t="str">
            <v>BARRIO DE SAN JUAN</v>
          </cell>
        </row>
        <row r="1339">
          <cell r="A1339" t="str">
            <v>U205360</v>
          </cell>
          <cell r="B1339" t="str">
            <v xml:space="preserve">H AYUNTAMIENTO CONSTITUCIONAL DE TLAQUEPAQUE  </v>
          </cell>
          <cell r="C1339" t="str">
            <v xml:space="preserve">MATAMOROS                     </v>
          </cell>
          <cell r="D1339">
            <v>551</v>
          </cell>
          <cell r="F1339" t="str">
            <v>CAMPESINO EL</v>
          </cell>
          <cell r="H1339" t="str">
            <v xml:space="preserve">098-1-22-0592-001-00-0000                         </v>
          </cell>
          <cell r="I1339">
            <v>2.3000000000000001E-4</v>
          </cell>
          <cell r="J1339">
            <v>0</v>
          </cell>
          <cell r="K1339">
            <v>0</v>
          </cell>
          <cell r="L1339">
            <v>463</v>
          </cell>
          <cell r="M1339">
            <v>2508388.16</v>
          </cell>
          <cell r="O1339" t="str">
            <v>INDEPENDENCIA</v>
          </cell>
          <cell r="P1339">
            <v>58</v>
          </cell>
          <cell r="R1339" t="str">
            <v>BARRIO DE SAN JUAN</v>
          </cell>
        </row>
        <row r="1340">
          <cell r="A1340" t="str">
            <v>U205361</v>
          </cell>
          <cell r="B1340" t="str">
            <v xml:space="preserve">H AYUNTAMIENTO CONSTITUCIONAL DE TLAQUEPAQUE  </v>
          </cell>
          <cell r="C1340" t="str">
            <v>EJIDAL</v>
          </cell>
          <cell r="D1340" t="str">
            <v>SN</v>
          </cell>
          <cell r="F1340" t="str">
            <v>TOLUQUILLA</v>
          </cell>
          <cell r="H1340" t="str">
            <v xml:space="preserve">098-1-31-0310-090-00-0000                         </v>
          </cell>
          <cell r="I1340">
            <v>2.3000000000000001E-4</v>
          </cell>
          <cell r="J1340">
            <v>0</v>
          </cell>
          <cell r="K1340">
            <v>0</v>
          </cell>
          <cell r="L1340">
            <v>300</v>
          </cell>
          <cell r="M1340">
            <v>100018.8</v>
          </cell>
          <cell r="O1340" t="str">
            <v>INDEPENDENCIA</v>
          </cell>
          <cell r="P1340">
            <v>58</v>
          </cell>
          <cell r="R1340" t="str">
            <v>BARRIO DE SAN JUAN</v>
          </cell>
        </row>
        <row r="1341">
          <cell r="A1341" t="str">
            <v>U205362</v>
          </cell>
          <cell r="B1341" t="str">
            <v xml:space="preserve">H AYUNTAMIENTO CONSTITUCIONAL DE TLAQUEPAQUE  </v>
          </cell>
          <cell r="C1341" t="str">
            <v>DEPORTES DE LOS</v>
          </cell>
          <cell r="D1341" t="str">
            <v>SN</v>
          </cell>
          <cell r="F1341" t="str">
            <v>VERGEL EL</v>
          </cell>
          <cell r="H1341" t="str">
            <v xml:space="preserve">098-1-30-0382-090-00-0000                         </v>
          </cell>
          <cell r="I1341">
            <v>8.0999999999999996E-4</v>
          </cell>
          <cell r="J1341">
            <v>0</v>
          </cell>
          <cell r="K1341">
            <v>0</v>
          </cell>
          <cell r="L1341">
            <v>50</v>
          </cell>
          <cell r="M1341">
            <v>35125.65</v>
          </cell>
          <cell r="O1341" t="str">
            <v>INDEPENDENCIA</v>
          </cell>
          <cell r="P1341">
            <v>58</v>
          </cell>
          <cell r="R1341" t="str">
            <v>BARRIO DE SAN JUAN</v>
          </cell>
        </row>
        <row r="1342">
          <cell r="A1342" t="str">
            <v>U205379</v>
          </cell>
          <cell r="B1342" t="str">
            <v xml:space="preserve">H AYUNTAMIENTO CONSTITUCIONAL DE SAN PEDRO TLAQUEP  </v>
          </cell>
          <cell r="C1342" t="str">
            <v xml:space="preserve">ZAPATA EMILIANO               </v>
          </cell>
          <cell r="D1342" t="str">
            <v>SN</v>
          </cell>
          <cell r="F1342" t="str">
            <v>PLAN DEL RIO FRACC</v>
          </cell>
          <cell r="H1342" t="str">
            <v xml:space="preserve">098-1-46-0700-090-00-0000                         </v>
          </cell>
          <cell r="I1342">
            <v>8.0999999999999996E-4</v>
          </cell>
          <cell r="J1342">
            <v>6310</v>
          </cell>
          <cell r="K1342">
            <v>11925900</v>
          </cell>
          <cell r="L1342">
            <v>0</v>
          </cell>
          <cell r="M1342">
            <v>0</v>
          </cell>
          <cell r="O1342" t="str">
            <v>INDEPENDENCIA</v>
          </cell>
          <cell r="P1342">
            <v>58</v>
          </cell>
          <cell r="R1342" t="str">
            <v>CENTRO</v>
          </cell>
        </row>
        <row r="1343">
          <cell r="A1343" t="str">
            <v>U205424</v>
          </cell>
          <cell r="B1343" t="str">
            <v xml:space="preserve">H AYUNTAMIENTO CONSTITUCIONAL DE SAN PEDRO TLAQUEP  </v>
          </cell>
          <cell r="C1343" t="str">
            <v xml:space="preserve">ZAPATA EMILIANO               </v>
          </cell>
          <cell r="D1343" t="str">
            <v>SN</v>
          </cell>
          <cell r="F1343" t="str">
            <v>PLAN DEL RIO FRACC</v>
          </cell>
          <cell r="H1343" t="str">
            <v xml:space="preserve">098-1-46-0696-056-00-0000                         </v>
          </cell>
          <cell r="I1343">
            <v>8.0999999999999996E-4</v>
          </cell>
          <cell r="J1343">
            <v>1010</v>
          </cell>
          <cell r="K1343">
            <v>1908900</v>
          </cell>
          <cell r="L1343">
            <v>0</v>
          </cell>
          <cell r="M1343">
            <v>0</v>
          </cell>
          <cell r="O1343" t="str">
            <v>INDEPENDENCIA</v>
          </cell>
          <cell r="P1343">
            <v>58</v>
          </cell>
          <cell r="R1343" t="str">
            <v>CENTRO</v>
          </cell>
        </row>
        <row r="1344">
          <cell r="A1344" t="str">
            <v>U205562</v>
          </cell>
          <cell r="B1344" t="str">
            <v xml:space="preserve">H AYUNTAMIENTO CONSTITUCIONAL DE SAN PEDRO TLAQUEP  </v>
          </cell>
          <cell r="C1344" t="str">
            <v>ORTIZ DE DOMINGUEZ JOSEFA</v>
          </cell>
          <cell r="D1344" t="str">
            <v>SN</v>
          </cell>
          <cell r="E1344" t="str">
            <v>ACD</v>
          </cell>
          <cell r="F1344" t="str">
            <v>PLAN DEL RIO FRACC</v>
          </cell>
          <cell r="H1344" t="str">
            <v xml:space="preserve">098-1-46-0044-099-00-0000                         </v>
          </cell>
          <cell r="I1344">
            <v>8.0999999999999996E-4</v>
          </cell>
          <cell r="J1344">
            <v>4275</v>
          </cell>
          <cell r="K1344">
            <v>8079750</v>
          </cell>
          <cell r="L1344">
            <v>0</v>
          </cell>
          <cell r="M1344">
            <v>0</v>
          </cell>
          <cell r="O1344" t="str">
            <v>INDEPENDENCIA</v>
          </cell>
          <cell r="P1344">
            <v>58</v>
          </cell>
          <cell r="R1344" t="str">
            <v>CENTRO</v>
          </cell>
        </row>
        <row r="1345">
          <cell r="A1345" t="str">
            <v>U205574</v>
          </cell>
          <cell r="B1345" t="str">
            <v xml:space="preserve">H AYUNTAMIENTO CONSTITUCIONAL DE TLAQUEPAQUE  </v>
          </cell>
          <cell r="C1345" t="str">
            <v xml:space="preserve">PERIFERICO SUR                </v>
          </cell>
          <cell r="D1345" t="str">
            <v>SN</v>
          </cell>
          <cell r="F1345" t="str">
            <v>TOLUQUILLA</v>
          </cell>
          <cell r="H1345" t="str">
            <v xml:space="preserve">098-1-31-0031-033-00-0000                         </v>
          </cell>
          <cell r="I1345">
            <v>2.3000000000000001E-4</v>
          </cell>
          <cell r="J1345">
            <v>110</v>
          </cell>
          <cell r="K1345">
            <v>213444</v>
          </cell>
          <cell r="L1345">
            <v>109</v>
          </cell>
          <cell r="M1345">
            <v>539631.75</v>
          </cell>
          <cell r="O1345" t="str">
            <v>INDEPENDENCIA</v>
          </cell>
          <cell r="P1345">
            <v>58</v>
          </cell>
          <cell r="R1345" t="str">
            <v>BARRIO DE SAN JUAN</v>
          </cell>
        </row>
        <row r="1346">
          <cell r="A1346" t="str">
            <v>U205625</v>
          </cell>
          <cell r="B1346" t="str">
            <v xml:space="preserve">H AYUNTAMIENTO CONSTITUCIONAL DE TLAQUEPAQUE  </v>
          </cell>
          <cell r="C1346" t="str">
            <v>MIRAMAR</v>
          </cell>
          <cell r="D1346" t="str">
            <v>SN</v>
          </cell>
          <cell r="F1346" t="str">
            <v>CANAL 58</v>
          </cell>
          <cell r="H1346" t="str">
            <v xml:space="preserve">098-1-20-0251-017-00-0000                         </v>
          </cell>
          <cell r="I1346">
            <v>2.3000000000000001E-4</v>
          </cell>
          <cell r="J1346">
            <v>1</v>
          </cell>
          <cell r="K1346">
            <v>1144.5</v>
          </cell>
          <cell r="L1346">
            <v>161</v>
          </cell>
          <cell r="M1346">
            <v>380268</v>
          </cell>
          <cell r="O1346" t="str">
            <v>INDEPENDENCIA</v>
          </cell>
          <cell r="P1346">
            <v>58</v>
          </cell>
          <cell r="R1346" t="str">
            <v>BARRIO DE SAN JUAN</v>
          </cell>
        </row>
        <row r="1347">
          <cell r="A1347" t="str">
            <v>U205666</v>
          </cell>
          <cell r="B1347" t="str">
            <v xml:space="preserve">H AYUNTAMIENTO CONSTITUCIONAL DE TLAQUEPAQUE  </v>
          </cell>
          <cell r="C1347" t="str">
            <v>MORELOS</v>
          </cell>
          <cell r="D1347" t="str">
            <v>SN</v>
          </cell>
          <cell r="F1347" t="str">
            <v>TATEPOSCO</v>
          </cell>
          <cell r="H1347" t="str">
            <v xml:space="preserve">098-1-46-0441-011-00-0000                         </v>
          </cell>
          <cell r="I1347">
            <v>2.3000000000000001E-4</v>
          </cell>
          <cell r="J1347">
            <v>1</v>
          </cell>
          <cell r="K1347">
            <v>2822.4</v>
          </cell>
          <cell r="L1347">
            <v>81</v>
          </cell>
          <cell r="M1347">
            <v>318087</v>
          </cell>
          <cell r="O1347" t="str">
            <v>INDEPENDENCIA</v>
          </cell>
          <cell r="P1347">
            <v>58</v>
          </cell>
          <cell r="R1347" t="str">
            <v>BARRIO DE SAN JUAN</v>
          </cell>
        </row>
        <row r="1348">
          <cell r="A1348" t="str">
            <v>U205717</v>
          </cell>
          <cell r="B1348" t="str">
            <v xml:space="preserve">H AYUNTAMIENTO CONSTITUCIONAL DE TLAQUEPAQUE  </v>
          </cell>
          <cell r="C1348" t="str">
            <v xml:space="preserve">ZAPATA EMILIANO               </v>
          </cell>
          <cell r="D1348">
            <v>78</v>
          </cell>
          <cell r="F1348" t="str">
            <v>BARBA ALFREDO</v>
          </cell>
          <cell r="H1348" t="str">
            <v xml:space="preserve">098-1-20-0685-012-00-0000                         </v>
          </cell>
          <cell r="I1348">
            <v>2.3000000000000001E-4</v>
          </cell>
          <cell r="J1348">
            <v>1</v>
          </cell>
          <cell r="K1348">
            <v>1260</v>
          </cell>
          <cell r="L1348">
            <v>1424</v>
          </cell>
          <cell r="M1348">
            <v>7049868</v>
          </cell>
          <cell r="O1348" t="str">
            <v>INDEPENDENCIA</v>
          </cell>
          <cell r="P1348">
            <v>58</v>
          </cell>
          <cell r="R1348" t="str">
            <v>BARRIO DE SAN JUAN</v>
          </cell>
        </row>
        <row r="1349">
          <cell r="A1349" t="str">
            <v>U205760</v>
          </cell>
          <cell r="B1349" t="str">
            <v xml:space="preserve">H AYUNTAMIENTO CONSTITUCIONAL DE TLAQUEPAQUE  </v>
          </cell>
          <cell r="C1349" t="str">
            <v>SAN MARTIN</v>
          </cell>
          <cell r="D1349" t="str">
            <v>SN</v>
          </cell>
          <cell r="F1349" t="str">
            <v>GUADALUPANA LA</v>
          </cell>
          <cell r="H1349" t="str">
            <v xml:space="preserve">098-1-22-0621-019-00-0000                         </v>
          </cell>
          <cell r="I1349">
            <v>2.3000000000000001E-4</v>
          </cell>
          <cell r="J1349">
            <v>0</v>
          </cell>
          <cell r="K1349">
            <v>0</v>
          </cell>
          <cell r="L1349">
            <v>1490</v>
          </cell>
          <cell r="M1349">
            <v>5961120.4800000004</v>
          </cell>
          <cell r="O1349" t="str">
            <v>INDEPENDENCIA</v>
          </cell>
          <cell r="P1349">
            <v>58</v>
          </cell>
          <cell r="R1349" t="str">
            <v>BARRIO DE SAN JUAN</v>
          </cell>
        </row>
        <row r="1350">
          <cell r="A1350" t="str">
            <v>U205761</v>
          </cell>
          <cell r="B1350" t="str">
            <v xml:space="preserve">H AYUNTAMIENTO CONSTITUCIONAL DE TLAQUEPAQUE  </v>
          </cell>
          <cell r="C1350" t="str">
            <v>SANTA RITA</v>
          </cell>
          <cell r="D1350" t="str">
            <v>SN</v>
          </cell>
          <cell r="F1350" t="str">
            <v>NUEVA SANTA MARIA</v>
          </cell>
          <cell r="H1350" t="str">
            <v xml:space="preserve">098-1-21-0545-001-00-0000                         </v>
          </cell>
          <cell r="I1350">
            <v>2.3000000000000001E-4</v>
          </cell>
          <cell r="J1350">
            <v>0</v>
          </cell>
          <cell r="K1350">
            <v>0</v>
          </cell>
          <cell r="L1350">
            <v>250</v>
          </cell>
          <cell r="M1350">
            <v>1078774.2</v>
          </cell>
          <cell r="O1350" t="str">
            <v>INDEPENDENCIA</v>
          </cell>
          <cell r="P1350">
            <v>58</v>
          </cell>
          <cell r="R1350" t="str">
            <v>BARRIO DE SAN JUAN</v>
          </cell>
        </row>
        <row r="1351">
          <cell r="A1351" t="str">
            <v>U205762</v>
          </cell>
          <cell r="B1351" t="str">
            <v xml:space="preserve">H AYUNTAMIENTO CONSTITUCIONAL DE TLAQUEPAQUE  </v>
          </cell>
          <cell r="C1351" t="str">
            <v>SANTA RITA</v>
          </cell>
          <cell r="D1351" t="str">
            <v>SN</v>
          </cell>
          <cell r="F1351" t="str">
            <v>NUEVA SANTA MARIA</v>
          </cell>
          <cell r="H1351" t="str">
            <v xml:space="preserve">098-1-21-0545-002-00-0000                         </v>
          </cell>
          <cell r="I1351">
            <v>2.3000000000000001E-4</v>
          </cell>
          <cell r="J1351">
            <v>0</v>
          </cell>
          <cell r="K1351">
            <v>0</v>
          </cell>
          <cell r="L1351">
            <v>1368</v>
          </cell>
          <cell r="M1351">
            <v>5415398.8600000003</v>
          </cell>
          <cell r="O1351" t="str">
            <v>INDEPENDENCIA</v>
          </cell>
          <cell r="P1351">
            <v>58</v>
          </cell>
          <cell r="R1351" t="str">
            <v>BARRIO DE SAN JUAN</v>
          </cell>
        </row>
        <row r="1352">
          <cell r="A1352" t="str">
            <v>U205763</v>
          </cell>
          <cell r="B1352" t="str">
            <v xml:space="preserve">H AYUNTAMIENTO CONSTITUCIONAL DE TLAQUEPAQUE  </v>
          </cell>
          <cell r="C1352" t="str">
            <v xml:space="preserve">SANTA MONICA                  </v>
          </cell>
          <cell r="D1352" t="str">
            <v>SN</v>
          </cell>
          <cell r="F1352" t="str">
            <v>NUEVA SANTA MARIA</v>
          </cell>
          <cell r="H1352" t="str">
            <v xml:space="preserve">098-1-68-0386-001-00-0000                         </v>
          </cell>
          <cell r="I1352">
            <v>2.3000000000000001E-4</v>
          </cell>
          <cell r="J1352">
            <v>0</v>
          </cell>
          <cell r="K1352">
            <v>0</v>
          </cell>
          <cell r="L1352">
            <v>692</v>
          </cell>
          <cell r="M1352">
            <v>3437026.99</v>
          </cell>
          <cell r="O1352" t="str">
            <v>INDEPENDENCIA</v>
          </cell>
          <cell r="P1352">
            <v>58</v>
          </cell>
          <cell r="R1352" t="str">
            <v>BARRIO DE SAN JUAN</v>
          </cell>
        </row>
        <row r="1353">
          <cell r="A1353" t="str">
            <v>U205764</v>
          </cell>
          <cell r="B1353" t="str">
            <v xml:space="preserve">H AYUNTAMIENTO CONSTITUCIONAL DE TLAQUEPAQUE  </v>
          </cell>
          <cell r="C1353" t="str">
            <v>8 DE JULIO</v>
          </cell>
          <cell r="D1353" t="str">
            <v>SN</v>
          </cell>
          <cell r="F1353" t="str">
            <v>NUEVA SANTA MARIA</v>
          </cell>
          <cell r="H1353" t="str">
            <v xml:space="preserve">098-1-68-0389-001-00-0000                         </v>
          </cell>
          <cell r="I1353">
            <v>2.3000000000000001E-4</v>
          </cell>
          <cell r="J1353">
            <v>0</v>
          </cell>
          <cell r="K1353">
            <v>0</v>
          </cell>
          <cell r="L1353">
            <v>3968</v>
          </cell>
          <cell r="M1353">
            <v>17394317.140000001</v>
          </cell>
          <cell r="O1353" t="str">
            <v>INDEPENDENCIA</v>
          </cell>
          <cell r="P1353">
            <v>58</v>
          </cell>
          <cell r="R1353" t="str">
            <v>BARRIO DE SAN JUAN</v>
          </cell>
        </row>
        <row r="1354">
          <cell r="A1354" t="str">
            <v>U205765</v>
          </cell>
          <cell r="B1354" t="str">
            <v xml:space="preserve">H AYUNTAMIENTO CONSTITUCIONAL DE TLAQUEPAQUE  </v>
          </cell>
          <cell r="C1354" t="str">
            <v>SANTA INES</v>
          </cell>
          <cell r="D1354" t="str">
            <v>SN</v>
          </cell>
          <cell r="F1354" t="str">
            <v>MICAELITA LA</v>
          </cell>
          <cell r="H1354" t="str">
            <v xml:space="preserve">098-1-22-0633-050-00-0000                         </v>
          </cell>
          <cell r="I1354">
            <v>2.3000000000000001E-4</v>
          </cell>
          <cell r="J1354">
            <v>0</v>
          </cell>
          <cell r="K1354">
            <v>0</v>
          </cell>
          <cell r="L1354">
            <v>180</v>
          </cell>
          <cell r="M1354">
            <v>608685.84</v>
          </cell>
          <cell r="O1354" t="str">
            <v>INDEPENDENCIA</v>
          </cell>
          <cell r="P1354">
            <v>58</v>
          </cell>
          <cell r="R1354" t="str">
            <v>BARRIO DE SAN JUAN</v>
          </cell>
        </row>
        <row r="1355">
          <cell r="A1355" t="str">
            <v>U205766</v>
          </cell>
          <cell r="B1355" t="str">
            <v xml:space="preserve">H AYUNTAMIENTO CONSTITUCIONAL DE TLAQUEPAQUE  </v>
          </cell>
          <cell r="C1355" t="str">
            <v xml:space="preserve">CLAVEL                        </v>
          </cell>
          <cell r="D1355" t="str">
            <v>SN</v>
          </cell>
          <cell r="F1355" t="str">
            <v>VERGEL EL</v>
          </cell>
          <cell r="H1355" t="str">
            <v xml:space="preserve">098-1-30-0601-001-00-0000                         </v>
          </cell>
          <cell r="I1355">
            <v>2.3000000000000001E-4</v>
          </cell>
          <cell r="J1355">
            <v>0</v>
          </cell>
          <cell r="K1355">
            <v>0</v>
          </cell>
          <cell r="L1355">
            <v>2977.73</v>
          </cell>
          <cell r="M1355">
            <v>12679982.9</v>
          </cell>
          <cell r="O1355" t="str">
            <v>INDEPENDENCIA</v>
          </cell>
          <cell r="P1355">
            <v>58</v>
          </cell>
          <cell r="R1355" t="str">
            <v>BARRIO DE SAN JUAN</v>
          </cell>
        </row>
        <row r="1356">
          <cell r="A1356" t="str">
            <v>U205767</v>
          </cell>
          <cell r="B1356" t="str">
            <v xml:space="preserve">H AYUNTAMIENTO CONSTITUCIONAL DE TLAQUEPAQUE  </v>
          </cell>
          <cell r="C1356" t="str">
            <v xml:space="preserve">JUAN BERNARDINO </v>
          </cell>
          <cell r="D1356" t="str">
            <v>SN</v>
          </cell>
          <cell r="F1356" t="str">
            <v>REFUGIO EL</v>
          </cell>
          <cell r="H1356" t="str">
            <v xml:space="preserve">098-1-30-0484-090-00-0000                         </v>
          </cell>
          <cell r="I1356">
            <v>2.3000000000000001E-4</v>
          </cell>
          <cell r="J1356">
            <v>0</v>
          </cell>
          <cell r="K1356">
            <v>0</v>
          </cell>
          <cell r="L1356">
            <v>563</v>
          </cell>
          <cell r="M1356">
            <v>2192090.61</v>
          </cell>
          <cell r="O1356" t="str">
            <v>INDEPENDENCIA</v>
          </cell>
          <cell r="P1356">
            <v>58</v>
          </cell>
          <cell r="R1356" t="str">
            <v>BARRIO DE SAN JUAN</v>
          </cell>
        </row>
        <row r="1357">
          <cell r="A1357" t="str">
            <v>U205771</v>
          </cell>
          <cell r="B1357" t="str">
            <v xml:space="preserve">H AYUNTAMIENTO CONSTITUCIONAL DE TLAQUEPAQUE  </v>
          </cell>
          <cell r="C1357" t="str">
            <v>ATLACOMULCO</v>
          </cell>
          <cell r="D1357">
            <v>118</v>
          </cell>
          <cell r="F1357" t="str">
            <v>CANAL 58</v>
          </cell>
          <cell r="H1357" t="str">
            <v xml:space="preserve">098-1-20-0421-018-00-0000                         </v>
          </cell>
          <cell r="I1357">
            <v>2.3000000000000001E-4</v>
          </cell>
          <cell r="J1357">
            <v>0</v>
          </cell>
          <cell r="K1357">
            <v>0</v>
          </cell>
          <cell r="L1357">
            <v>279</v>
          </cell>
          <cell r="M1357">
            <v>1119424.7</v>
          </cell>
          <cell r="O1357" t="str">
            <v>INDEPENDENCIA</v>
          </cell>
          <cell r="P1357">
            <v>58</v>
          </cell>
          <cell r="R1357" t="str">
            <v>BARRIO DE SAN JUAN</v>
          </cell>
        </row>
        <row r="1358">
          <cell r="A1358" t="str">
            <v>U205772</v>
          </cell>
          <cell r="B1358" t="str">
            <v xml:space="preserve">H AYUNTAMIENTO CONSTITUCIONAL DE TLAQUEPAQUE  </v>
          </cell>
          <cell r="C1358" t="str">
            <v xml:space="preserve">HIDALGO                       </v>
          </cell>
          <cell r="D1358" t="str">
            <v>SN</v>
          </cell>
          <cell r="F1358" t="str">
            <v>DURAZNERA LA</v>
          </cell>
          <cell r="H1358" t="str">
            <v xml:space="preserve">098-1-47-0209-027-00-0000                         </v>
          </cell>
          <cell r="I1358">
            <v>2.3000000000000001E-4</v>
          </cell>
          <cell r="J1358">
            <v>0</v>
          </cell>
          <cell r="K1358">
            <v>0</v>
          </cell>
          <cell r="L1358">
            <v>25</v>
          </cell>
          <cell r="M1358">
            <v>40186.129999999997</v>
          </cell>
          <cell r="O1358" t="str">
            <v>INDPENDENCIA</v>
          </cell>
          <cell r="P1358">
            <v>58</v>
          </cell>
          <cell r="R1358" t="str">
            <v>BARRIO DE SAN JUAN</v>
          </cell>
        </row>
        <row r="1359">
          <cell r="A1359" t="str">
            <v>U205773</v>
          </cell>
          <cell r="B1359" t="str">
            <v xml:space="preserve">H AYUNTAMIENTO CONSTITUCIONAL DE TLAQUEPAQUE  </v>
          </cell>
          <cell r="C1359" t="str">
            <v>MARTIRES DE CHICAGO</v>
          </cell>
          <cell r="D1359" t="str">
            <v>SN</v>
          </cell>
          <cell r="F1359" t="str">
            <v>SILVA ROMERO FRANCISCO</v>
          </cell>
          <cell r="H1359" t="str">
            <v xml:space="preserve">098-1-84-0041-001-00-0000                         </v>
          </cell>
          <cell r="I1359">
            <v>2.3000000000000001E-4</v>
          </cell>
          <cell r="J1359">
            <v>0</v>
          </cell>
          <cell r="K1359">
            <v>0</v>
          </cell>
          <cell r="L1359">
            <v>813</v>
          </cell>
          <cell r="M1359">
            <v>348494.08000000002</v>
          </cell>
          <cell r="O1359" t="str">
            <v>INDEPENDENCIA</v>
          </cell>
          <cell r="P1359">
            <v>58</v>
          </cell>
          <cell r="R1359" t="str">
            <v>BARRIO DE SAN JUAN</v>
          </cell>
        </row>
        <row r="1360">
          <cell r="A1360" t="str">
            <v>U205775</v>
          </cell>
          <cell r="B1360" t="str">
            <v xml:space="preserve">H AYUNTAMIENTO CONSTITUCIONAL DE TLAQUEPAQUE  </v>
          </cell>
          <cell r="C1360" t="str">
            <v>PULPO</v>
          </cell>
          <cell r="D1360" t="str">
            <v>SN</v>
          </cell>
          <cell r="F1360" t="str">
            <v>MISION MAGNOLIAS FRACC</v>
          </cell>
          <cell r="H1360" t="str">
            <v xml:space="preserve">098-1-49-0270-090-00-0000                         </v>
          </cell>
          <cell r="I1360">
            <v>8.0999999999999996E-4</v>
          </cell>
          <cell r="J1360">
            <v>4422</v>
          </cell>
          <cell r="K1360">
            <v>14138239.5</v>
          </cell>
          <cell r="L1360">
            <v>0</v>
          </cell>
          <cell r="M1360">
            <v>0</v>
          </cell>
          <cell r="O1360" t="str">
            <v>INDEPENDENCIA</v>
          </cell>
          <cell r="P1360">
            <v>58</v>
          </cell>
          <cell r="R1360" t="str">
            <v>BARRIO DE SAN JUAN</v>
          </cell>
        </row>
        <row r="1361">
          <cell r="A1361" t="str">
            <v>U205816</v>
          </cell>
          <cell r="B1361" t="str">
            <v xml:space="preserve">H AYUNTAMIENTO CONSTITUCIONAL DE TLAQUEPAQUE  </v>
          </cell>
          <cell r="C1361" t="str">
            <v>MISIONEROS</v>
          </cell>
          <cell r="D1361">
            <v>178</v>
          </cell>
          <cell r="F1361" t="str">
            <v>DURAZNERA LA</v>
          </cell>
          <cell r="H1361" t="str">
            <v xml:space="preserve">098-1-22-0554-043-00-0000                         </v>
          </cell>
          <cell r="I1361">
            <v>2.3000000000000001E-4</v>
          </cell>
          <cell r="J1361">
            <v>0</v>
          </cell>
          <cell r="K1361">
            <v>0</v>
          </cell>
          <cell r="L1361">
            <v>1455</v>
          </cell>
          <cell r="M1361">
            <v>5665172</v>
          </cell>
          <cell r="O1361" t="str">
            <v>INDEPENDENCIA</v>
          </cell>
          <cell r="P1361">
            <v>58</v>
          </cell>
          <cell r="R1361" t="str">
            <v>BARRIO DE SAN JUAN</v>
          </cell>
        </row>
        <row r="1362">
          <cell r="A1362" t="str">
            <v>U205817</v>
          </cell>
          <cell r="B1362" t="str">
            <v xml:space="preserve">H AYUNTAMIENTO CONSTITUCIONAL DE TLAQUEPAQUE  </v>
          </cell>
          <cell r="C1362" t="str">
            <v>NUEVA ITALIA</v>
          </cell>
          <cell r="D1362" t="str">
            <v>SN</v>
          </cell>
          <cell r="F1362" t="str">
            <v>BRISAS DE CHAPALA</v>
          </cell>
          <cell r="H1362" t="str">
            <v xml:space="preserve">098-1-22-0809-066-00-0000                         </v>
          </cell>
          <cell r="I1362">
            <v>2.3000000000000001E-4</v>
          </cell>
          <cell r="J1362">
            <v>0</v>
          </cell>
          <cell r="K1362">
            <v>0</v>
          </cell>
          <cell r="L1362">
            <v>57</v>
          </cell>
          <cell r="M1362">
            <v>215659.58</v>
          </cell>
          <cell r="O1362" t="str">
            <v>INDEPENDENCIA</v>
          </cell>
          <cell r="P1362">
            <v>58</v>
          </cell>
          <cell r="R1362" t="str">
            <v>BARRIO DE SAN JUAN</v>
          </cell>
        </row>
        <row r="1363">
          <cell r="A1363" t="str">
            <v>U205818</v>
          </cell>
          <cell r="B1363" t="str">
            <v xml:space="preserve">H AYUNTAMIENTO CONSTITUCIONAL DE TLAQUEPAQUE  </v>
          </cell>
          <cell r="C1363" t="str">
            <v>LOPEZ MATEOS ADOLFO</v>
          </cell>
          <cell r="D1363" t="str">
            <v>SN</v>
          </cell>
          <cell r="F1363" t="str">
            <v>LIEBRES LAS</v>
          </cell>
          <cell r="H1363" t="str">
            <v xml:space="preserve">098-1-47-0458-055-00-0000                         </v>
          </cell>
          <cell r="I1363">
            <v>2.3000000000000001E-4</v>
          </cell>
          <cell r="J1363">
            <v>0</v>
          </cell>
          <cell r="K1363">
            <v>0</v>
          </cell>
          <cell r="L1363">
            <v>2695</v>
          </cell>
          <cell r="M1363">
            <v>14369701</v>
          </cell>
          <cell r="O1363" t="str">
            <v>INDEPENDENCIA</v>
          </cell>
          <cell r="P1363">
            <v>58</v>
          </cell>
          <cell r="R1363" t="str">
            <v>BARRIO DE SAN JUAN</v>
          </cell>
        </row>
        <row r="1364">
          <cell r="A1364" t="str">
            <v>U205819</v>
          </cell>
          <cell r="B1364" t="str">
            <v xml:space="preserve">H AYUNTAMIENTO CONSTITUCIONAL DE TLAQUEPAQUE  </v>
          </cell>
          <cell r="C1364" t="str">
            <v>ALVAREZ ESPARZA ANTONIO</v>
          </cell>
          <cell r="D1364" t="str">
            <v>SN</v>
          </cell>
          <cell r="F1364" t="str">
            <v>CANELO EL FRACC</v>
          </cell>
          <cell r="H1364" t="str">
            <v xml:space="preserve">098-1-46-0535-090-00-0000                         </v>
          </cell>
          <cell r="I1364">
            <v>8.0999999999999996E-4</v>
          </cell>
          <cell r="J1364">
            <v>8673</v>
          </cell>
          <cell r="K1364">
            <v>12749310</v>
          </cell>
          <cell r="L1364">
            <v>0</v>
          </cell>
          <cell r="M1364">
            <v>0</v>
          </cell>
          <cell r="O1364" t="str">
            <v>INDEPENDENCIA</v>
          </cell>
          <cell r="P1364">
            <v>58</v>
          </cell>
          <cell r="R1364" t="str">
            <v>BARRIO DE SAN JUAN</v>
          </cell>
        </row>
        <row r="1365">
          <cell r="A1365" t="str">
            <v>U205921</v>
          </cell>
          <cell r="B1365" t="str">
            <v xml:space="preserve">H AYUNTAMIENTO CONSTITUCIONAL DE TLAQUEPAQUE  </v>
          </cell>
          <cell r="C1365" t="str">
            <v>TEXCOCO</v>
          </cell>
          <cell r="D1365" t="str">
            <v>SN</v>
          </cell>
          <cell r="F1365" t="str">
            <v>FLORESTA LA FRACC</v>
          </cell>
          <cell r="H1365" t="str">
            <v xml:space="preserve">098-1-20-0942-999-00-0000                         </v>
          </cell>
          <cell r="I1365">
            <v>8.0999999999999996E-4</v>
          </cell>
          <cell r="J1365">
            <v>6389</v>
          </cell>
          <cell r="K1365">
            <v>21836004.75</v>
          </cell>
          <cell r="L1365">
            <v>0</v>
          </cell>
          <cell r="M1365">
            <v>0</v>
          </cell>
          <cell r="O1365" t="str">
            <v>INDEPENDENCIA</v>
          </cell>
          <cell r="P1365">
            <v>58</v>
          </cell>
          <cell r="R1365" t="str">
            <v>BARRIO DE SAN JUAN</v>
          </cell>
        </row>
        <row r="1366">
          <cell r="A1366" t="str">
            <v>U205923</v>
          </cell>
          <cell r="B1366" t="str">
            <v xml:space="preserve">H AYUNTAMIENTO CONSTITUCIONAL DE TLAQUEPAQUE  </v>
          </cell>
          <cell r="C1366" t="str">
            <v>NARANJOS LOS</v>
          </cell>
          <cell r="D1366" t="str">
            <v>SN</v>
          </cell>
          <cell r="F1366" t="str">
            <v>NARANJOS LOS RESIDENCIAL</v>
          </cell>
          <cell r="H1366" t="str">
            <v xml:space="preserve">098-1-53-0311-060-00-0000                         </v>
          </cell>
          <cell r="I1366">
            <v>8.0999999999999996E-4</v>
          </cell>
          <cell r="J1366">
            <v>11014</v>
          </cell>
          <cell r="K1366">
            <v>38735962.649999999</v>
          </cell>
          <cell r="L1366">
            <v>0</v>
          </cell>
          <cell r="M1366">
            <v>0</v>
          </cell>
          <cell r="O1366" t="str">
            <v>INDEPENDENCIA</v>
          </cell>
          <cell r="P1366">
            <v>58</v>
          </cell>
          <cell r="R1366" t="str">
            <v>BARRIO DE SAN JUAN</v>
          </cell>
        </row>
        <row r="1367">
          <cell r="A1367" t="str">
            <v>U206023</v>
          </cell>
          <cell r="B1367" t="str">
            <v xml:space="preserve">H AYUNTAMIENTO CONSTITUCIONAL DE TLAQUEPAQUE  </v>
          </cell>
          <cell r="C1367" t="str">
            <v>VILLA FRANCISCO</v>
          </cell>
          <cell r="D1367" t="str">
            <v>SN</v>
          </cell>
          <cell r="F1367" t="str">
            <v>LADRILLEROS LOS FRACC</v>
          </cell>
          <cell r="H1367" t="str">
            <v xml:space="preserve">098-1-46-0944-002-00-0000                         </v>
          </cell>
          <cell r="I1367">
            <v>8.0999999999999996E-4</v>
          </cell>
          <cell r="J1367">
            <v>13388</v>
          </cell>
          <cell r="K1367">
            <v>14057400</v>
          </cell>
          <cell r="L1367">
            <v>0</v>
          </cell>
          <cell r="M1367">
            <v>0</v>
          </cell>
          <cell r="O1367" t="str">
            <v>INDEPENDENCIA</v>
          </cell>
          <cell r="P1367">
            <v>58</v>
          </cell>
          <cell r="R1367" t="str">
            <v>ZONA CENTRO</v>
          </cell>
        </row>
        <row r="1368">
          <cell r="A1368" t="str">
            <v>U206043</v>
          </cell>
          <cell r="B1368" t="str">
            <v xml:space="preserve">H AYUNTAMIENTO CONSTITUCIONAL DE TLAQUEPAQUE  </v>
          </cell>
          <cell r="C1368" t="str">
            <v>TOMA DE AYALA</v>
          </cell>
          <cell r="D1368">
            <v>12</v>
          </cell>
          <cell r="E1368" t="str">
            <v>M-A</v>
          </cell>
          <cell r="F1368" t="str">
            <v>LADRILLEROS LOS FRACC</v>
          </cell>
          <cell r="H1368" t="str">
            <v xml:space="preserve">098-1-46-0712-020-00-0000                         </v>
          </cell>
          <cell r="I1368">
            <v>2.3000000000000001E-4</v>
          </cell>
          <cell r="J1368">
            <v>140</v>
          </cell>
          <cell r="K1368">
            <v>137787.96</v>
          </cell>
          <cell r="L1368">
            <v>57.26</v>
          </cell>
          <cell r="M1368">
            <v>245206.5</v>
          </cell>
          <cell r="O1368" t="str">
            <v>INDEPENDENCIA</v>
          </cell>
          <cell r="P1368">
            <v>58</v>
          </cell>
          <cell r="R1368" t="str">
            <v>ZONA CENTRO</v>
          </cell>
        </row>
        <row r="1369">
          <cell r="A1369" t="str">
            <v>U206048</v>
          </cell>
          <cell r="B1369" t="str">
            <v xml:space="preserve">H AYUNTAMIENTO CONSTITUCIONAL DE TLAQUEPAQUE  </v>
          </cell>
          <cell r="C1369" t="str">
            <v>TOMA DE AYALA</v>
          </cell>
          <cell r="D1369">
            <v>49</v>
          </cell>
          <cell r="E1369" t="str">
            <v>M-B</v>
          </cell>
          <cell r="F1369" t="str">
            <v>LADRILLEROS LOS FRACC</v>
          </cell>
          <cell r="H1369" t="str">
            <v xml:space="preserve">098-1-46-0713-025-00-0000                         </v>
          </cell>
          <cell r="I1369">
            <v>8.0999999999999996E-4</v>
          </cell>
          <cell r="J1369">
            <v>140</v>
          </cell>
          <cell r="K1369">
            <v>146632.5</v>
          </cell>
          <cell r="L1369">
            <v>0</v>
          </cell>
          <cell r="M1369">
            <v>0</v>
          </cell>
          <cell r="O1369" t="str">
            <v>INDEPENDENCIA</v>
          </cell>
          <cell r="P1369">
            <v>58</v>
          </cell>
          <cell r="R1369" t="str">
            <v>ZONA CENTRO</v>
          </cell>
        </row>
        <row r="1370">
          <cell r="A1370" t="str">
            <v>U206055</v>
          </cell>
          <cell r="B1370" t="str">
            <v xml:space="preserve">H AYUNTAMIENTO CONSTITUCIONAL DE TLAQUEPAQUE  </v>
          </cell>
          <cell r="C1370" t="str">
            <v>AÃ‘O DE 1879</v>
          </cell>
          <cell r="D1370">
            <v>80</v>
          </cell>
          <cell r="E1370" t="str">
            <v>M-B</v>
          </cell>
          <cell r="F1370" t="str">
            <v>LADRILLEROS LOS FRACC</v>
          </cell>
          <cell r="H1370" t="str">
            <v xml:space="preserve">098-1-46-0713-032-00-0000                         </v>
          </cell>
          <cell r="I1370">
            <v>2.3000000000000001E-4</v>
          </cell>
          <cell r="J1370">
            <v>140</v>
          </cell>
          <cell r="K1370">
            <v>138518.45000000001</v>
          </cell>
          <cell r="L1370">
            <v>45.13</v>
          </cell>
          <cell r="M1370">
            <v>223427.35</v>
          </cell>
          <cell r="O1370" t="str">
            <v>INDEPENDENCIA</v>
          </cell>
          <cell r="P1370">
            <v>58</v>
          </cell>
          <cell r="R1370" t="str">
            <v>ZONA CENTRO</v>
          </cell>
        </row>
        <row r="1371">
          <cell r="A1371" t="str">
            <v>U206076</v>
          </cell>
          <cell r="B1371" t="str">
            <v xml:space="preserve">H AYUNTAMIENTO CONSTITUCIONAL DE TLAQUEPAQUE  </v>
          </cell>
          <cell r="C1371" t="str">
            <v>AÃ‘O DE 1919</v>
          </cell>
          <cell r="D1371">
            <v>88</v>
          </cell>
          <cell r="E1371" t="str">
            <v>M-C</v>
          </cell>
          <cell r="F1371" t="str">
            <v>LADRILLEROS LOS FRACC</v>
          </cell>
          <cell r="H1371" t="str">
            <v xml:space="preserve">098-1-46-0714-052-00-0000                         </v>
          </cell>
          <cell r="I1371">
            <v>8.0999999999999996E-4</v>
          </cell>
          <cell r="J1371">
            <v>140</v>
          </cell>
          <cell r="K1371">
            <v>147000</v>
          </cell>
          <cell r="L1371">
            <v>0</v>
          </cell>
          <cell r="M1371">
            <v>0</v>
          </cell>
          <cell r="O1371" t="str">
            <v>INDEPENDENCIA</v>
          </cell>
          <cell r="P1371">
            <v>58</v>
          </cell>
          <cell r="R1371" t="str">
            <v>ZONA CENTRO</v>
          </cell>
        </row>
        <row r="1372">
          <cell r="A1372" t="str">
            <v>U206112</v>
          </cell>
          <cell r="B1372" t="str">
            <v xml:space="preserve">H AYUNTAMIENTO CONSTITUCIONAL DE TLAQUEPAQUE  </v>
          </cell>
          <cell r="C1372" t="str">
            <v>MOVIMIENTO DEL SUR</v>
          </cell>
          <cell r="D1372">
            <v>69</v>
          </cell>
          <cell r="E1372" t="str">
            <v>M-E</v>
          </cell>
          <cell r="F1372" t="str">
            <v>LADRILLEROS LOS FRACC</v>
          </cell>
          <cell r="H1372" t="str">
            <v xml:space="preserve">098-1-46-0942-120-00-0000                         </v>
          </cell>
          <cell r="I1372">
            <v>2.3000000000000001E-4</v>
          </cell>
          <cell r="J1372">
            <v>140</v>
          </cell>
          <cell r="K1372">
            <v>146033.57</v>
          </cell>
          <cell r="L1372">
            <v>45.73</v>
          </cell>
          <cell r="M1372">
            <v>226397.8</v>
          </cell>
          <cell r="O1372" t="str">
            <v>INDEPENDENCIA</v>
          </cell>
          <cell r="P1372">
            <v>58</v>
          </cell>
          <cell r="R1372" t="str">
            <v>ZONA CENTRO</v>
          </cell>
        </row>
        <row r="1373">
          <cell r="A1373" t="str">
            <v>U206122</v>
          </cell>
          <cell r="B1373" t="str">
            <v xml:space="preserve">H AYUNTAMIENTO CONSTITUCIONAL DE TLAQUEPAQUE  </v>
          </cell>
          <cell r="C1373" t="str">
            <v>MOVIMIENTO DEL SUR</v>
          </cell>
          <cell r="D1373">
            <v>25</v>
          </cell>
          <cell r="E1373" t="str">
            <v>M-E</v>
          </cell>
          <cell r="F1373" t="str">
            <v>LADRILLEROS LOS FRACC</v>
          </cell>
          <cell r="H1373" t="str">
            <v xml:space="preserve">098-1-46-0942-131-00-0000                         </v>
          </cell>
          <cell r="I1373">
            <v>2.3000000000000001E-4</v>
          </cell>
          <cell r="J1373">
            <v>140</v>
          </cell>
          <cell r="K1373">
            <v>147000</v>
          </cell>
          <cell r="L1373">
            <v>92</v>
          </cell>
          <cell r="M1373">
            <v>270490.5</v>
          </cell>
          <cell r="O1373" t="str">
            <v>INDEPENDENCIA</v>
          </cell>
          <cell r="P1373">
            <v>58</v>
          </cell>
          <cell r="R1373" t="str">
            <v>ZONA CENTRO</v>
          </cell>
        </row>
        <row r="1374">
          <cell r="A1374" t="str">
            <v>U206125</v>
          </cell>
          <cell r="B1374" t="str">
            <v xml:space="preserve">H AYUNTAMIENTO CONSTITUCIONAL DE TLAQUEPAQUE  </v>
          </cell>
          <cell r="C1374" t="str">
            <v>MOVIMIENTO DEL SUR</v>
          </cell>
          <cell r="D1374">
            <v>13</v>
          </cell>
          <cell r="E1374" t="str">
            <v>M-E</v>
          </cell>
          <cell r="F1374" t="str">
            <v>LADRILLEROS LOS FRACC</v>
          </cell>
          <cell r="H1374" t="str">
            <v xml:space="preserve">098-1-46-0942-134-00-0000                         </v>
          </cell>
          <cell r="I1374">
            <v>2.3000000000000001E-4</v>
          </cell>
          <cell r="J1374">
            <v>140</v>
          </cell>
          <cell r="K1374">
            <v>151829.85</v>
          </cell>
          <cell r="L1374">
            <v>58.37</v>
          </cell>
          <cell r="M1374">
            <v>288975.28000000003</v>
          </cell>
          <cell r="O1374" t="str">
            <v>INDEPENDENCIA</v>
          </cell>
          <cell r="P1374">
            <v>58</v>
          </cell>
          <cell r="R1374" t="str">
            <v>ZONA CENTRO</v>
          </cell>
        </row>
        <row r="1375">
          <cell r="A1375" t="str">
            <v>U206126</v>
          </cell>
          <cell r="B1375" t="str">
            <v xml:space="preserve">H AYUNTAMIENTO CONSTITUCIONAL DE TLAQUEPAQUE  </v>
          </cell>
          <cell r="C1375" t="str">
            <v>MOVIMIENTO DEL SUR</v>
          </cell>
          <cell r="D1375">
            <v>9</v>
          </cell>
          <cell r="E1375" t="str">
            <v>M-E</v>
          </cell>
          <cell r="F1375" t="str">
            <v>LADRILLEROS LOS FRACC</v>
          </cell>
          <cell r="H1375" t="str">
            <v xml:space="preserve">098-1-46-0942-135-00-0000                         </v>
          </cell>
          <cell r="I1375">
            <v>2.3000000000000001E-4</v>
          </cell>
          <cell r="J1375">
            <v>140</v>
          </cell>
          <cell r="K1375">
            <v>136378.85999999999</v>
          </cell>
          <cell r="L1375">
            <v>56.55</v>
          </cell>
          <cell r="M1375">
            <v>271459.7</v>
          </cell>
          <cell r="O1375" t="str">
            <v>INDEPENDENCIA</v>
          </cell>
          <cell r="P1375">
            <v>58</v>
          </cell>
          <cell r="R1375" t="str">
            <v>ZONA CENTRO</v>
          </cell>
        </row>
        <row r="1376">
          <cell r="A1376" t="str">
            <v>U206127</v>
          </cell>
          <cell r="B1376" t="str">
            <v xml:space="preserve">H AYUNTAMIENTO CONSTITUCIONAL DE TLAQUEPAQUE  </v>
          </cell>
          <cell r="C1376" t="str">
            <v>MOVIMIENTO DEL SUR</v>
          </cell>
          <cell r="D1376">
            <v>5</v>
          </cell>
          <cell r="E1376" t="str">
            <v>M-E</v>
          </cell>
          <cell r="F1376" t="str">
            <v>LADRILLEROS LOS FRACC</v>
          </cell>
          <cell r="H1376" t="str">
            <v xml:space="preserve">098-1-46-0942-136-00-0000                         </v>
          </cell>
          <cell r="I1376">
            <v>2.3000000000000001E-4</v>
          </cell>
          <cell r="J1376">
            <v>140</v>
          </cell>
          <cell r="K1376">
            <v>146265</v>
          </cell>
          <cell r="L1376">
            <v>46.94</v>
          </cell>
          <cell r="M1376">
            <v>184333.38</v>
          </cell>
          <cell r="O1376" t="str">
            <v>INDEPENDENCIA</v>
          </cell>
          <cell r="P1376">
            <v>58</v>
          </cell>
          <cell r="R1376" t="str">
            <v>ZONA CENTRO</v>
          </cell>
        </row>
        <row r="1377">
          <cell r="A1377" t="str">
            <v>U206160</v>
          </cell>
          <cell r="B1377" t="str">
            <v xml:space="preserve">H AYUNTAMIENTO CONSTITUCIONAL DE TLAQUEPAQUE  </v>
          </cell>
          <cell r="C1377" t="str">
            <v>8 DE AGOSTO</v>
          </cell>
          <cell r="D1377" t="str">
            <v>SN</v>
          </cell>
          <cell r="F1377" t="str">
            <v>LADRILLEROS LOS FRACC</v>
          </cell>
          <cell r="H1377" t="str">
            <v xml:space="preserve">098-1-46-0941-001-00-0000                         </v>
          </cell>
          <cell r="I1377">
            <v>8.0999999999999996E-4</v>
          </cell>
          <cell r="J1377">
            <v>2678</v>
          </cell>
          <cell r="K1377">
            <v>2774281.65</v>
          </cell>
          <cell r="L1377">
            <v>623.77</v>
          </cell>
          <cell r="M1377">
            <v>203037.14</v>
          </cell>
          <cell r="O1377" t="str">
            <v>INDEPENDENCIA</v>
          </cell>
          <cell r="P1377">
            <v>58</v>
          </cell>
          <cell r="R1377" t="str">
            <v>ZONA CENTRO</v>
          </cell>
        </row>
        <row r="1378">
          <cell r="A1378" t="str">
            <v>U206161</v>
          </cell>
          <cell r="B1378" t="str">
            <v xml:space="preserve">H AYUNTAMIENTO CONSTITUCIONAL DE TLAQUEPAQUE  </v>
          </cell>
          <cell r="C1378" t="str">
            <v>10 DE ABRIL</v>
          </cell>
          <cell r="D1378" t="str">
            <v>SN</v>
          </cell>
          <cell r="F1378" t="str">
            <v>LADRILLEROS LOS FRACC</v>
          </cell>
          <cell r="H1378" t="str">
            <v xml:space="preserve">098-1-46-0941-002-00-0000                         </v>
          </cell>
          <cell r="I1378">
            <v>2.3000000000000001E-4</v>
          </cell>
          <cell r="J1378">
            <v>988</v>
          </cell>
          <cell r="K1378">
            <v>1129070.25</v>
          </cell>
          <cell r="L1378">
            <v>0</v>
          </cell>
          <cell r="M1378">
            <v>0</v>
          </cell>
          <cell r="O1378" t="str">
            <v>INDEPENDENCIA</v>
          </cell>
          <cell r="P1378">
            <v>58</v>
          </cell>
          <cell r="R1378" t="str">
            <v>ZONA CENTRO</v>
          </cell>
        </row>
        <row r="1379">
          <cell r="A1379" t="str">
            <v>U206162</v>
          </cell>
          <cell r="B1379" t="str">
            <v xml:space="preserve">H AYUNTAMIENTO CONSTITUCIONAL DE TLAQUEPAQUE  </v>
          </cell>
          <cell r="C1379" t="str">
            <v>VILLA FRANCISCO</v>
          </cell>
          <cell r="D1379" t="str">
            <v>SN</v>
          </cell>
          <cell r="F1379" t="str">
            <v>LADRILLEROS LOS FRACC</v>
          </cell>
          <cell r="H1379" t="str">
            <v xml:space="preserve">098-1-46-0944-001-00-0000                         </v>
          </cell>
          <cell r="I1379">
            <v>2.3000000000000001E-4</v>
          </cell>
          <cell r="J1379">
            <v>4733</v>
          </cell>
          <cell r="K1379">
            <v>4969650</v>
          </cell>
          <cell r="L1379">
            <v>0</v>
          </cell>
          <cell r="M1379">
            <v>0</v>
          </cell>
          <cell r="O1379" t="str">
            <v>INDEPENDENCIA</v>
          </cell>
          <cell r="P1379">
            <v>58</v>
          </cell>
          <cell r="R1379" t="str">
            <v>ZONA CENTRO</v>
          </cell>
        </row>
        <row r="1380">
          <cell r="A1380" t="str">
            <v>U206178</v>
          </cell>
          <cell r="B1380" t="str">
            <v xml:space="preserve">H AYUNTAMIENTO CONSTITUCIONAL DE SAN PEDRO TLAQUEP  </v>
          </cell>
          <cell r="C1380" t="str">
            <v>DEPORTIVO DEL</v>
          </cell>
          <cell r="D1380" t="str">
            <v>SN</v>
          </cell>
          <cell r="F1380" t="str">
            <v>SANTA MARIA TEQUEPEXPAN</v>
          </cell>
          <cell r="H1380" t="str">
            <v xml:space="preserve">098-1-33-0456-090-00-0000                         </v>
          </cell>
          <cell r="I1380">
            <v>2.3000000000000001E-4</v>
          </cell>
          <cell r="J1380">
            <v>3059</v>
          </cell>
          <cell r="K1380">
            <v>11175479.16</v>
          </cell>
          <cell r="L1380">
            <v>0</v>
          </cell>
          <cell r="M1380">
            <v>0</v>
          </cell>
          <cell r="O1380" t="str">
            <v>INDEPENDENCIA</v>
          </cell>
          <cell r="P1380">
            <v>58</v>
          </cell>
          <cell r="R1380" t="str">
            <v>BARRIO DE SAN JUAN</v>
          </cell>
        </row>
        <row r="1381">
          <cell r="A1381" t="str">
            <v>U206181</v>
          </cell>
          <cell r="B1381" t="str">
            <v xml:space="preserve">H AYUNTAMIENTO CONSTITUCIONAL DE TLAQUEPAQUE  </v>
          </cell>
          <cell r="C1381" t="str">
            <v xml:space="preserve">OJO DE AGUA                   </v>
          </cell>
          <cell r="D1381" t="str">
            <v>SN</v>
          </cell>
          <cell r="E1381" t="str">
            <v>M-A</v>
          </cell>
          <cell r="F1381" t="str">
            <v>OJO DE AGUA</v>
          </cell>
          <cell r="H1381" t="str">
            <v xml:space="preserve">098-1-49-0027-002-00-0000                         </v>
          </cell>
          <cell r="I1381">
            <v>2.3000000000000001E-4</v>
          </cell>
          <cell r="J1381">
            <v>0</v>
          </cell>
          <cell r="K1381">
            <v>0</v>
          </cell>
          <cell r="L1381">
            <v>960</v>
          </cell>
          <cell r="M1381">
            <v>2834818.56</v>
          </cell>
          <cell r="O1381" t="str">
            <v>INDEPENDENCIA</v>
          </cell>
          <cell r="P1381">
            <v>58</v>
          </cell>
          <cell r="R1381" t="str">
            <v>BARRIO DE SAN JUAN</v>
          </cell>
        </row>
        <row r="1382">
          <cell r="A1382" t="str">
            <v>U206193</v>
          </cell>
          <cell r="B1382" t="str">
            <v xml:space="preserve">H AYUNTAMIENTO CONSTITUCIONAL DE TLAQUEPAQUE  </v>
          </cell>
          <cell r="C1382" t="str">
            <v>LOMA BONITA</v>
          </cell>
          <cell r="D1382" t="str">
            <v>SN</v>
          </cell>
          <cell r="F1382" t="str">
            <v>LOMAS DEL ALAMO FRACC</v>
          </cell>
          <cell r="H1382" t="str">
            <v xml:space="preserve">098-1-70-0313-120-00-0000                         </v>
          </cell>
          <cell r="I1382">
            <v>8.0999999999999996E-4</v>
          </cell>
          <cell r="J1382">
            <v>12932</v>
          </cell>
          <cell r="K1382">
            <v>42772590</v>
          </cell>
          <cell r="L1382">
            <v>0</v>
          </cell>
          <cell r="M1382">
            <v>0</v>
          </cell>
          <cell r="O1382" t="str">
            <v>INDEPENDENCIA</v>
          </cell>
          <cell r="P1382">
            <v>58</v>
          </cell>
          <cell r="R1382" t="str">
            <v>BARRIO DE SAN JUAN</v>
          </cell>
        </row>
        <row r="1383">
          <cell r="A1383" t="str">
            <v>U206226</v>
          </cell>
          <cell r="B1383" t="str">
            <v xml:space="preserve">H AYUNTAMIENTO CONSTITUCIONAL DE TLAQUEPAQUE  </v>
          </cell>
          <cell r="C1383" t="str">
            <v>LOPEZ MATEOS ADOLFO</v>
          </cell>
          <cell r="D1383" t="str">
            <v>SN</v>
          </cell>
          <cell r="F1383" t="str">
            <v>LIEBRES LAS</v>
          </cell>
          <cell r="H1383" t="str">
            <v xml:space="preserve">098-1-47-0451-003-00-0000                         </v>
          </cell>
          <cell r="I1383">
            <v>2.3000000000000001E-4</v>
          </cell>
          <cell r="J1383">
            <v>0</v>
          </cell>
          <cell r="K1383">
            <v>0</v>
          </cell>
          <cell r="L1383">
            <v>595</v>
          </cell>
          <cell r="M1383">
            <v>2008067.92</v>
          </cell>
          <cell r="O1383" t="str">
            <v>INDEPENDENCIA</v>
          </cell>
          <cell r="P1383">
            <v>58</v>
          </cell>
          <cell r="R1383" t="str">
            <v>BARRIO DE SAN JUAN</v>
          </cell>
        </row>
        <row r="1384">
          <cell r="A1384" t="str">
            <v>U206227</v>
          </cell>
          <cell r="B1384" t="str">
            <v xml:space="preserve">H AYUNTAMIENTO CONSTITUCIONAL DE TLAQUEPAQUE  </v>
          </cell>
          <cell r="C1384" t="str">
            <v>CANAL DEL</v>
          </cell>
          <cell r="D1384" t="str">
            <v>SN</v>
          </cell>
          <cell r="F1384" t="str">
            <v>TOLUQUILLA</v>
          </cell>
          <cell r="H1384" t="str">
            <v xml:space="preserve">098-1-31-0339-002-00-0000                         </v>
          </cell>
          <cell r="I1384">
            <v>2.3000000000000001E-4</v>
          </cell>
          <cell r="J1384">
            <v>0</v>
          </cell>
          <cell r="K1384">
            <v>0</v>
          </cell>
          <cell r="L1384">
            <v>1329</v>
          </cell>
          <cell r="M1384">
            <v>7785606.2800000003</v>
          </cell>
          <cell r="O1384" t="str">
            <v>INDEPENDENCIA</v>
          </cell>
          <cell r="P1384">
            <v>58</v>
          </cell>
          <cell r="R1384" t="str">
            <v>BARRIO DE SAN JUAN</v>
          </cell>
        </row>
        <row r="1385">
          <cell r="A1385" t="str">
            <v>U206228</v>
          </cell>
          <cell r="B1385" t="str">
            <v xml:space="preserve">H AYUNTAMIENTO CONSTITUCIONAL DE TLAQUEPAQUE  </v>
          </cell>
          <cell r="C1385" t="str">
            <v xml:space="preserve">PEMEX                      </v>
          </cell>
          <cell r="D1385" t="str">
            <v>SN</v>
          </cell>
          <cell r="F1385" t="str">
            <v>HACIENDA DE VIDRIOS</v>
          </cell>
          <cell r="H1385" t="str">
            <v xml:space="preserve">098-1-20-0765-050-00-0000                         </v>
          </cell>
          <cell r="I1385">
            <v>2.3000000000000001E-4</v>
          </cell>
          <cell r="J1385">
            <v>0</v>
          </cell>
          <cell r="K1385">
            <v>0</v>
          </cell>
          <cell r="L1385">
            <v>582</v>
          </cell>
          <cell r="M1385">
            <v>3409498.01</v>
          </cell>
          <cell r="O1385" t="str">
            <v>INDEPENDENCIA</v>
          </cell>
          <cell r="P1385">
            <v>58</v>
          </cell>
          <cell r="R1385" t="str">
            <v>BARRIO DE SAN JUAN</v>
          </cell>
        </row>
        <row r="1386">
          <cell r="A1386" t="str">
            <v>U206229</v>
          </cell>
          <cell r="B1386" t="str">
            <v xml:space="preserve">H AYUNTAMIENTO CONSTITUCIONAL DE TLAQUEPAQUE  </v>
          </cell>
          <cell r="C1386" t="str">
            <v>ARANGO DOROTEO</v>
          </cell>
          <cell r="D1386">
            <v>72</v>
          </cell>
          <cell r="F1386" t="str">
            <v>LINDA VISTA</v>
          </cell>
          <cell r="H1386" t="str">
            <v xml:space="preserve">098-1-81-0821-020-00-0000                         </v>
          </cell>
          <cell r="I1386">
            <v>2.3000000000000001E-4</v>
          </cell>
          <cell r="J1386">
            <v>0</v>
          </cell>
          <cell r="K1386">
            <v>0</v>
          </cell>
          <cell r="L1386">
            <v>89</v>
          </cell>
          <cell r="M1386">
            <v>356066.93</v>
          </cell>
          <cell r="O1386" t="str">
            <v>INDEPENDENCIA</v>
          </cell>
          <cell r="P1386">
            <v>58</v>
          </cell>
          <cell r="R1386" t="str">
            <v>BARRIO DE SAN JUAN</v>
          </cell>
        </row>
        <row r="1387">
          <cell r="A1387" t="str">
            <v>U206272</v>
          </cell>
          <cell r="B1387" t="str">
            <v xml:space="preserve">H AYUNTAMIENTO CONSTITUCIONAL DE TLAQUEPAQUE  </v>
          </cell>
          <cell r="C1387" t="str">
            <v>LORETO</v>
          </cell>
          <cell r="D1387" t="str">
            <v>SN</v>
          </cell>
          <cell r="F1387" t="str">
            <v>SILVA ROMERO FRANCISCO</v>
          </cell>
          <cell r="H1387" t="str">
            <v xml:space="preserve">098-1-84-0041-002-00-0000                         </v>
          </cell>
          <cell r="I1387">
            <v>2.3000000000000001E-4</v>
          </cell>
          <cell r="J1387">
            <v>0</v>
          </cell>
          <cell r="K1387">
            <v>0</v>
          </cell>
          <cell r="L1387">
            <v>40</v>
          </cell>
          <cell r="M1387">
            <v>120975.12</v>
          </cell>
          <cell r="O1387" t="str">
            <v>INDEPENDECIA</v>
          </cell>
          <cell r="P1387">
            <v>58</v>
          </cell>
          <cell r="R1387" t="str">
            <v>BARRIO DE SAN JUAN</v>
          </cell>
        </row>
        <row r="1388">
          <cell r="A1388" t="str">
            <v>U206273</v>
          </cell>
          <cell r="B1388" t="str">
            <v xml:space="preserve">H AYUNTAMIENTO CONSTITUCIONAL DE TLAQUEPAQUE  </v>
          </cell>
          <cell r="C1388" t="str">
            <v>PASEO DE LAS GAVIOTAS</v>
          </cell>
          <cell r="D1388" t="str">
            <v>SN</v>
          </cell>
          <cell r="F1388" t="str">
            <v>PASEOS DEL LAGO</v>
          </cell>
          <cell r="H1388" t="str">
            <v xml:space="preserve">098-1-47-0087-050-00-0000                         </v>
          </cell>
          <cell r="I1388">
            <v>2.3000000000000001E-4</v>
          </cell>
          <cell r="J1388">
            <v>0</v>
          </cell>
          <cell r="K1388">
            <v>0</v>
          </cell>
          <cell r="L1388">
            <v>400</v>
          </cell>
          <cell r="M1388">
            <v>428652</v>
          </cell>
          <cell r="O1388" t="str">
            <v>INDEPENDECIA</v>
          </cell>
          <cell r="P1388">
            <v>58</v>
          </cell>
          <cell r="R1388" t="str">
            <v>BARRIO DE SAN JUAN</v>
          </cell>
        </row>
        <row r="1389">
          <cell r="A1389" t="str">
            <v>U206274</v>
          </cell>
          <cell r="B1389" t="str">
            <v xml:space="preserve">H AYUNTAMIENTO CONSTITUCIONAL DE TLAQUEPAQUE  </v>
          </cell>
          <cell r="C1389" t="str">
            <v>SERDAN AQUILES</v>
          </cell>
          <cell r="D1389">
            <v>303</v>
          </cell>
          <cell r="F1389" t="str">
            <v>SANTA ANITA</v>
          </cell>
          <cell r="H1389" t="str">
            <v xml:space="preserve">098-1-53-0123-060-00-0000                         </v>
          </cell>
          <cell r="I1389">
            <v>2.3000000000000001E-4</v>
          </cell>
          <cell r="J1389">
            <v>0</v>
          </cell>
          <cell r="K1389">
            <v>0</v>
          </cell>
          <cell r="L1389">
            <v>215</v>
          </cell>
          <cell r="M1389">
            <v>860161.68</v>
          </cell>
          <cell r="O1389" t="str">
            <v>INDEPENDENCIA</v>
          </cell>
          <cell r="P1389">
            <v>58</v>
          </cell>
          <cell r="R1389" t="str">
            <v>BARRIO DE SAN JUAN</v>
          </cell>
        </row>
        <row r="1390">
          <cell r="A1390" t="str">
            <v>U206722</v>
          </cell>
          <cell r="B1390" t="str">
            <v xml:space="preserve">H AYUNTAMIENTO CONSTITUCIONAL DE TLAQUEPAQUE  </v>
          </cell>
          <cell r="C1390" t="str">
            <v>CUEVAS JOSE LUIS ARQ</v>
          </cell>
          <cell r="D1390" t="str">
            <v>SN</v>
          </cell>
          <cell r="E1390" t="str">
            <v>SN</v>
          </cell>
          <cell r="F1390" t="str">
            <v>INFONAVIT MIRAVALLE FRACC</v>
          </cell>
          <cell r="H1390" t="str">
            <v xml:space="preserve">098-1-21-0700-090-00-0000                         </v>
          </cell>
          <cell r="I1390">
            <v>2.3000000000000001E-4</v>
          </cell>
          <cell r="J1390">
            <v>608</v>
          </cell>
          <cell r="K1390">
            <v>1634304</v>
          </cell>
          <cell r="L1390">
            <v>0</v>
          </cell>
          <cell r="M1390">
            <v>0</v>
          </cell>
          <cell r="O1390" t="str">
            <v>INDEPENDENCIA</v>
          </cell>
          <cell r="P1390">
            <v>58</v>
          </cell>
          <cell r="R1390" t="str">
            <v>BARRIO DE SAN JUAN</v>
          </cell>
        </row>
        <row r="1391">
          <cell r="A1391" t="str">
            <v>U206723</v>
          </cell>
          <cell r="B1391" t="str">
            <v xml:space="preserve">H AYUNTAMIENTO CONSTITUCIONAL DE TLAQUEPAQUE  </v>
          </cell>
          <cell r="C1391" t="str">
            <v>ACEVEDO JESUS T ARQ</v>
          </cell>
          <cell r="D1391" t="str">
            <v>SN</v>
          </cell>
          <cell r="F1391" t="str">
            <v>INFONAVIT MIRAVALLE FRACC</v>
          </cell>
          <cell r="H1391" t="str">
            <v xml:space="preserve">098-1-21-0708-090-00-0000                         </v>
          </cell>
          <cell r="I1391">
            <v>2.3000000000000001E-4</v>
          </cell>
          <cell r="J1391">
            <v>1336</v>
          </cell>
          <cell r="K1391">
            <v>3682350</v>
          </cell>
          <cell r="L1391">
            <v>0</v>
          </cell>
          <cell r="M1391">
            <v>0</v>
          </cell>
          <cell r="O1391" t="str">
            <v>INDEPENDENCIA</v>
          </cell>
          <cell r="P1391">
            <v>58</v>
          </cell>
          <cell r="R1391" t="str">
            <v>BARRIO DE SAN JUAN</v>
          </cell>
        </row>
        <row r="1392">
          <cell r="A1392" t="str">
            <v>U206724</v>
          </cell>
          <cell r="B1392" t="str">
            <v xml:space="preserve">H AYUNTAMIENTO CONSTITUCIONAL DE TLAQUEPAQUE  </v>
          </cell>
          <cell r="C1392" t="str">
            <v>ACEVEDO JESUS T ARQ</v>
          </cell>
          <cell r="D1392" t="str">
            <v>SN</v>
          </cell>
          <cell r="F1392" t="str">
            <v>INFONAVIT MIRAVALLE FRACC</v>
          </cell>
          <cell r="H1392" t="str">
            <v xml:space="preserve">098-1-21-0716-099-00-0000                         </v>
          </cell>
          <cell r="I1392">
            <v>2.3000000000000001E-4</v>
          </cell>
          <cell r="J1392">
            <v>616</v>
          </cell>
          <cell r="K1392">
            <v>1655808</v>
          </cell>
          <cell r="L1392">
            <v>0</v>
          </cell>
          <cell r="M1392">
            <v>0</v>
          </cell>
          <cell r="O1392" t="str">
            <v>INDEPENDECIA</v>
          </cell>
          <cell r="P1392">
            <v>58</v>
          </cell>
          <cell r="R1392" t="str">
            <v>BARRIO DE SAN JUAN</v>
          </cell>
        </row>
        <row r="1393">
          <cell r="A1393" t="str">
            <v>U206725</v>
          </cell>
          <cell r="B1393" t="str">
            <v xml:space="preserve">H AYUNTAMIENTO CONSTITUCIONAL DE TLAQUEPAQUE  </v>
          </cell>
          <cell r="C1393" t="str">
            <v>CASTELLANOS PEDRO ARQ</v>
          </cell>
          <cell r="D1393" t="str">
            <v>SN</v>
          </cell>
          <cell r="F1393" t="str">
            <v>INFONAVIT MIRAVALLE FRACC</v>
          </cell>
          <cell r="H1393" t="str">
            <v xml:space="preserve">098-1-21-0718-090-00-0000                         </v>
          </cell>
          <cell r="I1393">
            <v>2.3000000000000001E-4</v>
          </cell>
          <cell r="J1393">
            <v>4440</v>
          </cell>
          <cell r="K1393">
            <v>11934720</v>
          </cell>
          <cell r="L1393">
            <v>0</v>
          </cell>
          <cell r="M1393">
            <v>0</v>
          </cell>
          <cell r="O1393" t="str">
            <v>INDEPENDECIA</v>
          </cell>
          <cell r="P1393">
            <v>58</v>
          </cell>
          <cell r="R1393" t="str">
            <v>BARRIO DE SAN JUAN</v>
          </cell>
        </row>
        <row r="1394">
          <cell r="A1394" t="str">
            <v>U206726</v>
          </cell>
          <cell r="B1394" t="str">
            <v xml:space="preserve">H AYUNTAMIENTO CONSTITUCIONAL DE TLAQUEPAQUE  </v>
          </cell>
          <cell r="C1394" t="str">
            <v>CASTRO ANTONIO</v>
          </cell>
          <cell r="D1394" t="str">
            <v>SN</v>
          </cell>
          <cell r="F1394" t="str">
            <v>FOVISSSTE MIRAVALLE FRACC</v>
          </cell>
          <cell r="H1394" t="str">
            <v xml:space="preserve">098-1-21-0701-090-00-0000                         </v>
          </cell>
          <cell r="I1394">
            <v>2.3000000000000001E-4</v>
          </cell>
          <cell r="J1394">
            <v>13399</v>
          </cell>
          <cell r="K1394">
            <v>36016512</v>
          </cell>
          <cell r="L1394">
            <v>0</v>
          </cell>
          <cell r="M1394">
            <v>0</v>
          </cell>
          <cell r="O1394" t="str">
            <v>INDEPENDECIA</v>
          </cell>
          <cell r="P1394">
            <v>58</v>
          </cell>
          <cell r="R1394" t="str">
            <v>BARRIO DE SAN JUAN</v>
          </cell>
        </row>
        <row r="1395">
          <cell r="A1395" t="str">
            <v>U206727</v>
          </cell>
          <cell r="B1395" t="str">
            <v xml:space="preserve">H AYUNTAMIENTO CONSTITUCIONAL DE TLAQUEPAQUE  </v>
          </cell>
          <cell r="C1395" t="str">
            <v>CASTRO ANTONIO</v>
          </cell>
          <cell r="D1395" t="str">
            <v>SN</v>
          </cell>
          <cell r="F1395" t="str">
            <v>FOVISSSTE MIRAVALLE FRACC</v>
          </cell>
          <cell r="H1395" t="str">
            <v xml:space="preserve">098-1-21-0701-091-00-0000                         </v>
          </cell>
          <cell r="I1395">
            <v>2.3000000000000001E-4</v>
          </cell>
          <cell r="J1395">
            <v>2089</v>
          </cell>
          <cell r="K1395">
            <v>5615232</v>
          </cell>
          <cell r="L1395">
            <v>0</v>
          </cell>
          <cell r="M1395">
            <v>0</v>
          </cell>
          <cell r="O1395" t="str">
            <v>INDEPENDECIA</v>
          </cell>
          <cell r="P1395">
            <v>58</v>
          </cell>
          <cell r="R1395" t="str">
            <v>BARRIO DE SAN JUAN</v>
          </cell>
        </row>
        <row r="1396">
          <cell r="A1396" t="str">
            <v>U206728</v>
          </cell>
          <cell r="B1396" t="str">
            <v xml:space="preserve">H AYUNTAMIENTO CONSTITUCIONAL DE TLAQUEPAQUE  </v>
          </cell>
          <cell r="C1396" t="str">
            <v>MANILLA MANUEL</v>
          </cell>
          <cell r="D1396" t="str">
            <v>SN</v>
          </cell>
          <cell r="F1396" t="str">
            <v>INFONAVIT MIRAVALLE FRACC</v>
          </cell>
          <cell r="H1396" t="str">
            <v xml:space="preserve">098-1-21-0789-090-00-0000                         </v>
          </cell>
          <cell r="I1396">
            <v>2.3000000000000001E-4</v>
          </cell>
          <cell r="J1396">
            <v>3139</v>
          </cell>
          <cell r="K1396">
            <v>8437632</v>
          </cell>
          <cell r="L1396">
            <v>0</v>
          </cell>
          <cell r="M1396">
            <v>0</v>
          </cell>
          <cell r="O1396" t="str">
            <v>INDEPENDECIA</v>
          </cell>
          <cell r="P1396">
            <v>58</v>
          </cell>
          <cell r="R1396" t="str">
            <v>BARRIO DE SAN JUAN</v>
          </cell>
        </row>
        <row r="1397">
          <cell r="A1397" t="str">
            <v>U206729</v>
          </cell>
          <cell r="B1397" t="str">
            <v xml:space="preserve">H AYUNTAMIENTO CONSTITUCIONAL DE TLAQUEPAQUE  </v>
          </cell>
          <cell r="C1397" t="str">
            <v>SEGURA JUAN JOSE</v>
          </cell>
          <cell r="D1397" t="str">
            <v>SN</v>
          </cell>
          <cell r="F1397" t="str">
            <v>INFONAVIT MIRAVALLE FRACC</v>
          </cell>
          <cell r="H1397" t="str">
            <v xml:space="preserve">098-1-21-0788-090-00-0000                         </v>
          </cell>
          <cell r="I1397">
            <v>2.3000000000000001E-4</v>
          </cell>
          <cell r="J1397">
            <v>1674</v>
          </cell>
          <cell r="K1397">
            <v>4499712</v>
          </cell>
          <cell r="L1397">
            <v>0</v>
          </cell>
          <cell r="M1397">
            <v>0</v>
          </cell>
          <cell r="O1397" t="str">
            <v>INDEPENDECIA</v>
          </cell>
          <cell r="P1397">
            <v>58</v>
          </cell>
          <cell r="R1397" t="str">
            <v>BARRIO DE SAN JUAN</v>
          </cell>
        </row>
        <row r="1398">
          <cell r="A1398" t="str">
            <v>U206730</v>
          </cell>
          <cell r="B1398" t="str">
            <v xml:space="preserve">H AYUNTAMIENTO CONSTITUCIONAL DE TLAQUEPAQUE  </v>
          </cell>
          <cell r="C1398" t="str">
            <v>MONTENEGRO GUADALUPE</v>
          </cell>
          <cell r="D1398" t="str">
            <v>SN</v>
          </cell>
          <cell r="F1398" t="str">
            <v>INFONAVIT MIRAVALLE FRACC</v>
          </cell>
          <cell r="H1398" t="str">
            <v xml:space="preserve">098-1-21-0776-090-00-0000                         </v>
          </cell>
          <cell r="I1398">
            <v>2.3000000000000001E-4</v>
          </cell>
          <cell r="J1398">
            <v>204</v>
          </cell>
          <cell r="K1398">
            <v>548352</v>
          </cell>
          <cell r="L1398">
            <v>0</v>
          </cell>
          <cell r="M1398">
            <v>0</v>
          </cell>
          <cell r="O1398" t="str">
            <v>INDEPENDECIA</v>
          </cell>
          <cell r="P1398">
            <v>58</v>
          </cell>
          <cell r="R1398" t="str">
            <v>BARRIO DE SAN JUAN</v>
          </cell>
        </row>
        <row r="1399">
          <cell r="A1399" t="str">
            <v>U206731</v>
          </cell>
          <cell r="B1399" t="str">
            <v xml:space="preserve">H AYUNTAMIENTO CONSTITUCIONAL DE TLAQUEPAQUE  </v>
          </cell>
          <cell r="C1399" t="str">
            <v>MONTENEGRO GUADALUPE</v>
          </cell>
          <cell r="D1399" t="str">
            <v>SN</v>
          </cell>
          <cell r="F1399" t="str">
            <v>INFONAVIT MIRAVALLE FRACC</v>
          </cell>
          <cell r="H1399" t="str">
            <v xml:space="preserve">098-1-21-0774-090-00-0000                         </v>
          </cell>
          <cell r="I1399">
            <v>2.3000000000000001E-4</v>
          </cell>
          <cell r="J1399">
            <v>197</v>
          </cell>
          <cell r="K1399">
            <v>529536</v>
          </cell>
          <cell r="L1399">
            <v>0</v>
          </cell>
          <cell r="M1399">
            <v>0</v>
          </cell>
          <cell r="O1399" t="str">
            <v>INDEPENDECIA</v>
          </cell>
          <cell r="P1399">
            <v>58</v>
          </cell>
          <cell r="R1399" t="str">
            <v>BARRIO DE SAN JUAN</v>
          </cell>
        </row>
        <row r="1400">
          <cell r="A1400" t="str">
            <v>U206732</v>
          </cell>
          <cell r="B1400" t="str">
            <v xml:space="preserve">H AYUNTAMIENTO CONSTITUCIONAL DE TLAQUEPAQUE  </v>
          </cell>
          <cell r="C1400" t="str">
            <v>MANZO JOSE DE</v>
          </cell>
          <cell r="D1400" t="str">
            <v>SN</v>
          </cell>
          <cell r="F1400" t="str">
            <v>FOVISSSTE MIRAVALLE FRACC</v>
          </cell>
          <cell r="H1400" t="str">
            <v xml:space="preserve">098-1-21-0777-090-00-0000                         </v>
          </cell>
          <cell r="I1400">
            <v>2.3000000000000001E-4</v>
          </cell>
          <cell r="J1400">
            <v>1492</v>
          </cell>
          <cell r="K1400">
            <v>4010496</v>
          </cell>
          <cell r="L1400">
            <v>0</v>
          </cell>
          <cell r="M1400">
            <v>0</v>
          </cell>
          <cell r="O1400" t="str">
            <v>INDEPENDENCIA</v>
          </cell>
          <cell r="P1400">
            <v>58</v>
          </cell>
          <cell r="R1400" t="str">
            <v>BARRIO DE SAN JUAN</v>
          </cell>
        </row>
        <row r="1401">
          <cell r="A1401" t="str">
            <v>U206733</v>
          </cell>
          <cell r="B1401" t="str">
            <v xml:space="preserve">H AYUNTAMIENTO CONSTITUCIONAL DE TLAQUEPAQUE  </v>
          </cell>
          <cell r="C1401" t="str">
            <v>SEGURA JUAN JOSE</v>
          </cell>
          <cell r="D1401" t="str">
            <v>SN</v>
          </cell>
          <cell r="F1401" t="str">
            <v>INFONAVIT MIRAVALLE FRACC</v>
          </cell>
          <cell r="H1401" t="str">
            <v xml:space="preserve">098-1-21-0773-090-00-0000                         </v>
          </cell>
          <cell r="I1401">
            <v>2.3000000000000001E-4</v>
          </cell>
          <cell r="J1401">
            <v>140</v>
          </cell>
          <cell r="K1401">
            <v>376320</v>
          </cell>
          <cell r="L1401">
            <v>0</v>
          </cell>
          <cell r="M1401">
            <v>0</v>
          </cell>
          <cell r="O1401" t="str">
            <v>INDEPENDECIA</v>
          </cell>
          <cell r="P1401">
            <v>58</v>
          </cell>
          <cell r="R1401" t="str">
            <v>BARRIO DE SAN JUAN</v>
          </cell>
        </row>
        <row r="1402">
          <cell r="A1402" t="str">
            <v>U206734</v>
          </cell>
          <cell r="B1402" t="str">
            <v xml:space="preserve">H AYUNTAMIENTO CONSTITUCIONAL DE TLAQUEPAQUE  </v>
          </cell>
          <cell r="C1402" t="str">
            <v>PIÃ‘A J SALOME</v>
          </cell>
          <cell r="D1402" t="str">
            <v>SN</v>
          </cell>
          <cell r="F1402" t="str">
            <v>FOVISSSTE MIRAVALLE FRACC</v>
          </cell>
          <cell r="H1402" t="str">
            <v xml:space="preserve">098-1-21-0802-090-00-0000                         </v>
          </cell>
          <cell r="I1402">
            <v>2.3000000000000001E-4</v>
          </cell>
          <cell r="J1402">
            <v>558</v>
          </cell>
          <cell r="K1402">
            <v>1499904</v>
          </cell>
          <cell r="L1402">
            <v>0</v>
          </cell>
          <cell r="M1402">
            <v>0</v>
          </cell>
          <cell r="O1402" t="str">
            <v>INDEPENDENCIA</v>
          </cell>
          <cell r="P1402">
            <v>58</v>
          </cell>
          <cell r="R1402" t="str">
            <v>BARRIO DE SAN JUAN</v>
          </cell>
        </row>
        <row r="1403">
          <cell r="A1403" t="str">
            <v>U206735</v>
          </cell>
          <cell r="B1403" t="str">
            <v xml:space="preserve">H AYUNTAMIENTO CONSTITUCIONAL DE TLAQUEPAQUE  </v>
          </cell>
          <cell r="C1403" t="str">
            <v>ARTES PLASTICAS</v>
          </cell>
          <cell r="D1403" t="str">
            <v>SN</v>
          </cell>
          <cell r="F1403" t="str">
            <v>INFONAVIT MIRAVALLE FRACC</v>
          </cell>
          <cell r="H1403" t="str">
            <v xml:space="preserve">098-1-21-0751-090-00-0000                         </v>
          </cell>
          <cell r="I1403">
            <v>2.3000000000000001E-4</v>
          </cell>
          <cell r="J1403">
            <v>1517</v>
          </cell>
          <cell r="K1403">
            <v>4181231.25</v>
          </cell>
          <cell r="L1403">
            <v>0</v>
          </cell>
          <cell r="M1403">
            <v>0</v>
          </cell>
          <cell r="O1403" t="str">
            <v>INDEPENDECIA</v>
          </cell>
          <cell r="P1403">
            <v>58</v>
          </cell>
          <cell r="R1403" t="str">
            <v>BARRIO DE SAN JUAN</v>
          </cell>
        </row>
        <row r="1404">
          <cell r="A1404" t="str">
            <v>U206736</v>
          </cell>
          <cell r="B1404" t="str">
            <v xml:space="preserve">H AYUNTAMIENTO CONSTITUCIONAL DE TLAQUEPAQUE  </v>
          </cell>
          <cell r="C1404" t="str">
            <v>SEGURA JUAN JOSE</v>
          </cell>
          <cell r="D1404" t="str">
            <v>SN</v>
          </cell>
          <cell r="F1404" t="str">
            <v>INFONAVIT MIRAVALLE FRACC</v>
          </cell>
          <cell r="H1404" t="str">
            <v xml:space="preserve">098-1-21-0758-090-00-0000                         </v>
          </cell>
          <cell r="I1404">
            <v>2.3000000000000001E-4</v>
          </cell>
          <cell r="J1404">
            <v>784</v>
          </cell>
          <cell r="K1404">
            <v>2107392</v>
          </cell>
          <cell r="L1404">
            <v>0</v>
          </cell>
          <cell r="M1404">
            <v>0</v>
          </cell>
          <cell r="O1404" t="str">
            <v>INDEPENDECIA</v>
          </cell>
          <cell r="P1404">
            <v>58</v>
          </cell>
          <cell r="R1404" t="str">
            <v>BARRIO DE SAN JUAN</v>
          </cell>
        </row>
        <row r="1405">
          <cell r="A1405" t="str">
            <v>U206737</v>
          </cell>
          <cell r="B1405" t="str">
            <v xml:space="preserve">H AYUNTAMIENTO CONSTITUCIONAL DE TLAQUEPAQUE  </v>
          </cell>
          <cell r="C1405" t="str">
            <v>RUA JUAN DE</v>
          </cell>
          <cell r="D1405" t="str">
            <v>SN</v>
          </cell>
          <cell r="F1405" t="str">
            <v>INFONAVIT MIRAVALLE FRACC</v>
          </cell>
          <cell r="H1405" t="str">
            <v xml:space="preserve">098-1-21-0757-090-00-0000                         </v>
          </cell>
          <cell r="I1405">
            <v>2.3000000000000001E-4</v>
          </cell>
          <cell r="J1405">
            <v>295</v>
          </cell>
          <cell r="K1405">
            <v>792960</v>
          </cell>
          <cell r="L1405">
            <v>0</v>
          </cell>
          <cell r="M1405">
            <v>0</v>
          </cell>
          <cell r="O1405" t="str">
            <v>INDEPENDENCIA</v>
          </cell>
          <cell r="P1405">
            <v>58</v>
          </cell>
          <cell r="R1405" t="str">
            <v>BARRIO DE SAN JUAN</v>
          </cell>
        </row>
        <row r="1406">
          <cell r="A1406" t="str">
            <v>U206738</v>
          </cell>
          <cell r="B1406" t="str">
            <v xml:space="preserve">H AYUNTAMIENTO CONSTITUCIONAL DE TLAQUEPAQUE  </v>
          </cell>
          <cell r="C1406" t="str">
            <v>PIÃ‘A J SALOME</v>
          </cell>
          <cell r="D1406" t="str">
            <v>SN</v>
          </cell>
          <cell r="F1406" t="str">
            <v>FOVISSSTE MIRAVALLE FRACC</v>
          </cell>
          <cell r="H1406" t="str">
            <v xml:space="preserve">098-1-21-0762-090-00-0000                         </v>
          </cell>
          <cell r="I1406">
            <v>2.3000000000000001E-4</v>
          </cell>
          <cell r="J1406">
            <v>435</v>
          </cell>
          <cell r="K1406">
            <v>1169280</v>
          </cell>
          <cell r="L1406">
            <v>0</v>
          </cell>
          <cell r="M1406">
            <v>0</v>
          </cell>
          <cell r="O1406" t="str">
            <v>INDEPENDENCIA</v>
          </cell>
          <cell r="P1406">
            <v>58</v>
          </cell>
          <cell r="R1406" t="str">
            <v>BARRIO DE SAN JUAN</v>
          </cell>
        </row>
        <row r="1407">
          <cell r="A1407" t="str">
            <v>U206739</v>
          </cell>
          <cell r="B1407" t="str">
            <v xml:space="preserve">H AYUNTAMIENTO CONSTITUCIONAL DE TLAQUEPAQUE  </v>
          </cell>
          <cell r="C1407" t="str">
            <v>REQUENA PEDRO</v>
          </cell>
          <cell r="D1407" t="str">
            <v>SN</v>
          </cell>
          <cell r="F1407" t="str">
            <v>INFONAVIT MIRAVALLE FRACC</v>
          </cell>
          <cell r="H1407" t="str">
            <v xml:space="preserve">098-1-21-0769-090-00-0000                         </v>
          </cell>
          <cell r="I1407">
            <v>2.3000000000000001E-4</v>
          </cell>
          <cell r="J1407">
            <v>333</v>
          </cell>
          <cell r="K1407">
            <v>895104</v>
          </cell>
          <cell r="L1407">
            <v>0</v>
          </cell>
          <cell r="M1407">
            <v>0</v>
          </cell>
          <cell r="O1407" t="str">
            <v>INDEPENDENCIA</v>
          </cell>
          <cell r="P1407">
            <v>58</v>
          </cell>
          <cell r="R1407" t="str">
            <v>BARRIO DE SAN JUAN</v>
          </cell>
        </row>
        <row r="1408">
          <cell r="A1408" t="str">
            <v>U206740</v>
          </cell>
          <cell r="B1408" t="str">
            <v xml:space="preserve">H AYUNTAMIENTO CONSTITUCIONAL DE TLAQUEPAQUE  </v>
          </cell>
          <cell r="C1408" t="str">
            <v>PEÃ‘A ALFONSO</v>
          </cell>
          <cell r="D1408" t="str">
            <v>SN</v>
          </cell>
          <cell r="F1408" t="str">
            <v>INFONAVIT MIRAVALLE FRACC</v>
          </cell>
          <cell r="H1408" t="str">
            <v xml:space="preserve">098-1-21-0591-010-00-0000                         </v>
          </cell>
          <cell r="I1408">
            <v>2.3000000000000001E-4</v>
          </cell>
          <cell r="J1408">
            <v>2152</v>
          </cell>
          <cell r="K1408">
            <v>5931450</v>
          </cell>
          <cell r="L1408">
            <v>1482</v>
          </cell>
          <cell r="M1408">
            <v>7873866</v>
          </cell>
          <cell r="O1408" t="str">
            <v>INDEPENDENCIA</v>
          </cell>
          <cell r="P1408">
            <v>58</v>
          </cell>
          <cell r="R1408" t="str">
            <v>BARRIO DE SAN JUAN</v>
          </cell>
        </row>
        <row r="1409">
          <cell r="A1409" t="str">
            <v>U206741</v>
          </cell>
          <cell r="B1409" t="str">
            <v xml:space="preserve">H AYUNTAMIENTO CONSTITUCIONAL DE TLAQUEPAQUE  </v>
          </cell>
          <cell r="C1409" t="str">
            <v>NOREÃ‘A MIGUEL</v>
          </cell>
          <cell r="D1409" t="str">
            <v>SN</v>
          </cell>
          <cell r="F1409" t="str">
            <v>INFONAVIT MIRAVALLE FRACC</v>
          </cell>
          <cell r="H1409" t="str">
            <v xml:space="preserve">098-1-21-0573-090-00-0000                         </v>
          </cell>
          <cell r="I1409">
            <v>2.3000000000000001E-4</v>
          </cell>
          <cell r="J1409">
            <v>3215</v>
          </cell>
          <cell r="K1409">
            <v>8641920</v>
          </cell>
          <cell r="L1409">
            <v>0</v>
          </cell>
          <cell r="M1409">
            <v>0</v>
          </cell>
          <cell r="O1409" t="str">
            <v>INDEPENDENCIA</v>
          </cell>
          <cell r="P1409">
            <v>58</v>
          </cell>
          <cell r="R1409" t="str">
            <v>BARRIO DE SAN JUAN</v>
          </cell>
        </row>
        <row r="1410">
          <cell r="A1410" t="str">
            <v>U206742</v>
          </cell>
          <cell r="B1410" t="str">
            <v xml:space="preserve">H AYUNTAMIENTO CONSTITUCIONAL DE TLAQUEPAQUE  </v>
          </cell>
          <cell r="C1410" t="str">
            <v>SEGURA JUAN JOSE</v>
          </cell>
          <cell r="D1410" t="str">
            <v>SN</v>
          </cell>
          <cell r="F1410" t="str">
            <v>INFONAVIT MIRAVALLE FRACC</v>
          </cell>
          <cell r="H1410" t="str">
            <v xml:space="preserve">098-1-21-0572-090-00-0000                         </v>
          </cell>
          <cell r="I1410">
            <v>2.3000000000000001E-4</v>
          </cell>
          <cell r="J1410">
            <v>2370</v>
          </cell>
          <cell r="K1410">
            <v>6370560</v>
          </cell>
          <cell r="L1410">
            <v>0</v>
          </cell>
          <cell r="M1410">
            <v>0</v>
          </cell>
          <cell r="O1410" t="str">
            <v>INDEPENDENCIA</v>
          </cell>
          <cell r="P1410">
            <v>58</v>
          </cell>
          <cell r="R1410" t="str">
            <v>BARRIO DE SAN JUAN</v>
          </cell>
        </row>
        <row r="1411">
          <cell r="A1411" t="str">
            <v>U206743</v>
          </cell>
          <cell r="B1411" t="str">
            <v xml:space="preserve">H AYUNTAMIENTO CONSTITUCIONAL DE TLAQUEPAQUE  </v>
          </cell>
          <cell r="C1411" t="str">
            <v>GAVILANES</v>
          </cell>
          <cell r="D1411" t="str">
            <v>SN</v>
          </cell>
          <cell r="F1411" t="str">
            <v>INFONAVIT MIRAVALLE FRACC</v>
          </cell>
          <cell r="H1411" t="str">
            <v xml:space="preserve">098-1-21-0554-090-00-0000                         </v>
          </cell>
          <cell r="I1411">
            <v>2.3000000000000001E-4</v>
          </cell>
          <cell r="J1411">
            <v>298</v>
          </cell>
          <cell r="K1411">
            <v>801024</v>
          </cell>
          <cell r="L1411">
            <v>0</v>
          </cell>
          <cell r="M1411">
            <v>0</v>
          </cell>
          <cell r="O1411" t="str">
            <v>INDEPENDENCIA</v>
          </cell>
          <cell r="P1411">
            <v>58</v>
          </cell>
          <cell r="R1411" t="str">
            <v>BARRIO DE SAN JUAN</v>
          </cell>
        </row>
        <row r="1412">
          <cell r="A1412" t="str">
            <v>U206744</v>
          </cell>
          <cell r="B1412" t="str">
            <v xml:space="preserve">H AYUNTAMIENTO CONSTITUCIONAL DE TLAQUEPAQUE  </v>
          </cell>
          <cell r="C1412" t="str">
            <v>LEGORRETA JUAN ARQ</v>
          </cell>
          <cell r="D1412" t="str">
            <v>SN</v>
          </cell>
          <cell r="F1412" t="str">
            <v>INFONAVIT MIRAVALLE FRACC</v>
          </cell>
          <cell r="H1412" t="str">
            <v xml:space="preserve">098-1-21-0555-090-00-0000                         </v>
          </cell>
          <cell r="I1412">
            <v>2.3000000000000001E-4</v>
          </cell>
          <cell r="J1412">
            <v>288</v>
          </cell>
          <cell r="K1412">
            <v>774144</v>
          </cell>
          <cell r="L1412">
            <v>0</v>
          </cell>
          <cell r="M1412">
            <v>0</v>
          </cell>
          <cell r="O1412" t="str">
            <v>INDEPENDENCIA</v>
          </cell>
          <cell r="P1412">
            <v>58</v>
          </cell>
          <cell r="R1412" t="str">
            <v>BARRIO DE SAN JUAN</v>
          </cell>
        </row>
        <row r="1413">
          <cell r="A1413" t="str">
            <v>U206745</v>
          </cell>
          <cell r="B1413" t="str">
            <v xml:space="preserve">H AYUNTAMIENTO CONSTITUCIONAL DE TLAQUEPAQUE  </v>
          </cell>
          <cell r="C1413" t="str">
            <v>VILAR MANUEL</v>
          </cell>
          <cell r="D1413" t="str">
            <v>SN</v>
          </cell>
          <cell r="F1413" t="str">
            <v>INFONAVIT MIRAVALLE FRACC</v>
          </cell>
          <cell r="H1413" t="str">
            <v xml:space="preserve">098-1-21-0557-090-00-0000                         </v>
          </cell>
          <cell r="I1413">
            <v>2.3000000000000001E-4</v>
          </cell>
          <cell r="J1413">
            <v>288</v>
          </cell>
          <cell r="K1413">
            <v>774144</v>
          </cell>
          <cell r="L1413">
            <v>0</v>
          </cell>
          <cell r="M1413">
            <v>0</v>
          </cell>
          <cell r="O1413" t="str">
            <v>INDEPENDENCIA</v>
          </cell>
          <cell r="P1413">
            <v>58</v>
          </cell>
          <cell r="R1413" t="str">
            <v>BARRIO DE SAN JUAN</v>
          </cell>
        </row>
        <row r="1414">
          <cell r="A1414" t="str">
            <v>U206746</v>
          </cell>
          <cell r="B1414" t="str">
            <v xml:space="preserve">H AYUNTAMIENTO CONSTITUCIONAL DE TLAQUEPAQUE  </v>
          </cell>
          <cell r="C1414" t="str">
            <v>REBULL SANTIAGO</v>
          </cell>
          <cell r="D1414" t="str">
            <v>SN</v>
          </cell>
          <cell r="F1414" t="str">
            <v>INFONAVIT MIRAVALLE FRACC</v>
          </cell>
          <cell r="H1414" t="str">
            <v xml:space="preserve">098-1-21-0559-090-00-0000                         </v>
          </cell>
          <cell r="I1414">
            <v>2.3000000000000001E-4</v>
          </cell>
          <cell r="J1414">
            <v>288</v>
          </cell>
          <cell r="K1414">
            <v>774144</v>
          </cell>
          <cell r="L1414">
            <v>0</v>
          </cell>
          <cell r="M1414">
            <v>0</v>
          </cell>
          <cell r="O1414" t="str">
            <v>INDEPENDENCIA</v>
          </cell>
          <cell r="P1414">
            <v>58</v>
          </cell>
          <cell r="R1414" t="str">
            <v>BARRIO DE SAN JUAN</v>
          </cell>
        </row>
        <row r="1415">
          <cell r="A1415" t="str">
            <v>U206747</v>
          </cell>
          <cell r="B1415" t="str">
            <v xml:space="preserve">H AYUNTAMIENTO CONSTITUCIONAL DE TLAQUEPAQUE  </v>
          </cell>
          <cell r="C1415" t="str">
            <v>LITERATURA</v>
          </cell>
          <cell r="D1415" t="str">
            <v>SN</v>
          </cell>
          <cell r="F1415" t="str">
            <v>FOVISSSTE MIRAVALLE FRACC</v>
          </cell>
          <cell r="H1415" t="str">
            <v xml:space="preserve">098-1-21-0564-090-00-0000                         </v>
          </cell>
          <cell r="I1415">
            <v>2.3000000000000001E-4</v>
          </cell>
          <cell r="J1415">
            <v>135</v>
          </cell>
          <cell r="K1415">
            <v>372093.75</v>
          </cell>
          <cell r="L1415">
            <v>0</v>
          </cell>
          <cell r="M1415">
            <v>0</v>
          </cell>
          <cell r="O1415" t="str">
            <v>INDEPENDENCIA</v>
          </cell>
          <cell r="P1415">
            <v>58</v>
          </cell>
          <cell r="R1415" t="str">
            <v>BARRIO DE SAN JUAN</v>
          </cell>
        </row>
        <row r="1416">
          <cell r="A1416" t="str">
            <v>U206748</v>
          </cell>
          <cell r="B1416" t="str">
            <v xml:space="preserve">H AYUNTAMIENTO CONSTITUCIONAL DE TLAQUEPAQUE  </v>
          </cell>
          <cell r="C1416" t="str">
            <v>LITERATURA</v>
          </cell>
          <cell r="D1416" t="str">
            <v>SN</v>
          </cell>
          <cell r="F1416" t="str">
            <v>INFONAVIT MIRAVALLE FRACC</v>
          </cell>
          <cell r="H1416" t="str">
            <v xml:space="preserve">098-1-21-0561-090-00-0000                         </v>
          </cell>
          <cell r="I1416">
            <v>2.3000000000000001E-4</v>
          </cell>
          <cell r="J1416">
            <v>6720</v>
          </cell>
          <cell r="K1416">
            <v>18063360</v>
          </cell>
          <cell r="L1416">
            <v>0</v>
          </cell>
          <cell r="M1416">
            <v>0</v>
          </cell>
          <cell r="O1416" t="str">
            <v>INDEPENDENCIA</v>
          </cell>
          <cell r="P1416">
            <v>58</v>
          </cell>
          <cell r="R1416" t="str">
            <v>BARRIO DE SAN JUAN</v>
          </cell>
        </row>
        <row r="1417">
          <cell r="A1417" t="str">
            <v>U206749</v>
          </cell>
          <cell r="B1417" t="str">
            <v xml:space="preserve">H AYUNTAMIENTO CONSTITUCIONAL DE TLAQUEPAQUE  </v>
          </cell>
          <cell r="C1417" t="str">
            <v>EUCLIDES</v>
          </cell>
          <cell r="D1417" t="str">
            <v>SN</v>
          </cell>
          <cell r="F1417" t="str">
            <v>FOVISSSTE MIRAVALLE FRACC</v>
          </cell>
          <cell r="H1417" t="str">
            <v xml:space="preserve">098-1-21-0819-090-00-0000                         </v>
          </cell>
          <cell r="I1417">
            <v>2.3000000000000001E-4</v>
          </cell>
          <cell r="J1417">
            <v>846</v>
          </cell>
          <cell r="K1417">
            <v>2194101</v>
          </cell>
          <cell r="L1417">
            <v>0</v>
          </cell>
          <cell r="M1417">
            <v>0</v>
          </cell>
          <cell r="O1417" t="str">
            <v>INDEPENDENCIA</v>
          </cell>
          <cell r="P1417">
            <v>58</v>
          </cell>
          <cell r="R1417" t="str">
            <v>BARRIO DE SAN JUAN</v>
          </cell>
        </row>
        <row r="1418">
          <cell r="A1418" t="str">
            <v>U206750</v>
          </cell>
          <cell r="B1418" t="str">
            <v xml:space="preserve">H AYUNTAMIENTO CONSTITUCIONAL DE TLAQUEPAQUE  </v>
          </cell>
          <cell r="C1418" t="str">
            <v>APELES</v>
          </cell>
          <cell r="D1418" t="str">
            <v>SN</v>
          </cell>
          <cell r="F1418" t="str">
            <v>INFONAVIT MIRAVALLE FRACC</v>
          </cell>
          <cell r="H1418" t="str">
            <v xml:space="preserve">098-1-21-0865-090-00-0000                         </v>
          </cell>
          <cell r="I1418">
            <v>2.3000000000000001E-4</v>
          </cell>
          <cell r="J1418">
            <v>6314</v>
          </cell>
          <cell r="K1418">
            <v>16972032</v>
          </cell>
          <cell r="L1418">
            <v>0</v>
          </cell>
          <cell r="M1418">
            <v>0</v>
          </cell>
          <cell r="O1418" t="str">
            <v>INDEPENDENCIA</v>
          </cell>
          <cell r="P1418">
            <v>58</v>
          </cell>
          <cell r="R1418" t="str">
            <v>BARRIO DE SAN JUAN</v>
          </cell>
        </row>
        <row r="1419">
          <cell r="A1419" t="str">
            <v>U206751</v>
          </cell>
          <cell r="B1419" t="str">
            <v xml:space="preserve">H AYUNTAMIENTO CONSTITUCIONAL DE TLAQUEPAQUE  </v>
          </cell>
          <cell r="C1419" t="str">
            <v>PROTOGENES</v>
          </cell>
          <cell r="D1419" t="str">
            <v>SN</v>
          </cell>
          <cell r="F1419" t="str">
            <v>INFONAVIT MIRAVALLE FRACC</v>
          </cell>
          <cell r="H1419" t="str">
            <v xml:space="preserve">098-1-21-0828-090-00-0000                         </v>
          </cell>
          <cell r="I1419">
            <v>2.3000000000000001E-4</v>
          </cell>
          <cell r="J1419">
            <v>192</v>
          </cell>
          <cell r="K1419">
            <v>497952</v>
          </cell>
          <cell r="L1419">
            <v>0</v>
          </cell>
          <cell r="M1419">
            <v>0</v>
          </cell>
          <cell r="O1419" t="str">
            <v>INDEPENDENCIA</v>
          </cell>
          <cell r="P1419">
            <v>58</v>
          </cell>
          <cell r="R1419" t="str">
            <v>BARRIO DE SAN JUAN</v>
          </cell>
        </row>
        <row r="1420">
          <cell r="A1420" t="str">
            <v>U206752</v>
          </cell>
          <cell r="B1420" t="str">
            <v xml:space="preserve">H AYUNTAMIENTO CONSTITUCIONAL DE TLAQUEPAQUE  </v>
          </cell>
          <cell r="C1420" t="str">
            <v>LEOCARES</v>
          </cell>
          <cell r="D1420" t="str">
            <v>SN</v>
          </cell>
          <cell r="F1420" t="str">
            <v>INFONAVIT MIRAVALLE FRACC</v>
          </cell>
          <cell r="H1420" t="str">
            <v xml:space="preserve">098-1-21-0869-090-00-0000                         </v>
          </cell>
          <cell r="I1420">
            <v>2.3000000000000001E-4</v>
          </cell>
          <cell r="J1420">
            <v>293</v>
          </cell>
          <cell r="K1420">
            <v>787584</v>
          </cell>
          <cell r="L1420">
            <v>0</v>
          </cell>
          <cell r="M1420">
            <v>0</v>
          </cell>
          <cell r="O1420" t="str">
            <v>INDEPENDENCIA</v>
          </cell>
          <cell r="P1420">
            <v>58</v>
          </cell>
          <cell r="R1420" t="str">
            <v>BARRIO DE SAN JUAN</v>
          </cell>
        </row>
        <row r="1421">
          <cell r="A1421" t="str">
            <v>U206753</v>
          </cell>
          <cell r="B1421" t="str">
            <v xml:space="preserve">H AYUNTAMIENTO CONSTITUCIONAL DE TLAQUEPAQUE  </v>
          </cell>
          <cell r="C1421" t="str">
            <v>LISIPO</v>
          </cell>
          <cell r="D1421" t="str">
            <v>SN</v>
          </cell>
          <cell r="F1421" t="str">
            <v>INFONAVIT MIRAVALLE FRACC</v>
          </cell>
          <cell r="H1421" t="str">
            <v xml:space="preserve">098-1-21-0880-090-00-0000                         </v>
          </cell>
          <cell r="I1421">
            <v>2.3000000000000001E-4</v>
          </cell>
          <cell r="J1421">
            <v>3024</v>
          </cell>
          <cell r="K1421">
            <v>8128512</v>
          </cell>
          <cell r="L1421">
            <v>0</v>
          </cell>
          <cell r="M1421">
            <v>0</v>
          </cell>
          <cell r="O1421" t="str">
            <v>INDEPENDENCIA</v>
          </cell>
          <cell r="P1421">
            <v>58</v>
          </cell>
          <cell r="R1421" t="str">
            <v>BARRIO DE SAN JUAN</v>
          </cell>
        </row>
        <row r="1422">
          <cell r="A1422" t="str">
            <v>U206754</v>
          </cell>
          <cell r="B1422" t="str">
            <v xml:space="preserve">H AYUNTAMIENTO CONSTITUCIONAL DE TLAQUEPAQUE  </v>
          </cell>
          <cell r="C1422" t="str">
            <v>LISIPO</v>
          </cell>
          <cell r="D1422" t="str">
            <v>SN</v>
          </cell>
          <cell r="F1422" t="str">
            <v>INFONAVIT MIRAVALLE FRACC</v>
          </cell>
          <cell r="H1422" t="str">
            <v xml:space="preserve">098-1-21-0877-090-00-0000                         </v>
          </cell>
          <cell r="I1422">
            <v>2.3000000000000001E-4</v>
          </cell>
          <cell r="J1422">
            <v>338</v>
          </cell>
          <cell r="K1422">
            <v>908544</v>
          </cell>
          <cell r="L1422">
            <v>0</v>
          </cell>
          <cell r="M1422">
            <v>0</v>
          </cell>
          <cell r="O1422" t="str">
            <v>INDEPENDENCIA</v>
          </cell>
          <cell r="P1422">
            <v>58</v>
          </cell>
          <cell r="R1422" t="str">
            <v>BARRIO DE SAN JUAN</v>
          </cell>
        </row>
        <row r="1423">
          <cell r="A1423" t="str">
            <v>U206755</v>
          </cell>
          <cell r="B1423" t="str">
            <v xml:space="preserve">H AYUNTAMIENTO CONSTITUCIONAL DE TLAQUEPAQUE  </v>
          </cell>
          <cell r="C1423" t="str">
            <v>LISIPO</v>
          </cell>
          <cell r="D1423" t="str">
            <v>SN</v>
          </cell>
          <cell r="F1423" t="str">
            <v>INFONAVIT MIRAVALLE FRACC</v>
          </cell>
          <cell r="H1423" t="str">
            <v xml:space="preserve">098-1-21-0876-090-00-0000                         </v>
          </cell>
          <cell r="I1423">
            <v>2.3000000000000001E-4</v>
          </cell>
          <cell r="J1423">
            <v>276</v>
          </cell>
          <cell r="K1423">
            <v>741888</v>
          </cell>
          <cell r="L1423">
            <v>0</v>
          </cell>
          <cell r="M1423">
            <v>0</v>
          </cell>
          <cell r="O1423" t="str">
            <v>INDEPENDENCIA</v>
          </cell>
          <cell r="P1423">
            <v>58</v>
          </cell>
          <cell r="R1423" t="str">
            <v>BARRIO DE SAN JUAN</v>
          </cell>
        </row>
        <row r="1424">
          <cell r="A1424" t="str">
            <v>U206756</v>
          </cell>
          <cell r="B1424" t="str">
            <v xml:space="preserve">H AYUNTAMIENTO CONSTITUCIONAL DE TLAQUEPAQUE  </v>
          </cell>
          <cell r="C1424" t="str">
            <v>CASTRILLON RICARDO</v>
          </cell>
          <cell r="D1424" t="str">
            <v>SN</v>
          </cell>
          <cell r="F1424" t="str">
            <v>INFONAVIT MIRAVALLE FRACC</v>
          </cell>
          <cell r="H1424" t="str">
            <v xml:space="preserve">098-1-21-0890-090-00-0000                         </v>
          </cell>
          <cell r="I1424">
            <v>2.3000000000000001E-4</v>
          </cell>
          <cell r="J1424">
            <v>341</v>
          </cell>
          <cell r="K1424">
            <v>916608</v>
          </cell>
          <cell r="L1424">
            <v>0</v>
          </cell>
          <cell r="M1424">
            <v>0</v>
          </cell>
          <cell r="O1424" t="str">
            <v>INDEPENDENCIA</v>
          </cell>
          <cell r="P1424">
            <v>58</v>
          </cell>
          <cell r="R1424" t="str">
            <v>BARRIO DE SAN JUAN</v>
          </cell>
        </row>
        <row r="1425">
          <cell r="A1425" t="str">
            <v>U206757</v>
          </cell>
          <cell r="B1425" t="str">
            <v xml:space="preserve">H AYUNTAMIENTO CONSTITUCIONAL DE TLAQUEPAQUE  </v>
          </cell>
          <cell r="C1425" t="str">
            <v>MNESICLES M  ARQ</v>
          </cell>
          <cell r="D1425" t="str">
            <v>SN</v>
          </cell>
          <cell r="F1425" t="str">
            <v>FOVISSSTE MIRAVALLE FRACC</v>
          </cell>
          <cell r="H1425" t="str">
            <v xml:space="preserve">098-1-21-0884-090-00-0000                         </v>
          </cell>
          <cell r="I1425">
            <v>2.3000000000000001E-4</v>
          </cell>
          <cell r="J1425">
            <v>711</v>
          </cell>
          <cell r="K1425">
            <v>1911168</v>
          </cell>
          <cell r="L1425">
            <v>0</v>
          </cell>
          <cell r="M1425">
            <v>0</v>
          </cell>
          <cell r="O1425" t="str">
            <v>INDEPENDENCIA</v>
          </cell>
          <cell r="P1425">
            <v>58</v>
          </cell>
          <cell r="R1425" t="str">
            <v>BARRIO DE SAN JUAN</v>
          </cell>
        </row>
        <row r="1426">
          <cell r="A1426" t="str">
            <v>U206758</v>
          </cell>
          <cell r="B1426" t="str">
            <v xml:space="preserve">H AYUNTAMIENTO CONSTITUCIONAL DE TLAQUEPAQUE  </v>
          </cell>
          <cell r="C1426" t="str">
            <v>ARTES PLASTICAS</v>
          </cell>
          <cell r="D1426" t="str">
            <v>SN</v>
          </cell>
          <cell r="F1426" t="str">
            <v>FOVISSSTE MIRAVALLE FRACC</v>
          </cell>
          <cell r="H1426" t="str">
            <v xml:space="preserve">098-1-21-0884-099-00-0000                         </v>
          </cell>
          <cell r="I1426">
            <v>2.3000000000000001E-4</v>
          </cell>
          <cell r="J1426">
            <v>278918</v>
          </cell>
          <cell r="K1426">
            <v>749731584</v>
          </cell>
          <cell r="L1426">
            <v>0</v>
          </cell>
          <cell r="M1426">
            <v>0</v>
          </cell>
          <cell r="O1426" t="str">
            <v>INDEPENDENCIA</v>
          </cell>
          <cell r="P1426">
            <v>58</v>
          </cell>
          <cell r="R1426" t="str">
            <v>BARRIO DE SAN JUAN</v>
          </cell>
        </row>
        <row r="1427">
          <cell r="A1427" t="str">
            <v>U206793</v>
          </cell>
          <cell r="B1427" t="str">
            <v xml:space="preserve">H AYUNTAMIENTO CONSTITUCIONAL DE TLAQUEPAQUE  </v>
          </cell>
          <cell r="C1427" t="str">
            <v xml:space="preserve">SAN MIGUEL ARCANGEL           </v>
          </cell>
          <cell r="D1427">
            <v>983</v>
          </cell>
          <cell r="E1427" t="str">
            <v>F-A</v>
          </cell>
          <cell r="F1427" t="str">
            <v>HUERTAS LAS</v>
          </cell>
          <cell r="H1427" t="str">
            <v xml:space="preserve">098-1-20-0236-047-00-0000                         </v>
          </cell>
          <cell r="I1427">
            <v>2.3000000000000001E-4</v>
          </cell>
          <cell r="J1427">
            <v>1314</v>
          </cell>
          <cell r="K1427">
            <v>1986768</v>
          </cell>
          <cell r="L1427">
            <v>283</v>
          </cell>
          <cell r="M1427">
            <v>711558.75</v>
          </cell>
          <cell r="O1427" t="str">
            <v>INDEPENDENCIA</v>
          </cell>
          <cell r="P1427">
            <v>58</v>
          </cell>
          <cell r="R1427" t="str">
            <v>BARRIO DE SAN JUAN</v>
          </cell>
        </row>
        <row r="1428">
          <cell r="A1428" t="str">
            <v>U206849</v>
          </cell>
          <cell r="B1428" t="str">
            <v xml:space="preserve">H AYUNTAMIENTO CONSTITUCIONAL DE SANPEDRO TLAQUEPA  </v>
          </cell>
          <cell r="C1428" t="str">
            <v xml:space="preserve">MUNICIPES  </v>
          </cell>
          <cell r="D1428" t="str">
            <v>SN</v>
          </cell>
          <cell r="F1428" t="str">
            <v>QUINTAS DE TLAQUEPAQUE FRACC</v>
          </cell>
          <cell r="H1428" t="str">
            <v xml:space="preserve">098-1-20-0902-055-00-0000                         </v>
          </cell>
          <cell r="I1428">
            <v>8.0999999999999996E-4</v>
          </cell>
          <cell r="J1428">
            <v>127</v>
          </cell>
          <cell r="K1428">
            <v>286702.5</v>
          </cell>
          <cell r="L1428">
            <v>0</v>
          </cell>
          <cell r="M1428">
            <v>0</v>
          </cell>
          <cell r="O1428" t="str">
            <v>INDEPENDENCIA</v>
          </cell>
          <cell r="P1428">
            <v>58</v>
          </cell>
          <cell r="R1428" t="str">
            <v>CENTRO</v>
          </cell>
        </row>
        <row r="1429">
          <cell r="A1429" t="str">
            <v>U206850</v>
          </cell>
          <cell r="B1429" t="str">
            <v xml:space="preserve">H AYUNTAMIENTO CONSTITUCIONAL DE SAN PEDRO TLAQUEP  </v>
          </cell>
          <cell r="C1429" t="str">
            <v>DELEGADOS</v>
          </cell>
          <cell r="D1429" t="str">
            <v>SN</v>
          </cell>
          <cell r="F1429" t="str">
            <v>QUINTAS DE TLAQUEPAQUE FRACC</v>
          </cell>
          <cell r="H1429" t="str">
            <v xml:space="preserve">098-1-20-0902-054-00-0000                         </v>
          </cell>
          <cell r="I1429">
            <v>8.0999999999999996E-4</v>
          </cell>
          <cell r="J1429">
            <v>46</v>
          </cell>
          <cell r="K1429">
            <v>103845</v>
          </cell>
          <cell r="L1429">
            <v>0</v>
          </cell>
          <cell r="M1429">
            <v>0</v>
          </cell>
          <cell r="O1429" t="str">
            <v>INDEPENDENCIA</v>
          </cell>
          <cell r="P1429">
            <v>58</v>
          </cell>
          <cell r="R1429" t="str">
            <v>CENTRO</v>
          </cell>
        </row>
        <row r="1430">
          <cell r="A1430" t="str">
            <v>U206851</v>
          </cell>
          <cell r="B1430" t="str">
            <v xml:space="preserve">H AYUNTAMIENTO CONSTITUCIONAL DE SAN PEDRO TLAQEPA  </v>
          </cell>
          <cell r="C1430" t="str">
            <v xml:space="preserve">CONGRESISTAS  </v>
          </cell>
          <cell r="D1430" t="str">
            <v>SN</v>
          </cell>
          <cell r="F1430" t="str">
            <v>QUINTAS DE TLAQUEPAQUE FRACC</v>
          </cell>
          <cell r="H1430" t="str">
            <v xml:space="preserve">098-1-20-0902-053-00-0000                         </v>
          </cell>
          <cell r="I1430">
            <v>8.0999999999999996E-4</v>
          </cell>
          <cell r="J1430">
            <v>58</v>
          </cell>
          <cell r="K1430">
            <v>130935</v>
          </cell>
          <cell r="L1430">
            <v>0</v>
          </cell>
          <cell r="M1430">
            <v>0</v>
          </cell>
          <cell r="O1430" t="str">
            <v>INDEPENDENCIA</v>
          </cell>
          <cell r="P1430">
            <v>58</v>
          </cell>
          <cell r="R1430" t="str">
            <v>CENTRO</v>
          </cell>
        </row>
        <row r="1431">
          <cell r="A1431" t="str">
            <v>U206852</v>
          </cell>
          <cell r="B1431" t="str">
            <v xml:space="preserve">H AYUNTAMIENTO CONSTITUCIONAL DE SAN PEDRO TLAQUE  </v>
          </cell>
          <cell r="C1431" t="str">
            <v>CERDA BENJAMIN</v>
          </cell>
          <cell r="D1431" t="str">
            <v>SN</v>
          </cell>
          <cell r="F1431" t="str">
            <v>PARQUES DE LA VICTORIA FRACC</v>
          </cell>
          <cell r="H1431" t="str">
            <v xml:space="preserve">098-1-46-0900-099-00-0000                         </v>
          </cell>
          <cell r="I1431">
            <v>8.0999999999999996E-4</v>
          </cell>
          <cell r="J1431">
            <v>20146</v>
          </cell>
          <cell r="K1431">
            <v>38075940</v>
          </cell>
          <cell r="L1431">
            <v>0</v>
          </cell>
          <cell r="M1431">
            <v>0</v>
          </cell>
          <cell r="O1431" t="str">
            <v>INDEPENDENCIA</v>
          </cell>
          <cell r="P1431">
            <v>58</v>
          </cell>
          <cell r="R1431" t="str">
            <v>CENTRO</v>
          </cell>
        </row>
        <row r="1432">
          <cell r="A1432" t="str">
            <v>U206853</v>
          </cell>
          <cell r="B1432" t="str">
            <v xml:space="preserve">H AYUNTAMIENTO CONSTITUCIONAL DE SAN PEDRO TLAQUEP  </v>
          </cell>
          <cell r="C1432" t="str">
            <v xml:space="preserve">MUNICIPES  </v>
          </cell>
          <cell r="D1432" t="str">
            <v>SN</v>
          </cell>
          <cell r="F1432" t="str">
            <v>QUINTAS DE TLAQUEPAQUE FRACC</v>
          </cell>
          <cell r="H1432" t="str">
            <v xml:space="preserve">098-1-20-0902-052-00-0000                         </v>
          </cell>
          <cell r="I1432">
            <v>8.0999999999999996E-4</v>
          </cell>
          <cell r="J1432">
            <v>937</v>
          </cell>
          <cell r="K1432">
            <v>2115277.5</v>
          </cell>
          <cell r="L1432">
            <v>0</v>
          </cell>
          <cell r="M1432">
            <v>0</v>
          </cell>
          <cell r="O1432" t="str">
            <v>INDEPENDENCIA</v>
          </cell>
          <cell r="P1432">
            <v>58</v>
          </cell>
          <cell r="R1432" t="str">
            <v>CENTRO</v>
          </cell>
        </row>
        <row r="1433">
          <cell r="A1433" t="str">
            <v>U206854</v>
          </cell>
          <cell r="B1433" t="str">
            <v xml:space="preserve">H AYUNTAMIENTO CONSTITUCIONAL DE SAN PEDRO TLAQUEP  </v>
          </cell>
          <cell r="C1433" t="str">
            <v>DIPUTADOS</v>
          </cell>
          <cell r="D1433" t="str">
            <v>SN</v>
          </cell>
          <cell r="F1433" t="str">
            <v>QUINTAS DE TLAQUEPAQUE FRACC</v>
          </cell>
          <cell r="H1433" t="str">
            <v xml:space="preserve">098-1-20-0902-051-00-0000                         </v>
          </cell>
          <cell r="I1433">
            <v>8.0999999999999996E-4</v>
          </cell>
          <cell r="J1433">
            <v>2749</v>
          </cell>
          <cell r="K1433">
            <v>6205867.5</v>
          </cell>
          <cell r="L1433">
            <v>0</v>
          </cell>
          <cell r="M1433">
            <v>0</v>
          </cell>
          <cell r="O1433" t="str">
            <v>INDEPENDENCIA</v>
          </cell>
          <cell r="P1433">
            <v>58</v>
          </cell>
          <cell r="R1433" t="str">
            <v>CENTRO</v>
          </cell>
        </row>
        <row r="1434">
          <cell r="A1434" t="str">
            <v>U207607</v>
          </cell>
          <cell r="B1434" t="str">
            <v xml:space="preserve">H AYUNATAMIENTO CONSTITUCIONAL DE SAN PEDRO TLAQUE  </v>
          </cell>
          <cell r="C1434" t="str">
            <v>CABAÃ‘AS PARDO FRANCISCO</v>
          </cell>
          <cell r="D1434" t="str">
            <v>SN</v>
          </cell>
          <cell r="F1434" t="str">
            <v>PARQUES DE LA VICTORIA FRACC</v>
          </cell>
          <cell r="H1434" t="str">
            <v xml:space="preserve">098-1-46-0880-001-00-0000                         </v>
          </cell>
          <cell r="I1434">
            <v>8.0999999999999996E-4</v>
          </cell>
          <cell r="J1434">
            <v>11924</v>
          </cell>
          <cell r="K1434">
            <v>22536360</v>
          </cell>
          <cell r="L1434">
            <v>0</v>
          </cell>
          <cell r="M1434">
            <v>0</v>
          </cell>
          <cell r="O1434" t="str">
            <v>INDEPENDENCIA</v>
          </cell>
          <cell r="P1434">
            <v>58</v>
          </cell>
          <cell r="R1434" t="str">
            <v>CENTRO</v>
          </cell>
        </row>
        <row r="1435">
          <cell r="A1435" t="str">
            <v>U207608</v>
          </cell>
          <cell r="B1435" t="str">
            <v xml:space="preserve">H AYUNTAMIENTO CONSTITUCIONAL DE SAN PEDRO TLAQUE  </v>
          </cell>
          <cell r="C1435" t="str">
            <v>CERDA BENJAMIN</v>
          </cell>
          <cell r="D1435" t="str">
            <v>SN</v>
          </cell>
          <cell r="F1435" t="str">
            <v>PARQUES DE LA VICTORIA FRACC</v>
          </cell>
          <cell r="H1435" t="str">
            <v xml:space="preserve">098-1-46-0900-001-00-0000                         </v>
          </cell>
          <cell r="I1435">
            <v>8.0999999999999996E-4</v>
          </cell>
          <cell r="J1435">
            <v>9502</v>
          </cell>
          <cell r="K1435">
            <v>17958780</v>
          </cell>
          <cell r="L1435">
            <v>0</v>
          </cell>
          <cell r="M1435">
            <v>0</v>
          </cell>
          <cell r="O1435" t="str">
            <v>INDEPENDENCIA</v>
          </cell>
          <cell r="P1435">
            <v>58</v>
          </cell>
          <cell r="R1435" t="str">
            <v>CENTRO</v>
          </cell>
        </row>
        <row r="1436">
          <cell r="A1436" t="str">
            <v>U207609</v>
          </cell>
          <cell r="B1436" t="str">
            <v xml:space="preserve">H AYUNTAMIENTO CONSTITUCIONAL DE SAN PEDRO TLAQUE  </v>
          </cell>
          <cell r="C1436" t="str">
            <v>CERDA BENJAMIN</v>
          </cell>
          <cell r="D1436" t="str">
            <v>SN</v>
          </cell>
          <cell r="F1436" t="str">
            <v>PARQUES DE LA VICTORIA FRACC</v>
          </cell>
          <cell r="H1436" t="str">
            <v xml:space="preserve">098-1-46-0899-001-00-0000                         </v>
          </cell>
          <cell r="I1436">
            <v>8.0999999999999996E-4</v>
          </cell>
          <cell r="J1436">
            <v>5805</v>
          </cell>
          <cell r="K1436">
            <v>10940973.75</v>
          </cell>
          <cell r="L1436">
            <v>0</v>
          </cell>
          <cell r="M1436">
            <v>0</v>
          </cell>
          <cell r="O1436" t="str">
            <v>INDEPENDENCIA</v>
          </cell>
          <cell r="P1436">
            <v>58</v>
          </cell>
          <cell r="R1436" t="str">
            <v>CENTRO</v>
          </cell>
        </row>
        <row r="1437">
          <cell r="A1437" t="str">
            <v>U207610</v>
          </cell>
          <cell r="B1437" t="str">
            <v xml:space="preserve">H AYUNTAMIENTO CONSTITUCIONAL DE SAN PEDRO TLAQUE  </v>
          </cell>
          <cell r="C1437" t="str">
            <v>CUBERO EDWIN</v>
          </cell>
          <cell r="D1437" t="str">
            <v>SN</v>
          </cell>
          <cell r="F1437" t="str">
            <v>PARQUES DE LA VICTORIA FRACC</v>
          </cell>
          <cell r="H1437" t="str">
            <v xml:space="preserve">098-1-46-0898-001-00-0000                         </v>
          </cell>
          <cell r="I1437">
            <v>8.0999999999999996E-4</v>
          </cell>
          <cell r="J1437">
            <v>3028</v>
          </cell>
          <cell r="K1437">
            <v>5708612.7000000002</v>
          </cell>
          <cell r="L1437">
            <v>0</v>
          </cell>
          <cell r="M1437">
            <v>0</v>
          </cell>
          <cell r="O1437" t="str">
            <v>INDEPENDENCIA</v>
          </cell>
          <cell r="P1437">
            <v>58</v>
          </cell>
          <cell r="R1437" t="str">
            <v>CENTRO</v>
          </cell>
        </row>
        <row r="1438">
          <cell r="A1438" t="str">
            <v>U207616</v>
          </cell>
          <cell r="B1438" t="str">
            <v xml:space="preserve">H AYUNTAMIENTO CONSTITUCIONAL DE SAN PEDRO TLAQUEP  </v>
          </cell>
          <cell r="C1438" t="str">
            <v>CERDA BENJAMIN</v>
          </cell>
          <cell r="D1438" t="str">
            <v>SN</v>
          </cell>
          <cell r="F1438" t="str">
            <v>PARQUES DE LA VICTORIA FRACC</v>
          </cell>
          <cell r="H1438" t="str">
            <v xml:space="preserve">098-1-46-0900-199-00-0000                         </v>
          </cell>
          <cell r="I1438">
            <v>8.0999999999999996E-4</v>
          </cell>
          <cell r="J1438">
            <v>10963</v>
          </cell>
          <cell r="K1438">
            <v>20720070</v>
          </cell>
          <cell r="L1438">
            <v>0</v>
          </cell>
          <cell r="M1438">
            <v>0</v>
          </cell>
          <cell r="O1438" t="str">
            <v>INDEPENDENCIA</v>
          </cell>
          <cell r="P1438">
            <v>58</v>
          </cell>
          <cell r="R1438" t="str">
            <v>CENTRO</v>
          </cell>
        </row>
        <row r="1439">
          <cell r="A1439" t="str">
            <v>U207761</v>
          </cell>
          <cell r="B1439" t="str">
            <v xml:space="preserve">H AYUNTAMIENTO CONSTITUCIONAL DE SAN PEDRO TLAQUEP  </v>
          </cell>
          <cell r="C1439" t="str">
            <v>CONSTITUCION</v>
          </cell>
          <cell r="D1439" t="str">
            <v>SN</v>
          </cell>
          <cell r="F1439" t="str">
            <v>SAN SEBASTIANITO</v>
          </cell>
          <cell r="H1439" t="str">
            <v xml:space="preserve">098-1-31-0227-013-00-0000                         </v>
          </cell>
          <cell r="I1439">
            <v>2.3000000000000001E-4</v>
          </cell>
          <cell r="J1439">
            <v>0</v>
          </cell>
          <cell r="K1439">
            <v>0</v>
          </cell>
          <cell r="L1439">
            <v>231</v>
          </cell>
          <cell r="M1439">
            <v>1166219.21</v>
          </cell>
          <cell r="O1439" t="str">
            <v>INDEPENDENCIA</v>
          </cell>
          <cell r="P1439">
            <v>58</v>
          </cell>
          <cell r="R1439" t="str">
            <v>CENTRO</v>
          </cell>
        </row>
        <row r="1440">
          <cell r="A1440" t="str">
            <v>U207762</v>
          </cell>
          <cell r="B1440" t="str">
            <v xml:space="preserve">H AYUNTAMIENTO CONSTITUCIONAL DE SAN PEDRO TLAQUEP  </v>
          </cell>
          <cell r="C1440" t="str">
            <v>SAN MARTIN</v>
          </cell>
          <cell r="D1440" t="str">
            <v>SN</v>
          </cell>
          <cell r="F1440" t="str">
            <v>PARQUES DE LA VICTORIA FRACC</v>
          </cell>
          <cell r="H1440" t="str">
            <v xml:space="preserve">098-1-46-0793-023-00-0000                         </v>
          </cell>
          <cell r="I1440">
            <v>8.0999999999999996E-4</v>
          </cell>
          <cell r="J1440">
            <v>2869</v>
          </cell>
          <cell r="K1440">
            <v>5422410</v>
          </cell>
          <cell r="L1440">
            <v>0</v>
          </cell>
          <cell r="M1440">
            <v>0</v>
          </cell>
          <cell r="O1440" t="str">
            <v>INDEPENDENCIA</v>
          </cell>
          <cell r="P1440">
            <v>58</v>
          </cell>
          <cell r="R1440" t="str">
            <v>CENTRO</v>
          </cell>
        </row>
        <row r="1441">
          <cell r="A1441" t="str">
            <v>U207763</v>
          </cell>
          <cell r="B1441" t="str">
            <v xml:space="preserve">H AYUNTAMIENTO CONSTITUCIONAL DE SAN PEDRO TLAQUEP  </v>
          </cell>
          <cell r="C1441" t="str">
            <v>ALMARAL PALAFOX LAURA</v>
          </cell>
          <cell r="D1441" t="str">
            <v>SN</v>
          </cell>
          <cell r="F1441" t="str">
            <v>PARQUES DE LA VICTORIA FRACC</v>
          </cell>
          <cell r="H1441" t="str">
            <v xml:space="preserve">098-1-46-0793-024-00-0000                         </v>
          </cell>
          <cell r="I1441">
            <v>8.0999999999999996E-4</v>
          </cell>
          <cell r="J1441">
            <v>3391</v>
          </cell>
          <cell r="K1441">
            <v>6408990</v>
          </cell>
          <cell r="L1441">
            <v>0</v>
          </cell>
          <cell r="M1441">
            <v>0</v>
          </cell>
          <cell r="O1441" t="str">
            <v>INDEPENDENCIA</v>
          </cell>
          <cell r="P1441">
            <v>58</v>
          </cell>
          <cell r="R1441" t="str">
            <v>CENTRO</v>
          </cell>
        </row>
        <row r="1442">
          <cell r="A1442" t="str">
            <v>U208161</v>
          </cell>
          <cell r="B1442" t="str">
            <v xml:space="preserve">H AYUNTAMIENTO CONSTITUCIONAL DE SAN PEDRO TLAQUEP  </v>
          </cell>
          <cell r="C1442" t="str">
            <v xml:space="preserve">AZUCENA                       </v>
          </cell>
          <cell r="D1442" t="str">
            <v>SN</v>
          </cell>
          <cell r="F1442" t="str">
            <v>LOMAS DEL TEPEYAC</v>
          </cell>
          <cell r="H1442" t="str">
            <v xml:space="preserve">098-1-21-0407-001-00-0000                         </v>
          </cell>
          <cell r="I1442">
            <v>2.3000000000000001E-4</v>
          </cell>
          <cell r="J1442">
            <v>398</v>
          </cell>
          <cell r="K1442">
            <v>541180.5</v>
          </cell>
          <cell r="L1442">
            <v>339</v>
          </cell>
          <cell r="M1442">
            <v>1331253</v>
          </cell>
          <cell r="O1442" t="str">
            <v>INDEPENDENCIA</v>
          </cell>
          <cell r="P1442">
            <v>58</v>
          </cell>
          <cell r="R1442" t="str">
            <v>CENTRO</v>
          </cell>
        </row>
        <row r="1443">
          <cell r="A1443" t="str">
            <v>U208173</v>
          </cell>
          <cell r="B1443" t="str">
            <v xml:space="preserve">H AYUNTAMIENTO CONSTITUCIONAL DE TLAQUEPAQUE  </v>
          </cell>
          <cell r="C1443" t="str">
            <v>LLAVE DE LA</v>
          </cell>
          <cell r="D1443" t="str">
            <v>SN</v>
          </cell>
          <cell r="F1443" t="str">
            <v>ALMENDROS LOS FRACC</v>
          </cell>
          <cell r="H1443" t="str">
            <v xml:space="preserve">098-1-49-0500-091-00-0000                         </v>
          </cell>
          <cell r="I1443">
            <v>8.0999999999999996E-4</v>
          </cell>
          <cell r="J1443">
            <v>2083</v>
          </cell>
          <cell r="K1443">
            <v>7624404.9000000004</v>
          </cell>
          <cell r="L1443">
            <v>0</v>
          </cell>
          <cell r="M1443">
            <v>0</v>
          </cell>
          <cell r="O1443" t="str">
            <v>INDEPENDENCIA</v>
          </cell>
          <cell r="P1443">
            <v>58</v>
          </cell>
          <cell r="R1443" t="str">
            <v>BARRIO DE SAN JUAN</v>
          </cell>
        </row>
        <row r="1444">
          <cell r="A1444" t="str">
            <v>U208174</v>
          </cell>
          <cell r="B1444" t="str">
            <v xml:space="preserve">H AYUNTAMIENTO CONSTITUCIONAL DE TLAQUEPAQUE  </v>
          </cell>
          <cell r="C1444" t="str">
            <v>POTRERITO EL</v>
          </cell>
          <cell r="D1444" t="str">
            <v>SN</v>
          </cell>
          <cell r="F1444" t="str">
            <v>ALMENDROS LOS FRACC</v>
          </cell>
          <cell r="H1444" t="str">
            <v xml:space="preserve">098-1-49-0500-092-00-0000                         </v>
          </cell>
          <cell r="I1444">
            <v>8.0999999999999996E-4</v>
          </cell>
          <cell r="J1444">
            <v>489</v>
          </cell>
          <cell r="K1444">
            <v>1789886.7</v>
          </cell>
          <cell r="L1444">
            <v>0</v>
          </cell>
          <cell r="M1444">
            <v>0</v>
          </cell>
          <cell r="O1444" t="str">
            <v>INDEPENDENCIA</v>
          </cell>
          <cell r="P1444">
            <v>58</v>
          </cell>
          <cell r="R1444" t="str">
            <v>BARRIO DE SAN JUAN</v>
          </cell>
        </row>
        <row r="1445">
          <cell r="A1445" t="str">
            <v>U208175</v>
          </cell>
          <cell r="B1445" t="str">
            <v xml:space="preserve">H AYUNTAMIENTO CONSTITUCIONAL DE TLAQUEPAQUE  </v>
          </cell>
          <cell r="C1445" t="str">
            <v>CARMEN DEL</v>
          </cell>
          <cell r="D1445" t="str">
            <v>SN</v>
          </cell>
          <cell r="F1445" t="str">
            <v>ALMENDROS LOS FRACC</v>
          </cell>
          <cell r="H1445" t="str">
            <v xml:space="preserve">098-1-49-0500-090-00-0000                         </v>
          </cell>
          <cell r="I1445">
            <v>8.0999999999999996E-4</v>
          </cell>
          <cell r="J1445">
            <v>1209</v>
          </cell>
          <cell r="K1445">
            <v>4425302.7</v>
          </cell>
          <cell r="L1445">
            <v>0</v>
          </cell>
          <cell r="M1445">
            <v>0</v>
          </cell>
          <cell r="O1445" t="str">
            <v>INDEPENDENCIA</v>
          </cell>
          <cell r="P1445">
            <v>58</v>
          </cell>
          <cell r="R1445" t="str">
            <v>BARRIO DE SAN JUAN</v>
          </cell>
        </row>
        <row r="1446">
          <cell r="A1446" t="str">
            <v>U208502</v>
          </cell>
          <cell r="B1446" t="str">
            <v xml:space="preserve">H AYUNTAMIENTO CONSTITUCIONAL DE TLAQUEPAQUE  </v>
          </cell>
          <cell r="C1446" t="str">
            <v xml:space="preserve">NISPERO                       </v>
          </cell>
          <cell r="D1446" t="str">
            <v>SN</v>
          </cell>
          <cell r="F1446" t="str">
            <v>RESIDENCIAL EL TAPATIO FRACC</v>
          </cell>
          <cell r="H1446" t="str">
            <v xml:space="preserve">098-1-20-0560-051-00-0000                         </v>
          </cell>
          <cell r="I1446">
            <v>8.0999999999999996E-4</v>
          </cell>
          <cell r="J1446">
            <v>219</v>
          </cell>
          <cell r="K1446">
            <v>841050</v>
          </cell>
          <cell r="L1446">
            <v>0</v>
          </cell>
          <cell r="M1446">
            <v>0</v>
          </cell>
          <cell r="O1446" t="str">
            <v>CONOCIDO</v>
          </cell>
          <cell r="P1446" t="str">
            <v>SN</v>
          </cell>
        </row>
        <row r="1447">
          <cell r="A1447" t="str">
            <v>U208503</v>
          </cell>
          <cell r="B1447" t="str">
            <v xml:space="preserve">H AYUNTAMIENTO CONSTITUCIONAL DE TLAQUEPAQUE  </v>
          </cell>
          <cell r="C1447" t="str">
            <v xml:space="preserve">NISPERO                       </v>
          </cell>
          <cell r="D1447" t="str">
            <v>SN</v>
          </cell>
          <cell r="F1447" t="str">
            <v>RESIDENCIAL EL TAPATIO FRACC</v>
          </cell>
          <cell r="H1447" t="str">
            <v xml:space="preserve">098-1-20-0560-052-00-0000                         </v>
          </cell>
          <cell r="I1447">
            <v>8.0999999999999996E-4</v>
          </cell>
          <cell r="J1447">
            <v>34</v>
          </cell>
          <cell r="K1447">
            <v>132322.04999999999</v>
          </cell>
          <cell r="L1447">
            <v>0</v>
          </cell>
          <cell r="M1447">
            <v>0</v>
          </cell>
          <cell r="O1447" t="str">
            <v>CONOCIDO</v>
          </cell>
          <cell r="P1447" t="str">
            <v>SN</v>
          </cell>
        </row>
        <row r="1448">
          <cell r="A1448" t="str">
            <v>U208504</v>
          </cell>
          <cell r="B1448" t="str">
            <v xml:space="preserve">H AYUNTAMIENTO CONSTITUCIONAL DE TLAQUEPAQUE  </v>
          </cell>
          <cell r="C1448" t="str">
            <v xml:space="preserve">NISPERO                       </v>
          </cell>
          <cell r="D1448" t="str">
            <v>SN</v>
          </cell>
          <cell r="F1448" t="str">
            <v>RESIDENCIAL EL TAPATIO FRACC</v>
          </cell>
          <cell r="H1448" t="str">
            <v xml:space="preserve">098-1-20-0560-053-00-0000                         </v>
          </cell>
          <cell r="I1448">
            <v>8.0999999999999996E-4</v>
          </cell>
          <cell r="J1448">
            <v>89</v>
          </cell>
          <cell r="K1448">
            <v>346372.43</v>
          </cell>
          <cell r="L1448">
            <v>0</v>
          </cell>
          <cell r="M1448">
            <v>0</v>
          </cell>
          <cell r="O1448" t="str">
            <v>CONOCIDO</v>
          </cell>
          <cell r="P1448" t="str">
            <v>SN</v>
          </cell>
        </row>
        <row r="1449">
          <cell r="A1449" t="str">
            <v>U208505</v>
          </cell>
          <cell r="B1449" t="str">
            <v xml:space="preserve">H AYUNTAMIENTO CONSTITUCIONAL DE TLAQUEPAQUE  </v>
          </cell>
          <cell r="C1449" t="str">
            <v xml:space="preserve">NISPERO                       </v>
          </cell>
          <cell r="D1449" t="str">
            <v>SN</v>
          </cell>
          <cell r="F1449" t="str">
            <v>RESIDENCIAL EL TAPATIO FRACC</v>
          </cell>
          <cell r="H1449" t="str">
            <v xml:space="preserve">098-1-20-0560-054-00-0000                         </v>
          </cell>
          <cell r="I1449">
            <v>8.0999999999999996E-4</v>
          </cell>
          <cell r="J1449">
            <v>35</v>
          </cell>
          <cell r="K1449">
            <v>136213.88</v>
          </cell>
          <cell r="L1449">
            <v>0</v>
          </cell>
          <cell r="M1449">
            <v>0</v>
          </cell>
          <cell r="O1449" t="str">
            <v>CONOCIDO</v>
          </cell>
          <cell r="P1449" t="str">
            <v>SN</v>
          </cell>
        </row>
        <row r="1450">
          <cell r="A1450" t="str">
            <v>U208506</v>
          </cell>
          <cell r="B1450" t="str">
            <v xml:space="preserve">H AYUNTAMIENTO CONSTITUCIONAL DE TLAQUEPAQUE  </v>
          </cell>
          <cell r="C1450" t="str">
            <v xml:space="preserve">NISPERO                       </v>
          </cell>
          <cell r="D1450" t="str">
            <v>SN</v>
          </cell>
          <cell r="F1450" t="str">
            <v>RESIDENCIAL EL TAPATIO FRACC</v>
          </cell>
          <cell r="H1450" t="str">
            <v xml:space="preserve">098-1-20-0560-055-00-0000                         </v>
          </cell>
          <cell r="I1450">
            <v>8.0999999999999996E-4</v>
          </cell>
          <cell r="J1450">
            <v>68</v>
          </cell>
          <cell r="K1450">
            <v>264644.09999999998</v>
          </cell>
          <cell r="L1450">
            <v>0</v>
          </cell>
          <cell r="M1450">
            <v>0</v>
          </cell>
          <cell r="O1450" t="str">
            <v>CONOCIDO</v>
          </cell>
          <cell r="P1450" t="str">
            <v>SN</v>
          </cell>
        </row>
        <row r="1451">
          <cell r="A1451" t="str">
            <v>U208507</v>
          </cell>
          <cell r="B1451" t="str">
            <v xml:space="preserve">H AYUNTAMIENTO CONSTITUCIONAL DE TLAQUEPAQUE  </v>
          </cell>
          <cell r="C1451" t="str">
            <v xml:space="preserve">NISPERO                       </v>
          </cell>
          <cell r="D1451" t="str">
            <v>SN</v>
          </cell>
          <cell r="F1451" t="str">
            <v>RESIDENCIAL EL TAPATIO FRACC</v>
          </cell>
          <cell r="H1451" t="str">
            <v xml:space="preserve">098-1-20-0560-056-00-0000                         </v>
          </cell>
          <cell r="I1451">
            <v>8.0999999999999996E-4</v>
          </cell>
          <cell r="J1451">
            <v>32</v>
          </cell>
          <cell r="K1451">
            <v>124538.4</v>
          </cell>
          <cell r="L1451">
            <v>0</v>
          </cell>
          <cell r="M1451">
            <v>0</v>
          </cell>
          <cell r="O1451" t="str">
            <v>CONOCIDO</v>
          </cell>
          <cell r="P1451" t="str">
            <v>SN</v>
          </cell>
        </row>
        <row r="1452">
          <cell r="A1452" t="str">
            <v>U208509</v>
          </cell>
          <cell r="B1452" t="str">
            <v xml:space="preserve">H AYUNTAMIENTO CONSTITUCIONAL DE TLAQUEPAQUE  </v>
          </cell>
          <cell r="C1452" t="str">
            <v xml:space="preserve">NISPERO                       </v>
          </cell>
          <cell r="D1452" t="str">
            <v>SN</v>
          </cell>
          <cell r="F1452" t="str">
            <v>RESIDENCIAL EL TAPATIO FRACC</v>
          </cell>
          <cell r="H1452" t="str">
            <v xml:space="preserve">098-1-20-0560-058-00-0000                         </v>
          </cell>
          <cell r="I1452">
            <v>8.0999999999999996E-4</v>
          </cell>
          <cell r="J1452">
            <v>33</v>
          </cell>
          <cell r="K1452">
            <v>128430.23</v>
          </cell>
          <cell r="L1452">
            <v>0</v>
          </cell>
          <cell r="M1452">
            <v>0</v>
          </cell>
          <cell r="O1452" t="str">
            <v>CONOCIDO</v>
          </cell>
          <cell r="P1452" t="str">
            <v>SN</v>
          </cell>
        </row>
        <row r="1453">
          <cell r="A1453" t="str">
            <v>U208511</v>
          </cell>
          <cell r="B1453" t="str">
            <v xml:space="preserve">H AYUNTAMIENTO CONSTITUCIONAL DE TLAQUEPAQUE  </v>
          </cell>
          <cell r="C1453" t="str">
            <v xml:space="preserve">NISPERO                       </v>
          </cell>
          <cell r="D1453" t="str">
            <v>SN</v>
          </cell>
          <cell r="F1453" t="str">
            <v>RESIDENCIAL EL TAPATIO FRACC</v>
          </cell>
          <cell r="H1453" t="str">
            <v xml:space="preserve">098-1-20-0560-060-00-0000                         </v>
          </cell>
          <cell r="I1453">
            <v>8.0999999999999996E-4</v>
          </cell>
          <cell r="J1453">
            <v>33</v>
          </cell>
          <cell r="K1453">
            <v>128430.23</v>
          </cell>
          <cell r="L1453">
            <v>0</v>
          </cell>
          <cell r="M1453">
            <v>0</v>
          </cell>
          <cell r="O1453" t="str">
            <v>CONOCIDO</v>
          </cell>
          <cell r="P1453" t="str">
            <v>SN</v>
          </cell>
        </row>
        <row r="1454">
          <cell r="A1454" t="str">
            <v>U208513</v>
          </cell>
          <cell r="B1454" t="str">
            <v xml:space="preserve">H AYUNTAMIENTO CONSTITUCIONAL DE TLAQUEPAQUE  </v>
          </cell>
          <cell r="C1454" t="str">
            <v xml:space="preserve">NISPERO                       </v>
          </cell>
          <cell r="D1454" t="str">
            <v>SN</v>
          </cell>
          <cell r="F1454" t="str">
            <v>RESIDENCIAL EL TAPATIO FRACC</v>
          </cell>
          <cell r="H1454" t="str">
            <v xml:space="preserve">098-1-20-0560-062-00-0000                         </v>
          </cell>
          <cell r="I1454">
            <v>8.0999999999999996E-4</v>
          </cell>
          <cell r="J1454">
            <v>32</v>
          </cell>
          <cell r="K1454">
            <v>124538.4</v>
          </cell>
          <cell r="L1454">
            <v>0</v>
          </cell>
          <cell r="M1454">
            <v>0</v>
          </cell>
          <cell r="O1454" t="str">
            <v>CONOCIDO</v>
          </cell>
          <cell r="P1454" t="str">
            <v>SN</v>
          </cell>
        </row>
        <row r="1455">
          <cell r="A1455" t="str">
            <v>U208514</v>
          </cell>
          <cell r="B1455" t="str">
            <v xml:space="preserve">H AYUNTAMIENTO CONSTITUCIONAL DE TLAQUEPAQUE  </v>
          </cell>
          <cell r="C1455" t="str">
            <v xml:space="preserve">NISPERO                       </v>
          </cell>
          <cell r="D1455" t="str">
            <v>SN</v>
          </cell>
          <cell r="F1455" t="str">
            <v>RESIDENCIAL EL TAPATIO FRACC</v>
          </cell>
          <cell r="H1455" t="str">
            <v xml:space="preserve">098-1-20-0560-063-00-0000                         </v>
          </cell>
          <cell r="I1455">
            <v>8.0999999999999996E-4</v>
          </cell>
          <cell r="J1455">
            <v>68</v>
          </cell>
          <cell r="K1455">
            <v>264644.09999999998</v>
          </cell>
          <cell r="L1455">
            <v>0</v>
          </cell>
          <cell r="M1455">
            <v>0</v>
          </cell>
          <cell r="O1455" t="str">
            <v>CONOCIDO</v>
          </cell>
          <cell r="P1455" t="str">
            <v>SN</v>
          </cell>
        </row>
        <row r="1456">
          <cell r="A1456" t="str">
            <v>U208515</v>
          </cell>
          <cell r="B1456" t="str">
            <v xml:space="preserve">H AYUNTAMIENTO CONSTITUCIONAL DE TLAQUEPAQUE  </v>
          </cell>
          <cell r="C1456" t="str">
            <v xml:space="preserve">NISPERO                       </v>
          </cell>
          <cell r="D1456" t="str">
            <v>SN</v>
          </cell>
          <cell r="F1456" t="str">
            <v>RESIDENCIAL EL TAPATIO FRACC</v>
          </cell>
          <cell r="H1456" t="str">
            <v xml:space="preserve">098-1-20-0560-064-00-0000                         </v>
          </cell>
          <cell r="I1456">
            <v>8.0999999999999996E-4</v>
          </cell>
          <cell r="J1456">
            <v>33</v>
          </cell>
          <cell r="K1456">
            <v>128430.23</v>
          </cell>
          <cell r="L1456">
            <v>0</v>
          </cell>
          <cell r="M1456">
            <v>0</v>
          </cell>
          <cell r="O1456" t="str">
            <v>CONOCIDO</v>
          </cell>
          <cell r="P1456" t="str">
            <v>SN</v>
          </cell>
        </row>
        <row r="1457">
          <cell r="A1457" t="str">
            <v>U208516</v>
          </cell>
          <cell r="B1457" t="str">
            <v xml:space="preserve">H AYUNTAMIENTO CONSTITUCIONAL DE TLAQUEPAQUE  </v>
          </cell>
          <cell r="C1457" t="str">
            <v xml:space="preserve">NISPERO                       </v>
          </cell>
          <cell r="D1457" t="str">
            <v>SN</v>
          </cell>
          <cell r="F1457" t="str">
            <v>RESIDENCIAL EL TAPATIO FRACC</v>
          </cell>
          <cell r="H1457" t="str">
            <v xml:space="preserve">098-1-20-0560-065-00-0000                         </v>
          </cell>
          <cell r="I1457">
            <v>8.0999999999999996E-4</v>
          </cell>
          <cell r="J1457">
            <v>68</v>
          </cell>
          <cell r="K1457">
            <v>264644.09999999998</v>
          </cell>
          <cell r="L1457">
            <v>0</v>
          </cell>
          <cell r="M1457">
            <v>0</v>
          </cell>
          <cell r="O1457" t="str">
            <v>CONOCIDO</v>
          </cell>
          <cell r="P1457" t="str">
            <v>SN</v>
          </cell>
        </row>
        <row r="1458">
          <cell r="A1458" t="str">
            <v>U208517</v>
          </cell>
          <cell r="B1458" t="str">
            <v xml:space="preserve">H AYUNTAMIENTO CONSTITUCIONAL DE TLAQUEPAQUE  </v>
          </cell>
          <cell r="C1458" t="str">
            <v xml:space="preserve">NISPERO                       </v>
          </cell>
          <cell r="D1458" t="str">
            <v>SN</v>
          </cell>
          <cell r="F1458" t="str">
            <v>RESIDENCIAL EL TAPATIO FRACC</v>
          </cell>
          <cell r="H1458" t="str">
            <v xml:space="preserve">098-1-20-0560-066-00-0000                         </v>
          </cell>
          <cell r="I1458">
            <v>8.0999999999999996E-4</v>
          </cell>
          <cell r="J1458">
            <v>32</v>
          </cell>
          <cell r="K1458">
            <v>124538.4</v>
          </cell>
          <cell r="L1458">
            <v>0</v>
          </cell>
          <cell r="M1458">
            <v>0</v>
          </cell>
          <cell r="O1458" t="str">
            <v>CONOCIDO</v>
          </cell>
          <cell r="P1458" t="str">
            <v>SN</v>
          </cell>
        </row>
        <row r="1459">
          <cell r="A1459" t="str">
            <v>U208518</v>
          </cell>
          <cell r="B1459" t="str">
            <v xml:space="preserve">H AYUNTAMIENTO CONSTITUCIONAL DE TLAQUEPAQUE  </v>
          </cell>
          <cell r="C1459" t="str">
            <v xml:space="preserve">NISPERO                       </v>
          </cell>
          <cell r="D1459" t="str">
            <v>SN</v>
          </cell>
          <cell r="F1459" t="str">
            <v>RESIDENCIAL EL TAPATIO FRACC</v>
          </cell>
          <cell r="H1459" t="str">
            <v xml:space="preserve">098-1-20-0560-067-00-0000                         </v>
          </cell>
          <cell r="I1459">
            <v>8.0999999999999996E-4</v>
          </cell>
          <cell r="J1459">
            <v>66</v>
          </cell>
          <cell r="K1459">
            <v>256860.45</v>
          </cell>
          <cell r="L1459">
            <v>0</v>
          </cell>
          <cell r="M1459">
            <v>0</v>
          </cell>
          <cell r="O1459" t="str">
            <v>CONOCIDO</v>
          </cell>
          <cell r="P1459" t="str">
            <v>SN</v>
          </cell>
        </row>
        <row r="1460">
          <cell r="A1460" t="str">
            <v>U208520</v>
          </cell>
          <cell r="B1460" t="str">
            <v xml:space="preserve">H AYUNTAMIENTO CONSTITUCIONAL DE TLAQUEPAQUE  </v>
          </cell>
          <cell r="C1460" t="str">
            <v xml:space="preserve">NISPERO                       </v>
          </cell>
          <cell r="D1460" t="str">
            <v>SN</v>
          </cell>
          <cell r="F1460" t="str">
            <v>RESIDENCIAL EL TAPATIO FRACC</v>
          </cell>
          <cell r="H1460" t="str">
            <v xml:space="preserve">098-1-20-0560-069-00-0000                         </v>
          </cell>
          <cell r="I1460">
            <v>8.0999999999999996E-4</v>
          </cell>
          <cell r="J1460">
            <v>67</v>
          </cell>
          <cell r="K1460">
            <v>260752.28</v>
          </cell>
          <cell r="L1460">
            <v>0</v>
          </cell>
          <cell r="M1460">
            <v>0</v>
          </cell>
          <cell r="O1460" t="str">
            <v>CONOCIDO</v>
          </cell>
          <cell r="P1460" t="str">
            <v>SN</v>
          </cell>
        </row>
        <row r="1461">
          <cell r="A1461" t="str">
            <v>U208521</v>
          </cell>
          <cell r="B1461" t="str">
            <v xml:space="preserve">H AYUNTAMIENTO CONSTITUCIONAL DE TLAQUEPAQUE  </v>
          </cell>
          <cell r="C1461" t="str">
            <v xml:space="preserve">NISPERO                       </v>
          </cell>
          <cell r="D1461" t="str">
            <v>SN</v>
          </cell>
          <cell r="F1461" t="str">
            <v>RESIDENCIAL EL TAPATIO FRACC</v>
          </cell>
          <cell r="H1461" t="str">
            <v xml:space="preserve">098-1-20-0560-070-00-0000                         </v>
          </cell>
          <cell r="I1461">
            <v>8.0999999999999996E-4</v>
          </cell>
          <cell r="J1461">
            <v>33</v>
          </cell>
          <cell r="K1461">
            <v>128430.23</v>
          </cell>
          <cell r="L1461">
            <v>0</v>
          </cell>
          <cell r="M1461">
            <v>0</v>
          </cell>
          <cell r="O1461" t="str">
            <v>CONOCIDO</v>
          </cell>
          <cell r="P1461" t="str">
            <v>SN</v>
          </cell>
        </row>
        <row r="1462">
          <cell r="A1462" t="str">
            <v>U208525</v>
          </cell>
          <cell r="B1462" t="str">
            <v xml:space="preserve">H AYUNTAMIENTO CONSTITUCIONAL DE TLAQUEPAQUE  </v>
          </cell>
          <cell r="C1462" t="str">
            <v xml:space="preserve">NISPERO                       </v>
          </cell>
          <cell r="D1462" t="str">
            <v>SN</v>
          </cell>
          <cell r="F1462" t="str">
            <v>RESIDENCIAL EL TAPATIO FRACC</v>
          </cell>
          <cell r="H1462" t="str">
            <v xml:space="preserve">098-1-20-0560-074-00-0000                         </v>
          </cell>
          <cell r="I1462">
            <v>8.0999999999999996E-4</v>
          </cell>
          <cell r="J1462">
            <v>64</v>
          </cell>
          <cell r="K1462">
            <v>249076.8</v>
          </cell>
          <cell r="L1462">
            <v>0</v>
          </cell>
          <cell r="M1462">
            <v>0</v>
          </cell>
          <cell r="O1462" t="str">
            <v>CONOCIDO</v>
          </cell>
          <cell r="P1462" t="str">
            <v>SN</v>
          </cell>
        </row>
        <row r="1463">
          <cell r="A1463" t="str">
            <v>U208526</v>
          </cell>
          <cell r="B1463" t="str">
            <v xml:space="preserve">H AYUNTAMIENTO CONSTITUCIONAL DE TLAQUEPAQUE  </v>
          </cell>
          <cell r="C1463" t="str">
            <v xml:space="preserve">NISPERO                       </v>
          </cell>
          <cell r="D1463" t="str">
            <v>SN</v>
          </cell>
          <cell r="F1463" t="str">
            <v>RESIDENCIAL EL TAPATIO FRACC</v>
          </cell>
          <cell r="H1463" t="str">
            <v xml:space="preserve">098-1-20-0560-075-00-0000                         </v>
          </cell>
          <cell r="I1463">
            <v>8.0999999999999996E-4</v>
          </cell>
          <cell r="J1463">
            <v>31</v>
          </cell>
          <cell r="K1463">
            <v>120646.58</v>
          </cell>
          <cell r="L1463">
            <v>0</v>
          </cell>
          <cell r="M1463">
            <v>0</v>
          </cell>
          <cell r="O1463" t="str">
            <v>CONOCIDO</v>
          </cell>
          <cell r="P1463" t="str">
            <v>SN</v>
          </cell>
        </row>
        <row r="1464">
          <cell r="A1464" t="str">
            <v>U208527</v>
          </cell>
          <cell r="B1464" t="str">
            <v xml:space="preserve">H AYUNTAMIENTO CONSTITUCIONAL DE TLAQUEPAQUE  </v>
          </cell>
          <cell r="C1464" t="str">
            <v xml:space="preserve">NISPERO                       </v>
          </cell>
          <cell r="D1464" t="str">
            <v>SN</v>
          </cell>
          <cell r="F1464" t="str">
            <v>RESIDENCIAL EL TAPATIO FRACC</v>
          </cell>
          <cell r="H1464" t="str">
            <v xml:space="preserve">098-1-20-0560-076-00-0000                         </v>
          </cell>
          <cell r="I1464">
            <v>8.0999999999999996E-4</v>
          </cell>
          <cell r="J1464">
            <v>63</v>
          </cell>
          <cell r="K1464">
            <v>245184.98</v>
          </cell>
          <cell r="L1464">
            <v>0</v>
          </cell>
          <cell r="M1464">
            <v>0</v>
          </cell>
          <cell r="O1464" t="str">
            <v>CONOCIDO</v>
          </cell>
          <cell r="P1464" t="str">
            <v>SN</v>
          </cell>
        </row>
        <row r="1465">
          <cell r="A1465" t="str">
            <v>U208528</v>
          </cell>
          <cell r="B1465" t="str">
            <v xml:space="preserve">H AYUNTAMIENTO CONSTITUCIONAL DE TLAQUEPAQUE  </v>
          </cell>
          <cell r="C1465" t="str">
            <v xml:space="preserve">NISPERO                       </v>
          </cell>
          <cell r="D1465" t="str">
            <v>SN</v>
          </cell>
          <cell r="F1465" t="str">
            <v>RESIDENCIAL EL TAPATIO FRACC</v>
          </cell>
          <cell r="H1465" t="str">
            <v xml:space="preserve">098-1-20-0560-077-00-0000                         </v>
          </cell>
          <cell r="I1465">
            <v>8.0999999999999996E-4</v>
          </cell>
          <cell r="J1465">
            <v>30</v>
          </cell>
          <cell r="K1465">
            <v>116754.75</v>
          </cell>
          <cell r="L1465">
            <v>0</v>
          </cell>
          <cell r="M1465">
            <v>0</v>
          </cell>
          <cell r="O1465" t="str">
            <v>CONOCIDO</v>
          </cell>
          <cell r="P1465" t="str">
            <v>SN</v>
          </cell>
        </row>
        <row r="1466">
          <cell r="A1466" t="str">
            <v>U208529</v>
          </cell>
          <cell r="B1466" t="str">
            <v xml:space="preserve">H AYUNTAMIENTO CONSTITUCIONAL DE TLAQUEPAQUE  </v>
          </cell>
          <cell r="C1466" t="str">
            <v xml:space="preserve">NISPERO                       </v>
          </cell>
          <cell r="D1466" t="str">
            <v>SN</v>
          </cell>
          <cell r="F1466" t="str">
            <v>RESIDENCIAL EL TAPATIO FRACC</v>
          </cell>
          <cell r="H1466" t="str">
            <v xml:space="preserve">098-1-20-0560-078-00-0000                         </v>
          </cell>
          <cell r="I1466">
            <v>8.0999999999999996E-4</v>
          </cell>
          <cell r="J1466">
            <v>61</v>
          </cell>
          <cell r="K1466">
            <v>237401.33</v>
          </cell>
          <cell r="L1466">
            <v>0</v>
          </cell>
          <cell r="M1466">
            <v>0</v>
          </cell>
          <cell r="O1466" t="str">
            <v>CONOCIDO</v>
          </cell>
          <cell r="P1466" t="str">
            <v>SN</v>
          </cell>
        </row>
        <row r="1467">
          <cell r="A1467" t="str">
            <v>U208530</v>
          </cell>
          <cell r="B1467" t="str">
            <v xml:space="preserve">H AYUNTAMIENTO CONSTITUCIONAL DE TLAQUEPAQUE  </v>
          </cell>
          <cell r="C1467" t="str">
            <v xml:space="preserve">NISPERO                       </v>
          </cell>
          <cell r="D1467" t="str">
            <v>SN</v>
          </cell>
          <cell r="F1467" t="str">
            <v>RESIDENCIAL EL TAPATIO FRACC</v>
          </cell>
          <cell r="H1467" t="str">
            <v xml:space="preserve">098-1-20-0560-079-00-0000                         </v>
          </cell>
          <cell r="I1467">
            <v>8.0999999999999996E-4</v>
          </cell>
          <cell r="J1467">
            <v>29</v>
          </cell>
          <cell r="K1467">
            <v>112862.93</v>
          </cell>
          <cell r="L1467">
            <v>0</v>
          </cell>
          <cell r="M1467">
            <v>0</v>
          </cell>
          <cell r="O1467" t="str">
            <v>CONOCIDO</v>
          </cell>
          <cell r="P1467" t="str">
            <v>SN</v>
          </cell>
        </row>
        <row r="1468">
          <cell r="A1468" t="str">
            <v>U208531</v>
          </cell>
          <cell r="B1468" t="str">
            <v xml:space="preserve">H AYUNTAMIENTO CONSTITUCIONAL DE TLAQUEPAQUE  </v>
          </cell>
          <cell r="C1468" t="str">
            <v xml:space="preserve">NISPERO                       </v>
          </cell>
          <cell r="D1468" t="str">
            <v>SN</v>
          </cell>
          <cell r="F1468" t="str">
            <v>RESIDENCIAL EL TAPATIO FRACC</v>
          </cell>
          <cell r="H1468" t="str">
            <v xml:space="preserve">098-1-20-0560-080-00-0000                         </v>
          </cell>
          <cell r="I1468">
            <v>8.0999999999999996E-4</v>
          </cell>
          <cell r="J1468">
            <v>59</v>
          </cell>
          <cell r="K1468">
            <v>229617.68</v>
          </cell>
          <cell r="L1468">
            <v>0</v>
          </cell>
          <cell r="M1468">
            <v>0</v>
          </cell>
          <cell r="O1468" t="str">
            <v>CONOCIDO</v>
          </cell>
          <cell r="P1468" t="str">
            <v>SN</v>
          </cell>
        </row>
        <row r="1469">
          <cell r="A1469" t="str">
            <v>U208532</v>
          </cell>
          <cell r="B1469" t="str">
            <v xml:space="preserve">H AYUNTAMIENTO CONSTITUCIONAL DE TLAQUEPAQUE  </v>
          </cell>
          <cell r="C1469" t="str">
            <v xml:space="preserve">NISPERO                       </v>
          </cell>
          <cell r="D1469" t="str">
            <v>SN</v>
          </cell>
          <cell r="F1469" t="str">
            <v>RESIDENCIAL EL TAPATIO FRACC</v>
          </cell>
          <cell r="H1469" t="str">
            <v xml:space="preserve">098-1-20-0560-081-00-0000                         </v>
          </cell>
          <cell r="I1469">
            <v>8.0999999999999996E-4</v>
          </cell>
          <cell r="J1469">
            <v>28</v>
          </cell>
          <cell r="K1469">
            <v>108971.1</v>
          </cell>
          <cell r="L1469">
            <v>0</v>
          </cell>
          <cell r="M1469">
            <v>0</v>
          </cell>
          <cell r="O1469" t="str">
            <v>CONOCIDO</v>
          </cell>
          <cell r="P1469" t="str">
            <v>SN</v>
          </cell>
        </row>
        <row r="1470">
          <cell r="A1470" t="str">
            <v>U208533</v>
          </cell>
          <cell r="B1470" t="str">
            <v xml:space="preserve">H AYUNTAMIENTO CONSTITUCIONAL DE TLAQUEPAQUE  </v>
          </cell>
          <cell r="C1470" t="str">
            <v xml:space="preserve">NISPERO                       </v>
          </cell>
          <cell r="D1470" t="str">
            <v>SN</v>
          </cell>
          <cell r="F1470" t="str">
            <v>RESIDENCIAL EL TAPATIO FRACC</v>
          </cell>
          <cell r="H1470" t="str">
            <v xml:space="preserve">098-1-20-0560-082-00-0000                         </v>
          </cell>
          <cell r="I1470">
            <v>8.0999999999999996E-4</v>
          </cell>
          <cell r="J1470">
            <v>56</v>
          </cell>
          <cell r="K1470">
            <v>217942.2</v>
          </cell>
          <cell r="L1470">
            <v>0</v>
          </cell>
          <cell r="M1470">
            <v>0</v>
          </cell>
          <cell r="O1470" t="str">
            <v>CONOCIDO</v>
          </cell>
          <cell r="P1470" t="str">
            <v>SN</v>
          </cell>
        </row>
        <row r="1471">
          <cell r="A1471" t="str">
            <v>U208534</v>
          </cell>
          <cell r="B1471" t="str">
            <v xml:space="preserve">H AYUNTAMIENTO CONSTITUCIONAL DE TLAQUEPAQUE  </v>
          </cell>
          <cell r="C1471" t="str">
            <v xml:space="preserve">NISPERO                       </v>
          </cell>
          <cell r="D1471" t="str">
            <v>SN</v>
          </cell>
          <cell r="F1471" t="str">
            <v>RESIDENCIAL EL TAPATIO FRACC</v>
          </cell>
          <cell r="H1471" t="str">
            <v xml:space="preserve">098-1-20-0560-083-00-0000                         </v>
          </cell>
          <cell r="I1471">
            <v>8.0999999999999996E-4</v>
          </cell>
          <cell r="J1471">
            <v>28</v>
          </cell>
          <cell r="K1471">
            <v>108971.1</v>
          </cell>
          <cell r="L1471">
            <v>0</v>
          </cell>
          <cell r="M1471">
            <v>0</v>
          </cell>
          <cell r="O1471" t="str">
            <v>CONOCIDO</v>
          </cell>
          <cell r="P1471" t="str">
            <v>SN</v>
          </cell>
        </row>
        <row r="1472">
          <cell r="A1472" t="str">
            <v>U208870</v>
          </cell>
          <cell r="B1472" t="str">
            <v xml:space="preserve">H AYUNATAMIENTO CONSTITUCIONAL DE SAN PEDRO TLAQUE  </v>
          </cell>
          <cell r="C1472" t="str">
            <v>TERRAZAS DE LAS</v>
          </cell>
          <cell r="D1472" t="str">
            <v>SN</v>
          </cell>
          <cell r="E1472" t="str">
            <v>ACD-1</v>
          </cell>
          <cell r="F1472" t="str">
            <v>TERRAZAS LAS</v>
          </cell>
          <cell r="H1472" t="str">
            <v xml:space="preserve">098-1-30-0696-019-00-0000                         </v>
          </cell>
          <cell r="I1472">
            <v>8.0999999999999996E-4</v>
          </cell>
          <cell r="J1472">
            <v>1536</v>
          </cell>
          <cell r="K1472">
            <v>5791564.7999999998</v>
          </cell>
          <cell r="L1472">
            <v>0</v>
          </cell>
          <cell r="M1472">
            <v>0</v>
          </cell>
          <cell r="O1472" t="str">
            <v>INDEPENDENCIA</v>
          </cell>
          <cell r="P1472">
            <v>58</v>
          </cell>
          <cell r="R1472" t="str">
            <v>BARRIO DE SAN JUAN</v>
          </cell>
        </row>
        <row r="1473">
          <cell r="A1473" t="str">
            <v>U208871</v>
          </cell>
          <cell r="B1473" t="str">
            <v xml:space="preserve">H AYUNTAMIENTO CONSTITUCIONAL DE SAN PEDRO TLAQUEP  </v>
          </cell>
          <cell r="C1473" t="str">
            <v>VISTA DEL PUERTO</v>
          </cell>
          <cell r="D1473" t="str">
            <v>SN</v>
          </cell>
          <cell r="E1473" t="str">
            <v>ACD-1</v>
          </cell>
          <cell r="F1473" t="str">
            <v>TERRAZAS LAS</v>
          </cell>
          <cell r="H1473" t="str">
            <v xml:space="preserve">098-1-30-0696-020-00-0000                         </v>
          </cell>
          <cell r="I1473">
            <v>8.0999999999999996E-4</v>
          </cell>
          <cell r="J1473">
            <v>351</v>
          </cell>
          <cell r="K1473">
            <v>1323463.05</v>
          </cell>
          <cell r="L1473">
            <v>0</v>
          </cell>
          <cell r="M1473">
            <v>0</v>
          </cell>
          <cell r="O1473" t="str">
            <v>INDEPENDENCIA</v>
          </cell>
          <cell r="P1473">
            <v>58</v>
          </cell>
          <cell r="R1473" t="str">
            <v>BARRIO DE SAN JUAN</v>
          </cell>
        </row>
        <row r="1474">
          <cell r="A1474" t="str">
            <v>U208872</v>
          </cell>
          <cell r="B1474" t="str">
            <v xml:space="preserve">H AYUNTAMIENTO CONSTITUCIONAL DE SAN PEDRO TLAQUEP  </v>
          </cell>
          <cell r="C1474" t="str">
            <v>TERRAZAS DE LAS</v>
          </cell>
          <cell r="D1474" t="str">
            <v>SN</v>
          </cell>
          <cell r="F1474" t="str">
            <v>TERRAZAS LAS</v>
          </cell>
          <cell r="H1474" t="str">
            <v xml:space="preserve">098-1-30-0696-099-00-0000                         </v>
          </cell>
          <cell r="I1474">
            <v>8.0999999999999996E-4</v>
          </cell>
          <cell r="J1474">
            <v>5862</v>
          </cell>
          <cell r="K1474">
            <v>22102964.100000001</v>
          </cell>
          <cell r="L1474">
            <v>0</v>
          </cell>
          <cell r="M1474">
            <v>0</v>
          </cell>
          <cell r="O1474" t="str">
            <v>INDEPENDENCIA</v>
          </cell>
          <cell r="P1474">
            <v>58</v>
          </cell>
          <cell r="R1474" t="str">
            <v>BARRIO DE SAN JUAN</v>
          </cell>
        </row>
        <row r="1475">
          <cell r="A1475" t="str">
            <v>U209218</v>
          </cell>
          <cell r="B1475" t="str">
            <v xml:space="preserve">EL MUNICIPIO DE SAN PEDRO TLAQUEPAQUE  </v>
          </cell>
          <cell r="C1475" t="str">
            <v>VIRGEN DE LA CANDELARIA</v>
          </cell>
          <cell r="D1475" t="str">
            <v>SN</v>
          </cell>
          <cell r="E1475" t="str">
            <v>F-A</v>
          </cell>
          <cell r="F1475" t="str">
            <v>SANTA ANITA</v>
          </cell>
          <cell r="H1475" t="str">
            <v xml:space="preserve">098-1-53-0463-001-00-0000                         </v>
          </cell>
          <cell r="I1475">
            <v>8.0999999999999996E-4</v>
          </cell>
          <cell r="J1475">
            <v>291</v>
          </cell>
          <cell r="K1475">
            <v>769986</v>
          </cell>
          <cell r="L1475">
            <v>0</v>
          </cell>
          <cell r="M1475">
            <v>0</v>
          </cell>
          <cell r="O1475" t="str">
            <v xml:space="preserve">INDEPENDENCIA </v>
          </cell>
          <cell r="P1475">
            <v>58</v>
          </cell>
          <cell r="R1475" t="str">
            <v xml:space="preserve">CENTRO </v>
          </cell>
        </row>
        <row r="1476">
          <cell r="A1476" t="str">
            <v>U209219</v>
          </cell>
          <cell r="B1476" t="str">
            <v xml:space="preserve">EL MUNICIPIO DE SAN PEDRO TLAQUEPAQUE  </v>
          </cell>
          <cell r="C1476" t="str">
            <v>ORTIZ DE DOMINGUEZ JOSEFA</v>
          </cell>
          <cell r="D1476" t="str">
            <v>SN</v>
          </cell>
          <cell r="E1476" t="str">
            <v>F-D</v>
          </cell>
          <cell r="F1476" t="str">
            <v>SANTA ANITA</v>
          </cell>
          <cell r="H1476" t="str">
            <v xml:space="preserve">098-1-53-0471-098-00-0000                         </v>
          </cell>
          <cell r="I1476">
            <v>8.0999999999999996E-4</v>
          </cell>
          <cell r="J1476">
            <v>695</v>
          </cell>
          <cell r="K1476">
            <v>1838970</v>
          </cell>
          <cell r="L1476">
            <v>0</v>
          </cell>
          <cell r="M1476">
            <v>0</v>
          </cell>
          <cell r="O1476" t="str">
            <v>INDEPENDENCIA</v>
          </cell>
          <cell r="P1476">
            <v>58</v>
          </cell>
          <cell r="R1476" t="str">
            <v>CENTRO</v>
          </cell>
        </row>
        <row r="1477">
          <cell r="A1477" t="str">
            <v>U209220</v>
          </cell>
          <cell r="B1477" t="str">
            <v xml:space="preserve">MUNICIPIO DE SAN PEDRO TLAQUEPAQUE  </v>
          </cell>
          <cell r="C1477" t="str">
            <v>VIRGEN DE LA CANDELARIA</v>
          </cell>
          <cell r="D1477" t="str">
            <v>SN</v>
          </cell>
          <cell r="E1477" t="str">
            <v>F-B</v>
          </cell>
          <cell r="F1477" t="str">
            <v>ROMANZA LA FRACC</v>
          </cell>
          <cell r="G1477" t="str">
            <v xml:space="preserve">MTJ850101C4A </v>
          </cell>
          <cell r="H1477" t="str">
            <v xml:space="preserve">098-1-53-0471-099-00-0000                         </v>
          </cell>
          <cell r="I1477">
            <v>8.0999999999999996E-4</v>
          </cell>
          <cell r="J1477">
            <v>697</v>
          </cell>
          <cell r="K1477">
            <v>1844262</v>
          </cell>
          <cell r="L1477">
            <v>0</v>
          </cell>
          <cell r="M1477">
            <v>0</v>
          </cell>
          <cell r="O1477" t="str">
            <v>INDEPENDENCIA</v>
          </cell>
          <cell r="P1477">
            <v>58</v>
          </cell>
          <cell r="R1477" t="str">
            <v>CENTRO</v>
          </cell>
        </row>
        <row r="1478">
          <cell r="A1478" t="str">
            <v>U210001</v>
          </cell>
          <cell r="B1478" t="str">
            <v xml:space="preserve">H AYUNTAMIENTO CONSTITUCIONAL DE SAN PEDRO TLAQUEP  </v>
          </cell>
          <cell r="C1478" t="str">
            <v>JARAL</v>
          </cell>
          <cell r="D1478" t="str">
            <v>SN</v>
          </cell>
          <cell r="F1478" t="str">
            <v>HUERTAS LAS FRACC</v>
          </cell>
          <cell r="H1478" t="str">
            <v xml:space="preserve">098-1-20-0738-002-00-0000                         </v>
          </cell>
          <cell r="I1478">
            <v>8.0999999999999996E-4</v>
          </cell>
          <cell r="J1478">
            <v>1124</v>
          </cell>
          <cell r="K1478">
            <v>2537430</v>
          </cell>
          <cell r="L1478">
            <v>0</v>
          </cell>
          <cell r="M1478">
            <v>0</v>
          </cell>
          <cell r="O1478" t="str">
            <v>INDEPENDENCIA</v>
          </cell>
          <cell r="P1478">
            <v>58</v>
          </cell>
          <cell r="R1478" t="str">
            <v>BARRIO DE SAN JUAN</v>
          </cell>
        </row>
        <row r="1479">
          <cell r="A1479" t="str">
            <v>U210450</v>
          </cell>
          <cell r="B1479" t="str">
            <v xml:space="preserve">MUNICIPIO DE SAN PEDRO TLAQUEPAQUE  </v>
          </cell>
          <cell r="C1479" t="str">
            <v>ALBEROS BOULEVARD</v>
          </cell>
          <cell r="D1479" t="str">
            <v>SN</v>
          </cell>
          <cell r="F1479" t="str">
            <v>ALBEROS RESIDENCIAL</v>
          </cell>
          <cell r="H1479" t="str">
            <v xml:space="preserve">098-1-30-0752-001-00-0000                         </v>
          </cell>
          <cell r="I1479">
            <v>8.0999999999999996E-4</v>
          </cell>
          <cell r="J1479">
            <v>1226</v>
          </cell>
          <cell r="K1479">
            <v>2892563.1</v>
          </cell>
          <cell r="L1479">
            <v>0</v>
          </cell>
          <cell r="M1479">
            <v>0</v>
          </cell>
          <cell r="O1479" t="str">
            <v>INDEPENDENCIA</v>
          </cell>
          <cell r="P1479">
            <v>58</v>
          </cell>
          <cell r="R1479" t="str">
            <v>CENTRO</v>
          </cell>
        </row>
        <row r="1480">
          <cell r="A1480" t="str">
            <v>U210451</v>
          </cell>
          <cell r="B1480" t="str">
            <v xml:space="preserve">MUNICIPIO DE SAN PEDRO TLAQUEPAQUE  </v>
          </cell>
          <cell r="C1480" t="str">
            <v>ALBEROS BAJADA</v>
          </cell>
          <cell r="D1480" t="str">
            <v>SN</v>
          </cell>
          <cell r="F1480" t="str">
            <v>ALBEROS RESIDENCIAL</v>
          </cell>
          <cell r="H1480" t="str">
            <v xml:space="preserve">098-1-30-0752-005-00-0000                         </v>
          </cell>
          <cell r="I1480">
            <v>8.0999999999999996E-4</v>
          </cell>
          <cell r="J1480">
            <v>4885</v>
          </cell>
          <cell r="K1480">
            <v>11525424.75</v>
          </cell>
          <cell r="L1480">
            <v>0</v>
          </cell>
          <cell r="M1480">
            <v>0</v>
          </cell>
          <cell r="O1480" t="str">
            <v>INDEPENDENCIA</v>
          </cell>
          <cell r="P1480">
            <v>58</v>
          </cell>
          <cell r="R1480" t="str">
            <v>CENTRO</v>
          </cell>
        </row>
        <row r="1481">
          <cell r="A1481" t="str">
            <v>U210452</v>
          </cell>
          <cell r="B1481" t="str">
            <v xml:space="preserve">MUNICIPIO DE SAN PEDRO TLAQUEPAQUE  </v>
          </cell>
          <cell r="C1481" t="str">
            <v>ALBEROS BOULEVARD</v>
          </cell>
          <cell r="D1481" t="str">
            <v>SN</v>
          </cell>
          <cell r="F1481" t="str">
            <v>ALBEROS RESIDENCIAL</v>
          </cell>
          <cell r="H1481" t="str">
            <v xml:space="preserve">098-1-30-0751-011-00-0000                         </v>
          </cell>
          <cell r="I1481">
            <v>8.0999999999999996E-4</v>
          </cell>
          <cell r="J1481">
            <v>2360</v>
          </cell>
          <cell r="K1481">
            <v>5699400</v>
          </cell>
          <cell r="L1481">
            <v>0</v>
          </cell>
          <cell r="M1481">
            <v>0</v>
          </cell>
          <cell r="O1481" t="str">
            <v>INDEPENDENCIA</v>
          </cell>
          <cell r="P1481">
            <v>58</v>
          </cell>
          <cell r="R1481" t="str">
            <v>CENTRO</v>
          </cell>
        </row>
        <row r="1482">
          <cell r="A1482" t="str">
            <v>U210453</v>
          </cell>
          <cell r="B1482" t="str">
            <v xml:space="preserve">MUNICIPIO DE SAN PERO TLAQUEPAQUE  </v>
          </cell>
          <cell r="C1482" t="str">
            <v>ALBEROS BOULEVARD</v>
          </cell>
          <cell r="D1482" t="str">
            <v>SN</v>
          </cell>
          <cell r="F1482" t="str">
            <v>ALBEROS RESIDENCIAL</v>
          </cell>
          <cell r="H1482" t="str">
            <v xml:space="preserve">098-1-30-0751-012-00-0000                         </v>
          </cell>
          <cell r="I1482">
            <v>8.0999999999999996E-4</v>
          </cell>
          <cell r="J1482">
            <v>626</v>
          </cell>
          <cell r="K1482">
            <v>1511790</v>
          </cell>
          <cell r="L1482">
            <v>0</v>
          </cell>
          <cell r="M1482">
            <v>0</v>
          </cell>
          <cell r="O1482" t="str">
            <v>INDEPENDENCIA</v>
          </cell>
          <cell r="P1482">
            <v>58</v>
          </cell>
          <cell r="R1482" t="str">
            <v>CENTRO</v>
          </cell>
        </row>
        <row r="1483">
          <cell r="A1483" t="str">
            <v>U210454</v>
          </cell>
          <cell r="B1483" t="str">
            <v xml:space="preserve">MUNICIPIO DE SAN PEDRO TLAQUEPAQUE  </v>
          </cell>
          <cell r="C1483" t="str">
            <v>ALBEROS BOULEVARD</v>
          </cell>
          <cell r="D1483" t="str">
            <v>SN</v>
          </cell>
          <cell r="F1483" t="str">
            <v>ALBEROS RESIDENCIAL</v>
          </cell>
          <cell r="H1483" t="str">
            <v xml:space="preserve">098-1-30-0417-016-00-0000                         </v>
          </cell>
          <cell r="I1483">
            <v>8.0999999999999996E-4</v>
          </cell>
          <cell r="J1483">
            <v>13687</v>
          </cell>
          <cell r="K1483">
            <v>34706810.25</v>
          </cell>
          <cell r="L1483">
            <v>0</v>
          </cell>
          <cell r="M1483">
            <v>0</v>
          </cell>
          <cell r="O1483" t="str">
            <v>INDEPENDENCIA</v>
          </cell>
          <cell r="P1483">
            <v>58</v>
          </cell>
          <cell r="R1483" t="str">
            <v>CENTRO</v>
          </cell>
        </row>
        <row r="1484">
          <cell r="A1484" t="str">
            <v>U210455</v>
          </cell>
          <cell r="B1484" t="str">
            <v xml:space="preserve">MUNICIPIO DE SAN PEDRO TLAQUEPAQUE  </v>
          </cell>
          <cell r="C1484" t="str">
            <v>ALBEROS BOULEVARD</v>
          </cell>
          <cell r="D1484" t="str">
            <v>SN</v>
          </cell>
          <cell r="F1484" t="str">
            <v>ALBEROS RESIDENCIAL</v>
          </cell>
          <cell r="H1484" t="str">
            <v xml:space="preserve">098-1-30-0417-999-00-0000                         </v>
          </cell>
          <cell r="I1484">
            <v>8.0999999999999996E-4</v>
          </cell>
          <cell r="J1484">
            <v>14425</v>
          </cell>
          <cell r="K1484">
            <v>36578193.75</v>
          </cell>
          <cell r="L1484">
            <v>0</v>
          </cell>
          <cell r="M1484">
            <v>0</v>
          </cell>
          <cell r="O1484" t="str">
            <v>INDEPENDENCIA</v>
          </cell>
          <cell r="P1484">
            <v>58</v>
          </cell>
          <cell r="R1484" t="str">
            <v>CENTRO</v>
          </cell>
        </row>
        <row r="1485">
          <cell r="A1485" t="str">
            <v>U210460</v>
          </cell>
          <cell r="B1485" t="str">
            <v xml:space="preserve">H AYUNTAMIENTO CONSTITUCIONAL DE SAN PEDRO TLAQUEP  </v>
          </cell>
          <cell r="C1485" t="str">
            <v>VISTA DEL PUERTO</v>
          </cell>
          <cell r="D1485" t="str">
            <v>ACD12</v>
          </cell>
          <cell r="F1485" t="str">
            <v>TERRAZAS LAS</v>
          </cell>
          <cell r="H1485" t="str">
            <v xml:space="preserve">098-1-30-0696-022-00-0000                         </v>
          </cell>
          <cell r="I1485">
            <v>8.0999999999999996E-4</v>
          </cell>
          <cell r="J1485">
            <v>1580</v>
          </cell>
          <cell r="K1485">
            <v>5957469</v>
          </cell>
          <cell r="L1485">
            <v>0</v>
          </cell>
          <cell r="M1485">
            <v>0</v>
          </cell>
          <cell r="O1485" t="str">
            <v>INDEPENDENCIA</v>
          </cell>
          <cell r="P1485">
            <v>58</v>
          </cell>
          <cell r="R1485" t="str">
            <v>BARRIO DE SAN JUAN</v>
          </cell>
        </row>
        <row r="1486">
          <cell r="A1486" t="str">
            <v>U210712</v>
          </cell>
          <cell r="B1486" t="str">
            <v xml:space="preserve">H AYUNTAMIENTO CONSTITUCIONAL DE SAN PEDRO TLAQUEP  </v>
          </cell>
          <cell r="C1486" t="str">
            <v>OROZCO LORETO SALVADOR</v>
          </cell>
          <cell r="D1486" t="str">
            <v>FRACC-C</v>
          </cell>
          <cell r="F1486" t="str">
            <v>HUERTAS LAS</v>
          </cell>
          <cell r="H1486" t="str">
            <v xml:space="preserve">098-1-20-0993-020-00-0000                         </v>
          </cell>
          <cell r="I1486">
            <v>8.0999999999999996E-4</v>
          </cell>
          <cell r="J1486">
            <v>881</v>
          </cell>
          <cell r="K1486">
            <v>1350110.48</v>
          </cell>
          <cell r="L1486">
            <v>0</v>
          </cell>
          <cell r="M1486">
            <v>0</v>
          </cell>
          <cell r="O1486" t="str">
            <v>INDEPENDENCIA</v>
          </cell>
          <cell r="P1486">
            <v>58</v>
          </cell>
          <cell r="R1486" t="str">
            <v>CENTRO</v>
          </cell>
        </row>
        <row r="1487">
          <cell r="A1487" t="str">
            <v>U210714</v>
          </cell>
          <cell r="B1487" t="str">
            <v xml:space="preserve">H AYUNTAMIENTO CONSTITUCIONAL DE SAN PEDRO TLAQUEP  </v>
          </cell>
          <cell r="C1487" t="str">
            <v xml:space="preserve">OROZCO LORETO SALVADOR        </v>
          </cell>
          <cell r="D1487" t="str">
            <v>SN</v>
          </cell>
          <cell r="F1487" t="str">
            <v>HUERTAS LAS</v>
          </cell>
          <cell r="H1487" t="str">
            <v xml:space="preserve">098-1-20-0993-023-00-0000                         </v>
          </cell>
          <cell r="I1487">
            <v>8.0999999999999996E-4</v>
          </cell>
          <cell r="J1487">
            <v>1236</v>
          </cell>
          <cell r="K1487">
            <v>1894139.1</v>
          </cell>
          <cell r="L1487">
            <v>0</v>
          </cell>
          <cell r="M1487">
            <v>0</v>
          </cell>
          <cell r="O1487" t="str">
            <v>INDEPENDENCIA</v>
          </cell>
          <cell r="P1487">
            <v>58</v>
          </cell>
          <cell r="R1487" t="str">
            <v>CENTRO</v>
          </cell>
        </row>
        <row r="1488">
          <cell r="A1488" t="str">
            <v>U210732</v>
          </cell>
          <cell r="B1488" t="str">
            <v xml:space="preserve">H AYUNTAMIENTO CONSTITUCIONAL DE SAN PEDRO TLAQUEP  </v>
          </cell>
          <cell r="C1488" t="str">
            <v>HATOR</v>
          </cell>
          <cell r="D1488" t="str">
            <v>ACD03</v>
          </cell>
          <cell r="E1488" t="str">
            <v>M-01</v>
          </cell>
          <cell r="F1488" t="str">
            <v>PORTALES  TLAQUEPAQUE</v>
          </cell>
          <cell r="H1488" t="str">
            <v xml:space="preserve">098-1-70-0101-018-00-0000                         </v>
          </cell>
          <cell r="I1488">
            <v>8.0999999999999996E-4</v>
          </cell>
          <cell r="J1488">
            <v>3732</v>
          </cell>
          <cell r="K1488">
            <v>14929866</v>
          </cell>
          <cell r="L1488">
            <v>0</v>
          </cell>
          <cell r="M1488">
            <v>0</v>
          </cell>
          <cell r="O1488" t="str">
            <v>INDEPENDENCIA</v>
          </cell>
          <cell r="P1488">
            <v>58</v>
          </cell>
          <cell r="R1488" t="str">
            <v>CENTRO</v>
          </cell>
        </row>
        <row r="1489">
          <cell r="A1489" t="str">
            <v>U210733</v>
          </cell>
          <cell r="B1489" t="str">
            <v xml:space="preserve">H AYUNTAMIENTO CONSTITUCIONAL DE SAN PEDRO TLAQUEP  </v>
          </cell>
          <cell r="C1489" t="str">
            <v>HATOR</v>
          </cell>
          <cell r="D1489" t="str">
            <v>ACD01</v>
          </cell>
          <cell r="E1489" t="str">
            <v>M-01</v>
          </cell>
          <cell r="F1489" t="str">
            <v>PORTALES  TLAQUEPAQUE</v>
          </cell>
          <cell r="H1489" t="str">
            <v xml:space="preserve">098-1-70-0101-019-00-0000                         </v>
          </cell>
          <cell r="I1489">
            <v>8.0999999999999996E-4</v>
          </cell>
          <cell r="J1489">
            <v>117</v>
          </cell>
          <cell r="K1489">
            <v>468058.5</v>
          </cell>
          <cell r="L1489">
            <v>0</v>
          </cell>
          <cell r="M1489">
            <v>0</v>
          </cell>
          <cell r="O1489" t="str">
            <v>INDEPENDENCIA</v>
          </cell>
          <cell r="P1489">
            <v>58</v>
          </cell>
          <cell r="R1489" t="str">
            <v>CENTRO</v>
          </cell>
        </row>
        <row r="1490">
          <cell r="A1490" t="str">
            <v>U210749</v>
          </cell>
          <cell r="B1490" t="str">
            <v xml:space="preserve">H AYUNTAMIENTO CONSTITUCIONAL DE SAN PEDRO TLAQUEP  </v>
          </cell>
          <cell r="C1490" t="str">
            <v>PORTAL DE PINO</v>
          </cell>
          <cell r="D1490" t="str">
            <v>ACD02</v>
          </cell>
          <cell r="F1490" t="str">
            <v>PORTALES  TLAQUEPAQUE</v>
          </cell>
          <cell r="H1490" t="str">
            <v xml:space="preserve">098-1-70-0102-016-00-0000                         </v>
          </cell>
          <cell r="I1490">
            <v>8.0999999999999996E-4</v>
          </cell>
          <cell r="J1490">
            <v>55</v>
          </cell>
          <cell r="K1490">
            <v>220027.5</v>
          </cell>
          <cell r="L1490">
            <v>0</v>
          </cell>
          <cell r="M1490">
            <v>0</v>
          </cell>
          <cell r="O1490" t="str">
            <v>INDEPENDENCIA</v>
          </cell>
          <cell r="P1490">
            <v>58</v>
          </cell>
          <cell r="R1490" t="str">
            <v>CENTRO</v>
          </cell>
        </row>
        <row r="1491">
          <cell r="A1491" t="str">
            <v>U210836</v>
          </cell>
          <cell r="B1491" t="str">
            <v xml:space="preserve">H AYUNTAMIENTO CONSTITUCIONAL DE SAN PEDRO TLAQUEP  </v>
          </cell>
          <cell r="C1491" t="str">
            <v>PORTAL DE CAOBA</v>
          </cell>
          <cell r="D1491" t="str">
            <v>ACD08</v>
          </cell>
          <cell r="F1491" t="str">
            <v>PORTALES  TLAQUEPAQUE</v>
          </cell>
          <cell r="H1491" t="str">
            <v xml:space="preserve">098-1-70-0110-015-00-0000                         </v>
          </cell>
          <cell r="I1491">
            <v>8.0999999999999996E-4</v>
          </cell>
          <cell r="J1491">
            <v>226</v>
          </cell>
          <cell r="K1491">
            <v>904468.95</v>
          </cell>
          <cell r="L1491">
            <v>0</v>
          </cell>
          <cell r="M1491">
            <v>0</v>
          </cell>
          <cell r="O1491" t="str">
            <v>INDEPENDENCIA</v>
          </cell>
          <cell r="P1491">
            <v>58</v>
          </cell>
          <cell r="R1491" t="str">
            <v>CENTRO</v>
          </cell>
        </row>
        <row r="1492">
          <cell r="A1492" t="str">
            <v>U210915</v>
          </cell>
          <cell r="B1492" t="str">
            <v xml:space="preserve">H AYUNTAMIENTO CONSTITUCIONAL DE SAN PEDRO TLAQUEP  </v>
          </cell>
          <cell r="C1492" t="str">
            <v>PORTAL DE CAOBA</v>
          </cell>
          <cell r="D1492" t="str">
            <v>ACD07</v>
          </cell>
          <cell r="E1492" t="str">
            <v>M-11</v>
          </cell>
          <cell r="F1492" t="str">
            <v>PORTALES  TLAQUEPAQUE</v>
          </cell>
          <cell r="H1492" t="str">
            <v xml:space="preserve">098-1-70-0111-031-00-0000                         </v>
          </cell>
          <cell r="I1492">
            <v>8.0999999999999996E-4</v>
          </cell>
          <cell r="J1492">
            <v>785</v>
          </cell>
          <cell r="K1492">
            <v>3140392.5</v>
          </cell>
          <cell r="L1492">
            <v>37</v>
          </cell>
          <cell r="M1492">
            <v>27537.3</v>
          </cell>
          <cell r="O1492" t="str">
            <v>INDEPENDENCIA</v>
          </cell>
          <cell r="P1492">
            <v>58</v>
          </cell>
          <cell r="R1492" t="str">
            <v>CENTRO</v>
          </cell>
        </row>
        <row r="1493">
          <cell r="A1493" t="str">
            <v>U210952</v>
          </cell>
          <cell r="B1493" t="str">
            <v xml:space="preserve">H AYUNTAMIENTO CONSTITUCIONAL DE SAN PEDRO TLAQUEP  </v>
          </cell>
          <cell r="C1493" t="str">
            <v>PORTAL DE CAOBA</v>
          </cell>
          <cell r="D1493" t="str">
            <v>ACD09</v>
          </cell>
          <cell r="E1493" t="str">
            <v>M12</v>
          </cell>
          <cell r="F1493" t="str">
            <v>PORTALES  TLAQUEPAQUE</v>
          </cell>
          <cell r="H1493" t="str">
            <v xml:space="preserve">098-1-70-0112-033-00-0000                         </v>
          </cell>
          <cell r="I1493">
            <v>8.0999999999999996E-4</v>
          </cell>
          <cell r="J1493">
            <v>375</v>
          </cell>
          <cell r="K1493">
            <v>1500187.5</v>
          </cell>
          <cell r="L1493">
            <v>0</v>
          </cell>
          <cell r="M1493">
            <v>0</v>
          </cell>
          <cell r="O1493" t="str">
            <v>INDEPENDENCIA</v>
          </cell>
          <cell r="P1493">
            <v>58</v>
          </cell>
          <cell r="R1493" t="str">
            <v>CENTRO</v>
          </cell>
        </row>
        <row r="1494">
          <cell r="A1494" t="str">
            <v>U210994</v>
          </cell>
          <cell r="B1494" t="str">
            <v xml:space="preserve">H AYUNTAMIENTO CONSTITUCIONAL DE SAN PEDRO TLAQUEP  </v>
          </cell>
          <cell r="C1494" t="str">
            <v>PORTAL DE CAOBA</v>
          </cell>
          <cell r="D1494" t="str">
            <v>ACD04</v>
          </cell>
          <cell r="E1494" t="str">
            <v>M-05</v>
          </cell>
          <cell r="F1494" t="str">
            <v>PORTALES  TLAQUEPAQUE</v>
          </cell>
          <cell r="H1494" t="str">
            <v xml:space="preserve">098-1-70-0105-040-00-0000                         </v>
          </cell>
          <cell r="I1494">
            <v>8.0999999999999996E-4</v>
          </cell>
          <cell r="J1494">
            <v>240</v>
          </cell>
          <cell r="K1494">
            <v>1050544.69</v>
          </cell>
          <cell r="L1494">
            <v>0</v>
          </cell>
          <cell r="M1494">
            <v>0</v>
          </cell>
          <cell r="O1494" t="str">
            <v>INDEPENDENCIA</v>
          </cell>
          <cell r="P1494">
            <v>58</v>
          </cell>
          <cell r="R1494" t="str">
            <v>CENTRO</v>
          </cell>
        </row>
        <row r="1495">
          <cell r="A1495" t="str">
            <v>U211049</v>
          </cell>
          <cell r="B1495" t="str">
            <v xml:space="preserve">H AYUNTAMIENTO CONSTITUCIONAL DE SAN PEDRO TLAQUEP  </v>
          </cell>
          <cell r="C1495" t="str">
            <v>PORTAL DE CAOBA</v>
          </cell>
          <cell r="D1495" t="str">
            <v>ACD05</v>
          </cell>
          <cell r="E1495" t="str">
            <v>M13</v>
          </cell>
          <cell r="F1495" t="str">
            <v>PORTALES  TLAQUEPAQUE</v>
          </cell>
          <cell r="H1495" t="str">
            <v xml:space="preserve">098-1-70-0113-001-00-0000                         </v>
          </cell>
          <cell r="I1495">
            <v>8.0999999999999996E-4</v>
          </cell>
          <cell r="J1495">
            <v>2647</v>
          </cell>
          <cell r="K1495">
            <v>10589323.5</v>
          </cell>
          <cell r="L1495">
            <v>0</v>
          </cell>
          <cell r="M1495">
            <v>0</v>
          </cell>
          <cell r="O1495" t="str">
            <v>INDEPENDENCIA</v>
          </cell>
          <cell r="P1495">
            <v>58</v>
          </cell>
          <cell r="R1495" t="str">
            <v>CENTRO</v>
          </cell>
        </row>
        <row r="1496">
          <cell r="A1496" t="str">
            <v>U211050</v>
          </cell>
          <cell r="B1496" t="str">
            <v xml:space="preserve">H AYUNTAMIENTO CONSTITUCIONAL DE SAN PEDRO TLAQUEP  </v>
          </cell>
          <cell r="C1496" t="str">
            <v>PORTAL DE CAOBA</v>
          </cell>
          <cell r="D1496" t="str">
            <v>ACD06</v>
          </cell>
          <cell r="E1496" t="str">
            <v>M14</v>
          </cell>
          <cell r="F1496" t="str">
            <v>PORTALES  TLAQUEPAQUE</v>
          </cell>
          <cell r="H1496" t="str">
            <v xml:space="preserve">098-1-70-0114-001-00-0000                         </v>
          </cell>
          <cell r="I1496">
            <v>8.0999999999999996E-4</v>
          </cell>
          <cell r="J1496">
            <v>4095</v>
          </cell>
          <cell r="K1496">
            <v>16382047.5</v>
          </cell>
          <cell r="L1496">
            <v>0</v>
          </cell>
          <cell r="M1496">
            <v>0</v>
          </cell>
          <cell r="O1496" t="str">
            <v>INDEPENDENCIA</v>
          </cell>
          <cell r="P1496">
            <v>58</v>
          </cell>
          <cell r="R1496" t="str">
            <v>CENTRO</v>
          </cell>
        </row>
        <row r="1497">
          <cell r="A1497" t="str">
            <v>U211223</v>
          </cell>
          <cell r="B1497" t="str">
            <v xml:space="preserve">H AYUNTAMIENTO CONSTITUCIONAL DE SAN PEDRO TLAQUEP  </v>
          </cell>
          <cell r="C1497" t="str">
            <v>SAN IGNACIO</v>
          </cell>
          <cell r="D1497" t="str">
            <v>SN</v>
          </cell>
          <cell r="F1497" t="str">
            <v>PARQUES STA CRUZ DEL VALLE FRACCIONAMIENTO</v>
          </cell>
          <cell r="H1497" t="str">
            <v xml:space="preserve">098-1-49-0165-014-00-0000                         </v>
          </cell>
          <cell r="I1497">
            <v>8.0999999999999996E-4</v>
          </cell>
          <cell r="J1497">
            <v>306</v>
          </cell>
          <cell r="K1497">
            <v>286760.25</v>
          </cell>
          <cell r="L1497">
            <v>0</v>
          </cell>
          <cell r="M1497">
            <v>0</v>
          </cell>
          <cell r="O1497" t="str">
            <v>INDEPENDENCIA</v>
          </cell>
          <cell r="P1497">
            <v>58</v>
          </cell>
          <cell r="R1497" t="str">
            <v>BARRIO DE SAN JUAN</v>
          </cell>
        </row>
        <row r="1498">
          <cell r="A1498" t="str">
            <v>U211226</v>
          </cell>
          <cell r="B1498" t="str">
            <v xml:space="preserve">H AYUNTAMIENTO CONSTITUCIONAL DE SAN PEDRO TLAQUEP  </v>
          </cell>
          <cell r="C1498" t="str">
            <v>SAN IGNACIO</v>
          </cell>
          <cell r="D1498" t="str">
            <v>SN</v>
          </cell>
          <cell r="F1498" t="str">
            <v>PARQUES STA CRUZ DEL VALLE FRACCIONAMIENTO</v>
          </cell>
          <cell r="H1498" t="str">
            <v xml:space="preserve">098-1-49-0165-012-00-0000                         </v>
          </cell>
          <cell r="I1498">
            <v>8.0999999999999996E-4</v>
          </cell>
          <cell r="J1498">
            <v>1509</v>
          </cell>
          <cell r="K1498">
            <v>1414121.63</v>
          </cell>
          <cell r="L1498">
            <v>0</v>
          </cell>
          <cell r="M1498">
            <v>0</v>
          </cell>
          <cell r="O1498" t="str">
            <v>INDEPENDENCIA</v>
          </cell>
          <cell r="P1498">
            <v>58</v>
          </cell>
          <cell r="R1498" t="str">
            <v>BARRIO DE SAN JUAN</v>
          </cell>
        </row>
        <row r="1499">
          <cell r="A1499" t="str">
            <v>U211237</v>
          </cell>
          <cell r="B1499" t="str">
            <v xml:space="preserve">H AYUNTAMIENTO CONSTITUCIONAL DE SAN PEDRO TLAQUEP  </v>
          </cell>
          <cell r="C1499" t="str">
            <v>LOPEZ COTILLA MANUEL</v>
          </cell>
          <cell r="D1499" t="str">
            <v>SN</v>
          </cell>
          <cell r="F1499" t="str">
            <v>PEDREGAL DEL BOSQUE</v>
          </cell>
          <cell r="H1499" t="str">
            <v xml:space="preserve">098-1-30-0802-099-00-0000                         </v>
          </cell>
          <cell r="I1499">
            <v>2.3000000000000001E-4</v>
          </cell>
          <cell r="J1499">
            <v>5430</v>
          </cell>
          <cell r="K1499">
            <v>20474086.5</v>
          </cell>
          <cell r="L1499">
            <v>5430</v>
          </cell>
          <cell r="M1499">
            <v>5730007.5</v>
          </cell>
          <cell r="O1499" t="str">
            <v>INDEPENDENCIA</v>
          </cell>
          <cell r="P1499">
            <v>58</v>
          </cell>
          <cell r="R1499" t="str">
            <v>CENTRO</v>
          </cell>
        </row>
        <row r="1500">
          <cell r="A1500" t="str">
            <v>U211446</v>
          </cell>
          <cell r="B1500" t="str">
            <v xml:space="preserve">H AYUNTAMIENTO CONSTITUCIONAL DE SAN PEDRO TLAQ  </v>
          </cell>
          <cell r="C1500" t="str">
            <v>SAN MARTIN</v>
          </cell>
          <cell r="D1500">
            <v>246</v>
          </cell>
          <cell r="F1500" t="str">
            <v>DURAZNERA LA</v>
          </cell>
          <cell r="H1500" t="str">
            <v xml:space="preserve">098-1-22-0665-015-00-0000                         </v>
          </cell>
          <cell r="I1500">
            <v>2.3000000000000001E-4</v>
          </cell>
          <cell r="J1500">
            <v>1138.71</v>
          </cell>
          <cell r="K1500">
            <v>1482600.42</v>
          </cell>
          <cell r="L1500">
            <v>583</v>
          </cell>
          <cell r="M1500">
            <v>2292504.06</v>
          </cell>
          <cell r="O1500" t="str">
            <v>INDEPENDECIA</v>
          </cell>
          <cell r="P1500">
            <v>58</v>
          </cell>
        </row>
        <row r="1501">
          <cell r="A1501" t="str">
            <v>U211854</v>
          </cell>
          <cell r="B1501" t="str">
            <v xml:space="preserve">H AYUNTAMIENTO CONSTITUCIONAL DE SAN PEDRO TLAQUEP  </v>
          </cell>
          <cell r="C1501" t="str">
            <v>DIAZ HERIBERTO LA PULGA</v>
          </cell>
          <cell r="D1501" t="str">
            <v>SN</v>
          </cell>
          <cell r="F1501" t="str">
            <v>PARQUES DE LA VICTORIA FRACC</v>
          </cell>
          <cell r="H1501" t="str">
            <v xml:space="preserve">098-1-46-0890-027-00-0000                         </v>
          </cell>
          <cell r="I1501">
            <v>8.0999999999999996E-4</v>
          </cell>
          <cell r="J1501">
            <v>3290</v>
          </cell>
          <cell r="K1501">
            <v>6218100</v>
          </cell>
          <cell r="L1501">
            <v>0</v>
          </cell>
          <cell r="M1501">
            <v>0</v>
          </cell>
          <cell r="O1501" t="str">
            <v>INDEPENDENCIA</v>
          </cell>
          <cell r="P1501">
            <v>58</v>
          </cell>
          <cell r="R1501" t="str">
            <v>BARRIO DE SAN JUAN</v>
          </cell>
        </row>
        <row r="1502">
          <cell r="A1502" t="str">
            <v>U212159</v>
          </cell>
          <cell r="B1502" t="str">
            <v xml:space="preserve">H AYUNTAMIENTO CONSTITUCIONAL DE SAN PEDRO TLAQUEP  </v>
          </cell>
          <cell r="C1502" t="str">
            <v>HUET BOBADILLA GUSTAVO</v>
          </cell>
          <cell r="D1502" t="str">
            <v>SN</v>
          </cell>
          <cell r="F1502" t="str">
            <v>PARQUES DE LA VICTORIA FRACC</v>
          </cell>
          <cell r="H1502" t="str">
            <v xml:space="preserve">098-1-46-0885-026-00-0000                         </v>
          </cell>
          <cell r="I1502">
            <v>8.0999999999999996E-4</v>
          </cell>
          <cell r="J1502">
            <v>9493</v>
          </cell>
          <cell r="K1502">
            <v>17941770</v>
          </cell>
          <cell r="L1502">
            <v>0</v>
          </cell>
          <cell r="M1502">
            <v>0</v>
          </cell>
          <cell r="O1502" t="str">
            <v>INDEPENDENCIA</v>
          </cell>
          <cell r="P1502">
            <v>58</v>
          </cell>
          <cell r="R1502" t="str">
            <v>BARRIO DE SAN JUAN</v>
          </cell>
        </row>
        <row r="1503">
          <cell r="A1503" t="str">
            <v>U212182</v>
          </cell>
          <cell r="B1503" t="str">
            <v xml:space="preserve">H AYUINTAMIENTO CONSTITUCIONAL DE SAN PEDRO TLAQUE  </v>
          </cell>
          <cell r="C1503" t="str">
            <v xml:space="preserve">LIBERTADORES DE AMERICA       </v>
          </cell>
          <cell r="D1503" t="str">
            <v>SN</v>
          </cell>
          <cell r="F1503" t="str">
            <v>TAPATIO EL</v>
          </cell>
          <cell r="H1503" t="str">
            <v xml:space="preserve">098-1-22-0906-003-00-0000                         </v>
          </cell>
          <cell r="I1503">
            <v>2.3000000000000001E-4</v>
          </cell>
          <cell r="J1503">
            <v>0</v>
          </cell>
          <cell r="K1503">
            <v>0</v>
          </cell>
          <cell r="L1503">
            <v>717</v>
          </cell>
          <cell r="M1503">
            <v>1693794.56</v>
          </cell>
          <cell r="O1503" t="str">
            <v>INDEPENDENCIA</v>
          </cell>
          <cell r="P1503">
            <v>58</v>
          </cell>
          <cell r="R1503" t="str">
            <v>CENTRO</v>
          </cell>
        </row>
        <row r="1504">
          <cell r="A1504" t="str">
            <v>U212283</v>
          </cell>
          <cell r="B1504" t="str">
            <v xml:space="preserve">H AYUNTAMIENTO CONSTITUCIONAL DE SAN PEDRO TLAQUEP  </v>
          </cell>
          <cell r="C1504" t="str">
            <v>PRADO DEL</v>
          </cell>
          <cell r="D1504" t="str">
            <v>SN</v>
          </cell>
          <cell r="E1504" t="str">
            <v>F-9</v>
          </cell>
          <cell r="F1504" t="str">
            <v>PUERTA DEL PRADO</v>
          </cell>
          <cell r="H1504" t="str">
            <v xml:space="preserve">098-1-22-0091-099-00-0000                         </v>
          </cell>
          <cell r="I1504">
            <v>8.0999999999999996E-4</v>
          </cell>
          <cell r="J1504">
            <v>944</v>
          </cell>
          <cell r="K1504">
            <v>1779699.6</v>
          </cell>
          <cell r="L1504">
            <v>0</v>
          </cell>
          <cell r="M1504">
            <v>0</v>
          </cell>
          <cell r="O1504" t="str">
            <v>INDEPENDENCIA</v>
          </cell>
          <cell r="P1504">
            <v>58</v>
          </cell>
          <cell r="R1504" t="str">
            <v>BARRIO DE SAN JUAN</v>
          </cell>
        </row>
        <row r="1505">
          <cell r="A1505" t="str">
            <v>U212286</v>
          </cell>
          <cell r="B1505" t="str">
            <v xml:space="preserve">H AYUNTAMIENTO CONSTITUCIONAL DE SAN PEDRO TLAQUEP  </v>
          </cell>
          <cell r="C1505" t="str">
            <v>PRADO DEL</v>
          </cell>
          <cell r="D1505" t="str">
            <v>SN</v>
          </cell>
          <cell r="E1505" t="str">
            <v>F-8</v>
          </cell>
          <cell r="F1505" t="str">
            <v>PUERTA DEL PRADO</v>
          </cell>
          <cell r="H1505" t="str">
            <v xml:space="preserve">098-1-22-0091-098-00-0000                         </v>
          </cell>
          <cell r="I1505">
            <v>8.0999999999999996E-4</v>
          </cell>
          <cell r="J1505">
            <v>339</v>
          </cell>
          <cell r="K1505">
            <v>639108.23</v>
          </cell>
          <cell r="L1505">
            <v>0</v>
          </cell>
          <cell r="M1505">
            <v>0</v>
          </cell>
          <cell r="O1505" t="str">
            <v>INDEPENDENCIA</v>
          </cell>
          <cell r="P1505">
            <v>58</v>
          </cell>
          <cell r="R1505" t="str">
            <v>BARRIO DE SAN JUAN</v>
          </cell>
        </row>
        <row r="1506">
          <cell r="A1506" t="str">
            <v>U212287</v>
          </cell>
          <cell r="B1506" t="str">
            <v xml:space="preserve">H AYUNTAMIENTO CONSTITUCIONAL DE SAN PEDRO TLAQUEP  </v>
          </cell>
          <cell r="C1506" t="str">
            <v>PRADO DEL</v>
          </cell>
          <cell r="D1506" t="str">
            <v>SN</v>
          </cell>
          <cell r="E1506" t="str">
            <v>F-4</v>
          </cell>
          <cell r="F1506" t="str">
            <v>PUERTA DEL PRADO</v>
          </cell>
          <cell r="H1506" t="str">
            <v xml:space="preserve">098-1-22-0091-094-00-0000                         </v>
          </cell>
          <cell r="I1506">
            <v>8.0999999999999996E-4</v>
          </cell>
          <cell r="J1506">
            <v>1743</v>
          </cell>
          <cell r="K1506">
            <v>3286034.33</v>
          </cell>
          <cell r="L1506">
            <v>0</v>
          </cell>
          <cell r="M1506">
            <v>0</v>
          </cell>
          <cell r="O1506" t="str">
            <v>INDEPENDENCIA</v>
          </cell>
          <cell r="P1506">
            <v>58</v>
          </cell>
          <cell r="R1506" t="str">
            <v>BARRIO DE SAN JUAN</v>
          </cell>
        </row>
        <row r="1507">
          <cell r="A1507" t="str">
            <v>U212288</v>
          </cell>
          <cell r="B1507" t="str">
            <v xml:space="preserve">H AYUNTAMIENTO CONSTITUCIONAL DE SAN PEDRO TLAQUEP  </v>
          </cell>
          <cell r="C1507" t="str">
            <v>PRADO DEL</v>
          </cell>
          <cell r="D1507" t="str">
            <v>SN</v>
          </cell>
          <cell r="E1507" t="str">
            <v>F-7</v>
          </cell>
          <cell r="F1507" t="str">
            <v>PUERTA DEL PRADO</v>
          </cell>
          <cell r="H1507" t="str">
            <v xml:space="preserve">098-1-22-0091-097-00-0000                         </v>
          </cell>
          <cell r="I1507">
            <v>8.0999999999999996E-4</v>
          </cell>
          <cell r="J1507">
            <v>867</v>
          </cell>
          <cell r="K1507">
            <v>1634533.43</v>
          </cell>
          <cell r="L1507">
            <v>0</v>
          </cell>
          <cell r="M1507">
            <v>0</v>
          </cell>
          <cell r="O1507" t="str">
            <v>INDEPENDENCIA</v>
          </cell>
          <cell r="P1507">
            <v>58</v>
          </cell>
          <cell r="R1507" t="str">
            <v>BARRIO DE SAN JUAN</v>
          </cell>
        </row>
        <row r="1508">
          <cell r="A1508" t="str">
            <v>U212289</v>
          </cell>
          <cell r="B1508" t="str">
            <v xml:space="preserve">H AYUNTAMIENTO CONSTITUCIONAL DE SAN PEDRO TLAQUEP  </v>
          </cell>
          <cell r="C1508" t="str">
            <v>PRADO DEL</v>
          </cell>
          <cell r="D1508" t="str">
            <v>SN</v>
          </cell>
          <cell r="E1508" t="str">
            <v>EI-B1</v>
          </cell>
          <cell r="F1508" t="str">
            <v>PUERTA DEL PRADO</v>
          </cell>
          <cell r="H1508" t="str">
            <v xml:space="preserve">098-1-22-0091-013-00-0000                         </v>
          </cell>
          <cell r="I1508">
            <v>8.0999999999999996E-4</v>
          </cell>
          <cell r="J1508">
            <v>2085</v>
          </cell>
          <cell r="K1508">
            <v>3930798.38</v>
          </cell>
          <cell r="L1508">
            <v>0</v>
          </cell>
          <cell r="M1508">
            <v>0</v>
          </cell>
          <cell r="O1508" t="str">
            <v>INDEPENDENCIA</v>
          </cell>
          <cell r="P1508">
            <v>58</v>
          </cell>
          <cell r="R1508" t="str">
            <v>BARRIO DE SAN JUAN</v>
          </cell>
        </row>
        <row r="1509">
          <cell r="A1509" t="str">
            <v>U212290</v>
          </cell>
          <cell r="B1509" t="str">
            <v xml:space="preserve">H AYUNTAMIENTO CONSTITUCIONAL DE SAN PEDRO TLAQUEP  </v>
          </cell>
          <cell r="C1509" t="str">
            <v>PRADO DEL</v>
          </cell>
          <cell r="D1509" t="str">
            <v>SN</v>
          </cell>
          <cell r="E1509" t="str">
            <v>EV-V2</v>
          </cell>
          <cell r="F1509" t="str">
            <v>PUERTA DEL PRADO</v>
          </cell>
          <cell r="H1509" t="str">
            <v xml:space="preserve">098-1-22-0091-015-00-0000                         </v>
          </cell>
          <cell r="I1509">
            <v>8.0999999999999996E-4</v>
          </cell>
          <cell r="J1509">
            <v>381</v>
          </cell>
          <cell r="K1509">
            <v>718289.78</v>
          </cell>
          <cell r="L1509">
            <v>0</v>
          </cell>
          <cell r="M1509">
            <v>0</v>
          </cell>
          <cell r="O1509" t="str">
            <v>INDEPENDENCIA</v>
          </cell>
          <cell r="P1509">
            <v>58</v>
          </cell>
          <cell r="R1509" t="str">
            <v>BARRIO DE SAN JUAN</v>
          </cell>
        </row>
        <row r="1510">
          <cell r="A1510" t="str">
            <v>U212291</v>
          </cell>
          <cell r="B1510" t="str">
            <v xml:space="preserve">H AYUNTAMIENTO CONSTITUCIONAL DE SAN PEDRO TLAQUEP  </v>
          </cell>
          <cell r="C1510" t="str">
            <v>PRADO DEL</v>
          </cell>
          <cell r="D1510" t="str">
            <v>SN</v>
          </cell>
          <cell r="E1510" t="str">
            <v>EV-V1</v>
          </cell>
          <cell r="F1510" t="str">
            <v>PUERTA DEL PRADO</v>
          </cell>
          <cell r="H1510" t="str">
            <v xml:space="preserve">098-1-22-0091-014-00-0000                         </v>
          </cell>
          <cell r="I1510">
            <v>8.0999999999999996E-4</v>
          </cell>
          <cell r="J1510">
            <v>6006</v>
          </cell>
          <cell r="K1510">
            <v>11322961.65</v>
          </cell>
          <cell r="L1510">
            <v>0</v>
          </cell>
          <cell r="M1510">
            <v>0</v>
          </cell>
          <cell r="O1510" t="str">
            <v>INDEPENDENCIA</v>
          </cell>
          <cell r="P1510">
            <v>58</v>
          </cell>
          <cell r="R1510" t="str">
            <v>BARRIO DE SAN JUAN</v>
          </cell>
        </row>
        <row r="1511">
          <cell r="A1511" t="str">
            <v>U212292</v>
          </cell>
          <cell r="B1511" t="str">
            <v xml:space="preserve">H AYUNTAMIENTO CONSTITUCIONAL DE SAN PEDRO TLAQUEP  </v>
          </cell>
          <cell r="C1511" t="str">
            <v>PRADO DEL</v>
          </cell>
          <cell r="D1511" t="str">
            <v>SN</v>
          </cell>
          <cell r="E1511" t="str">
            <v>F-6</v>
          </cell>
          <cell r="F1511" t="str">
            <v>PUERTA DEL PRADO</v>
          </cell>
          <cell r="H1511" t="str">
            <v xml:space="preserve">098-1-22-0091-096-00-0000                         </v>
          </cell>
          <cell r="I1511">
            <v>8.0999999999999996E-4</v>
          </cell>
          <cell r="J1511">
            <v>990</v>
          </cell>
          <cell r="K1511">
            <v>1866422.25</v>
          </cell>
          <cell r="L1511">
            <v>0</v>
          </cell>
          <cell r="M1511">
            <v>0</v>
          </cell>
          <cell r="O1511" t="str">
            <v>INDEPENDENCIA</v>
          </cell>
          <cell r="P1511">
            <v>58</v>
          </cell>
          <cell r="R1511" t="str">
            <v>BARRIO DE SAN JUAN</v>
          </cell>
        </row>
        <row r="1512">
          <cell r="A1512" t="str">
            <v>U212293</v>
          </cell>
          <cell r="B1512" t="str">
            <v xml:space="preserve">H AYUNTAMIENTO CONSTITUCIONAL DE SAN PEDRO TLAQUEP  </v>
          </cell>
          <cell r="C1512" t="str">
            <v>PRADO DEL</v>
          </cell>
          <cell r="D1512" t="str">
            <v>SN</v>
          </cell>
          <cell r="E1512" t="str">
            <v>EST-S</v>
          </cell>
          <cell r="F1512" t="str">
            <v>PUERTA DEL PRADO</v>
          </cell>
          <cell r="H1512" t="str">
            <v xml:space="preserve">098-1-22-0091-016-00-0000                         </v>
          </cell>
          <cell r="I1512">
            <v>8.0999999999999996E-4</v>
          </cell>
          <cell r="J1512">
            <v>48</v>
          </cell>
          <cell r="K1512">
            <v>90493.2</v>
          </cell>
          <cell r="L1512">
            <v>0</v>
          </cell>
          <cell r="M1512">
            <v>0</v>
          </cell>
          <cell r="O1512" t="str">
            <v>INDEPENDENCIA</v>
          </cell>
          <cell r="P1512">
            <v>58</v>
          </cell>
          <cell r="R1512" t="str">
            <v>BARRIO DE SAN JUAN</v>
          </cell>
        </row>
        <row r="1513">
          <cell r="A1513" t="str">
            <v>U212294</v>
          </cell>
          <cell r="B1513" t="str">
            <v xml:space="preserve">H AYUNTAMIENTO CONSTITUCIONAL DE SAN PEDRO TLAQUEP  </v>
          </cell>
          <cell r="C1513" t="str">
            <v>PRADO DEL</v>
          </cell>
          <cell r="D1513" t="str">
            <v>SN</v>
          </cell>
          <cell r="E1513" t="str">
            <v>EST-N</v>
          </cell>
          <cell r="F1513" t="str">
            <v>PUERTA DEL PRADO</v>
          </cell>
          <cell r="H1513" t="str">
            <v xml:space="preserve">098-1-22-0091-017-00-0000                         </v>
          </cell>
          <cell r="I1513">
            <v>8.0999999999999996E-4</v>
          </cell>
          <cell r="J1513">
            <v>84</v>
          </cell>
          <cell r="K1513">
            <v>158363.1</v>
          </cell>
          <cell r="L1513">
            <v>0</v>
          </cell>
          <cell r="M1513">
            <v>0</v>
          </cell>
          <cell r="O1513" t="str">
            <v>INDEPENDENCIA</v>
          </cell>
          <cell r="P1513">
            <v>58</v>
          </cell>
          <cell r="R1513" t="str">
            <v>BARRIO DE SAN JUAN</v>
          </cell>
        </row>
        <row r="1514">
          <cell r="A1514" t="str">
            <v>U212295</v>
          </cell>
          <cell r="B1514" t="str">
            <v xml:space="preserve">H AYUNTAMIENTO CONSTITUCIONAL DE SAN PEDRO TLAQUEP  </v>
          </cell>
          <cell r="C1514" t="str">
            <v>PRADO DEL</v>
          </cell>
          <cell r="D1514" t="str">
            <v>SN</v>
          </cell>
          <cell r="E1514" t="str">
            <v>F-3</v>
          </cell>
          <cell r="F1514" t="str">
            <v>PUERTA DEL PRADO</v>
          </cell>
          <cell r="H1514" t="str">
            <v xml:space="preserve">098-1-22-0091-093-00-0000                         </v>
          </cell>
          <cell r="I1514">
            <v>8.0999999999999996E-4</v>
          </cell>
          <cell r="J1514">
            <v>1638</v>
          </cell>
          <cell r="K1514">
            <v>3088080.45</v>
          </cell>
          <cell r="L1514">
            <v>0</v>
          </cell>
          <cell r="M1514">
            <v>0</v>
          </cell>
          <cell r="O1514" t="str">
            <v>INDEPENDENCIA</v>
          </cell>
          <cell r="P1514">
            <v>58</v>
          </cell>
          <cell r="R1514" t="str">
            <v>BARRIO DE SAN JUAN</v>
          </cell>
        </row>
        <row r="1515">
          <cell r="A1515" t="str">
            <v>U212296</v>
          </cell>
          <cell r="B1515" t="str">
            <v xml:space="preserve">H AYUNTAMIENTO CONSTITUCIONAL DE SAN PEDRO TLAQUEP  </v>
          </cell>
          <cell r="C1515" t="str">
            <v>PRADO DEL</v>
          </cell>
          <cell r="D1515" t="str">
            <v>SN</v>
          </cell>
          <cell r="E1515" t="str">
            <v>F-2</v>
          </cell>
          <cell r="F1515" t="str">
            <v>PUERTA DEL PRADO</v>
          </cell>
          <cell r="H1515" t="str">
            <v xml:space="preserve">098-1-22-0091-092-00-0000                         </v>
          </cell>
          <cell r="I1515">
            <v>8.0999999999999996E-4</v>
          </cell>
          <cell r="J1515">
            <v>219</v>
          </cell>
          <cell r="K1515">
            <v>412875.23</v>
          </cell>
          <cell r="L1515">
            <v>0</v>
          </cell>
          <cell r="M1515">
            <v>0</v>
          </cell>
          <cell r="O1515" t="str">
            <v>INDEPENDENCIA</v>
          </cell>
          <cell r="P1515">
            <v>58</v>
          </cell>
          <cell r="R1515" t="str">
            <v>BARRIO DE SAN JUAN</v>
          </cell>
        </row>
        <row r="1516">
          <cell r="A1516" t="str">
            <v>U212297</v>
          </cell>
          <cell r="B1516" t="str">
            <v xml:space="preserve">H AYUNTAMIENTO CONSTITUCIONAL DE SAN PEDRO TLAQUEP  </v>
          </cell>
          <cell r="C1516" t="str">
            <v>PRADO DEL</v>
          </cell>
          <cell r="D1516" t="str">
            <v>SN</v>
          </cell>
          <cell r="E1516" t="str">
            <v>F-1</v>
          </cell>
          <cell r="F1516" t="str">
            <v>PUERTA DEL PRADO</v>
          </cell>
          <cell r="H1516" t="str">
            <v xml:space="preserve">098-1-22-0091-091-00-0000                         </v>
          </cell>
          <cell r="I1516">
            <v>8.0999999999999996E-4</v>
          </cell>
          <cell r="J1516">
            <v>479</v>
          </cell>
          <cell r="K1516">
            <v>903046.73</v>
          </cell>
          <cell r="L1516">
            <v>0</v>
          </cell>
          <cell r="M1516">
            <v>0</v>
          </cell>
          <cell r="O1516" t="str">
            <v>INDEPENDENCIA</v>
          </cell>
          <cell r="P1516">
            <v>58</v>
          </cell>
          <cell r="R1516" t="str">
            <v>BARRIO DE SAN PEDRO</v>
          </cell>
        </row>
        <row r="1517">
          <cell r="A1517" t="str">
            <v>U212298</v>
          </cell>
          <cell r="B1517" t="str">
            <v xml:space="preserve">H AYUNTAMIENTO CONSTITUCIONAL DE SAN PEDRO TLAQUEP  </v>
          </cell>
          <cell r="C1517" t="str">
            <v>PRADO DEL</v>
          </cell>
          <cell r="D1517" t="str">
            <v>SN</v>
          </cell>
          <cell r="E1517" t="str">
            <v>F-5</v>
          </cell>
          <cell r="F1517" t="str">
            <v>PUERTA DEL PRADO</v>
          </cell>
          <cell r="H1517" t="str">
            <v xml:space="preserve">098-1-22-0091-095-00-0000                         </v>
          </cell>
          <cell r="I1517">
            <v>8.0999999999999996E-4</v>
          </cell>
          <cell r="J1517">
            <v>2071</v>
          </cell>
          <cell r="K1517">
            <v>3904404.53</v>
          </cell>
          <cell r="L1517">
            <v>0</v>
          </cell>
          <cell r="M1517">
            <v>0</v>
          </cell>
          <cell r="O1517" t="str">
            <v>INDEPENDENCIA</v>
          </cell>
          <cell r="P1517">
            <v>58</v>
          </cell>
          <cell r="R1517" t="str">
            <v>BARRIO DE SAN JUAN</v>
          </cell>
        </row>
        <row r="1518">
          <cell r="A1518" t="str">
            <v>U212299</v>
          </cell>
          <cell r="B1518" t="str">
            <v xml:space="preserve">H AYUNTAMIENTO CONSTITUCIONAL DE SAN PEDRO TLAQUEP  </v>
          </cell>
          <cell r="C1518" t="str">
            <v>BADILLO DIAZ LAURO</v>
          </cell>
          <cell r="D1518" t="str">
            <v>SN</v>
          </cell>
          <cell r="F1518" t="str">
            <v>PUERTA DEL PRADO</v>
          </cell>
          <cell r="H1518" t="str">
            <v xml:space="preserve">098-1-22-0091-090-00-0000                         </v>
          </cell>
          <cell r="I1518">
            <v>8.0999999999999996E-4</v>
          </cell>
          <cell r="J1518">
            <v>285</v>
          </cell>
          <cell r="K1518">
            <v>537303.38</v>
          </cell>
          <cell r="L1518">
            <v>0</v>
          </cell>
          <cell r="M1518">
            <v>0</v>
          </cell>
          <cell r="O1518" t="str">
            <v>INDEPENDENCIA</v>
          </cell>
          <cell r="P1518">
            <v>58</v>
          </cell>
          <cell r="R1518" t="str">
            <v>BARRIO DE SAN JUAN</v>
          </cell>
        </row>
        <row r="1519">
          <cell r="A1519" t="str">
            <v>U212331</v>
          </cell>
          <cell r="B1519" t="str">
            <v xml:space="preserve">H AYUNTAMIENTO CONSTITUCIONAL DE SAN PEDRO TLAQUEP  </v>
          </cell>
          <cell r="C1519" t="str">
            <v>VALLE VERDE</v>
          </cell>
          <cell r="D1519" t="str">
            <v>SN</v>
          </cell>
          <cell r="E1519" t="str">
            <v>ACD1-</v>
          </cell>
          <cell r="F1519" t="str">
            <v>VALLE VERDE FRACC</v>
          </cell>
          <cell r="H1519" t="str">
            <v xml:space="preserve">098-1-49-0240-091-00-0000                         </v>
          </cell>
          <cell r="I1519">
            <v>8.0999999999999996E-4</v>
          </cell>
          <cell r="J1519">
            <v>34</v>
          </cell>
          <cell r="K1519">
            <v>88536</v>
          </cell>
          <cell r="L1519">
            <v>0</v>
          </cell>
          <cell r="M1519">
            <v>0</v>
          </cell>
          <cell r="O1519" t="str">
            <v>INDEPENDENCIA</v>
          </cell>
          <cell r="P1519">
            <v>58</v>
          </cell>
          <cell r="R1519" t="str">
            <v>BARRIO DE SAN JUAN</v>
          </cell>
        </row>
        <row r="1520">
          <cell r="A1520" t="str">
            <v>U212333</v>
          </cell>
          <cell r="B1520" t="str">
            <v xml:space="preserve">H AYUNTAMIENTO CONSTITUCIONAL DE SAN PEDRO TLAQUEP  </v>
          </cell>
          <cell r="C1520" t="str">
            <v xml:space="preserve">VALLE DE LAS FLORES </v>
          </cell>
          <cell r="D1520" t="str">
            <v>SN</v>
          </cell>
          <cell r="F1520" t="str">
            <v>VALLE VERDE FRACC</v>
          </cell>
          <cell r="H1520" t="str">
            <v xml:space="preserve">098-1-49-0240-092-00-0000                         </v>
          </cell>
          <cell r="I1520">
            <v>8.0999999999999996E-4</v>
          </cell>
          <cell r="J1520">
            <v>7768</v>
          </cell>
          <cell r="K1520">
            <v>20227872</v>
          </cell>
          <cell r="L1520">
            <v>0</v>
          </cell>
          <cell r="M1520">
            <v>0</v>
          </cell>
          <cell r="O1520" t="str">
            <v>INDEPENDENCIA</v>
          </cell>
          <cell r="P1520">
            <v>58</v>
          </cell>
          <cell r="R1520" t="str">
            <v>BARRIO DE SAN JUAN</v>
          </cell>
        </row>
        <row r="1521">
          <cell r="A1521" t="str">
            <v>U212494</v>
          </cell>
          <cell r="B1521" t="str">
            <v xml:space="preserve">H AYUNTAMIENTO CONSTITUCIONAL DE SAN PEDRO TLAQUEP  </v>
          </cell>
          <cell r="C1521" t="str">
            <v>SILVA ROMERO FRANCISCO</v>
          </cell>
          <cell r="D1521" t="str">
            <v>SN</v>
          </cell>
          <cell r="F1521" t="str">
            <v>LOMAS DEL CUATRO</v>
          </cell>
          <cell r="H1521" t="str">
            <v xml:space="preserve">098-1-30-5400-239-00-0001                         </v>
          </cell>
          <cell r="I1521">
            <v>2.3000000000000001E-4</v>
          </cell>
          <cell r="J1521">
            <v>0</v>
          </cell>
          <cell r="K1521">
            <v>0</v>
          </cell>
          <cell r="L1521">
            <v>525</v>
          </cell>
          <cell r="M1521">
            <v>2100394.7999999998</v>
          </cell>
          <cell r="O1521" t="str">
            <v>INDEPENDENCIA</v>
          </cell>
          <cell r="P1521">
            <v>58</v>
          </cell>
          <cell r="R1521" t="str">
            <v>BARRIO DE SAN JUAN</v>
          </cell>
        </row>
        <row r="1522">
          <cell r="A1522" t="str">
            <v>U213031</v>
          </cell>
          <cell r="B1522" t="str">
            <v xml:space="preserve">H AYUNTAMIENTO CONSTITUCIONAL DE SAN PEDRO TLAQUEP  </v>
          </cell>
          <cell r="C1522" t="str">
            <v>PAISAJE DE LA TORMENTA</v>
          </cell>
          <cell r="D1522">
            <v>1620</v>
          </cell>
          <cell r="F1522" t="str">
            <v>PAISAJES DEL TESORO FRACC</v>
          </cell>
          <cell r="H1522" t="str">
            <v xml:space="preserve">098-1-67-0106-001-00-0000                         </v>
          </cell>
          <cell r="I1522">
            <v>8.0999999999999996E-4</v>
          </cell>
          <cell r="J1522">
            <v>270</v>
          </cell>
          <cell r="K1522">
            <v>1114792.8799999999</v>
          </cell>
          <cell r="L1522">
            <v>0</v>
          </cell>
          <cell r="M1522">
            <v>0</v>
          </cell>
          <cell r="O1522" t="str">
            <v>INDEPENDENCIA</v>
          </cell>
          <cell r="P1522">
            <v>58</v>
          </cell>
          <cell r="R1522" t="str">
            <v>BARRIO DE SAN JUAN</v>
          </cell>
        </row>
        <row r="1523">
          <cell r="A1523" t="str">
            <v>U213087</v>
          </cell>
          <cell r="B1523" t="str">
            <v xml:space="preserve">H AYUNTAMIENTO CONSTITUCIONAL DE SAN PEDRO TLAQUEP  </v>
          </cell>
          <cell r="C1523" t="str">
            <v>TUXTLA</v>
          </cell>
          <cell r="D1523" t="str">
            <v>SN</v>
          </cell>
          <cell r="F1523" t="str">
            <v>PAISAJES DEL TESORO FRACC</v>
          </cell>
          <cell r="H1523" t="str">
            <v xml:space="preserve">098-1-67-0103-099-00-0000                         </v>
          </cell>
          <cell r="I1523">
            <v>8.0999999999999996E-4</v>
          </cell>
          <cell r="J1523">
            <v>19870</v>
          </cell>
          <cell r="K1523">
            <v>70309995</v>
          </cell>
          <cell r="L1523">
            <v>0</v>
          </cell>
          <cell r="M1523">
            <v>0</v>
          </cell>
          <cell r="O1523" t="str">
            <v>INDEPENDENCIA</v>
          </cell>
          <cell r="P1523">
            <v>58</v>
          </cell>
          <cell r="R1523" t="str">
            <v>BARRIO DE SAN JUAN</v>
          </cell>
        </row>
        <row r="1524">
          <cell r="A1524" t="str">
            <v>U213193</v>
          </cell>
          <cell r="B1524" t="str">
            <v xml:space="preserve">H AYUNTAMIENTO CONSTITUCIONAL DE SAN PEDRO TLAQUEP  </v>
          </cell>
          <cell r="C1524" t="str">
            <v>VISTA DEL MAR</v>
          </cell>
          <cell r="D1524" t="str">
            <v>SN</v>
          </cell>
          <cell r="F1524" t="str">
            <v>TERRAZAS LAS</v>
          </cell>
          <cell r="H1524" t="str">
            <v xml:space="preserve">098-1-30-0695-015-00-0000                         </v>
          </cell>
          <cell r="I1524">
            <v>8.0999999999999996E-4</v>
          </cell>
          <cell r="J1524">
            <v>889</v>
          </cell>
          <cell r="K1524">
            <v>3352018.95</v>
          </cell>
          <cell r="L1524">
            <v>0</v>
          </cell>
          <cell r="M1524">
            <v>0</v>
          </cell>
          <cell r="O1524" t="str">
            <v>INDEPENDENCIA</v>
          </cell>
          <cell r="P1524">
            <v>58</v>
          </cell>
          <cell r="R1524" t="str">
            <v>BARRIO DE SAN JUAN</v>
          </cell>
        </row>
        <row r="1525">
          <cell r="A1525" t="str">
            <v>U213352</v>
          </cell>
          <cell r="B1525" t="str">
            <v xml:space="preserve">H AYUNTAMIENTO CONSTITUCIONAL DE SAN PEDRO TLAQUEP  </v>
          </cell>
          <cell r="C1525" t="str">
            <v>VISTA DEL MAR</v>
          </cell>
          <cell r="D1525" t="str">
            <v>SN</v>
          </cell>
          <cell r="F1525" t="str">
            <v>TERRAZAS LAS</v>
          </cell>
          <cell r="H1525" t="str">
            <v xml:space="preserve">098-1-30-0695-090-00-0000                         </v>
          </cell>
          <cell r="I1525">
            <v>8.0999999999999996E-4</v>
          </cell>
          <cell r="J1525">
            <v>7813</v>
          </cell>
          <cell r="K1525">
            <v>29459307.149999999</v>
          </cell>
          <cell r="L1525">
            <v>0</v>
          </cell>
          <cell r="M1525">
            <v>0</v>
          </cell>
          <cell r="O1525" t="str">
            <v>INDEPENDENCIA</v>
          </cell>
          <cell r="P1525">
            <v>58</v>
          </cell>
          <cell r="R1525" t="str">
            <v>BARRIO DE SAN JUAN</v>
          </cell>
        </row>
        <row r="1526">
          <cell r="A1526" t="str">
            <v>U213353</v>
          </cell>
          <cell r="B1526" t="str">
            <v xml:space="preserve">H AYUINTAMIENTO CONSTITUCIONAL DE SAN PEDRO TLAQUE  </v>
          </cell>
          <cell r="C1526" t="str">
            <v>VISTA DEL MAR</v>
          </cell>
          <cell r="D1526" t="str">
            <v>SN</v>
          </cell>
          <cell r="F1526" t="str">
            <v>TERRAZAS LAS</v>
          </cell>
          <cell r="H1526" t="str">
            <v xml:space="preserve">098-1-30-0695-016-00-0000                         </v>
          </cell>
          <cell r="I1526">
            <v>8.0999999999999996E-4</v>
          </cell>
          <cell r="J1526">
            <v>411</v>
          </cell>
          <cell r="K1526">
            <v>1549696.05</v>
          </cell>
          <cell r="L1526">
            <v>0</v>
          </cell>
          <cell r="M1526">
            <v>0</v>
          </cell>
          <cell r="O1526" t="str">
            <v>INDEPENDENCIA</v>
          </cell>
          <cell r="P1526">
            <v>58</v>
          </cell>
          <cell r="R1526" t="str">
            <v>BARRIO DE SAN JUAN</v>
          </cell>
        </row>
        <row r="1527">
          <cell r="A1527" t="str">
            <v>U213357</v>
          </cell>
          <cell r="B1527" t="str">
            <v xml:space="preserve">H AYUNTAMIENTO CONSTITUCIONAL DE SAN PEDRO TLAQUEP  </v>
          </cell>
          <cell r="C1527" t="str">
            <v>COMONFORT</v>
          </cell>
          <cell r="D1527">
            <v>6500</v>
          </cell>
          <cell r="F1527" t="str">
            <v>COTO LAS BRISAS</v>
          </cell>
          <cell r="H1527" t="str">
            <v xml:space="preserve">098-1-32-0138-002-00-0000                         </v>
          </cell>
          <cell r="I1527">
            <v>8.0999999999999996E-4</v>
          </cell>
          <cell r="J1527">
            <v>1925</v>
          </cell>
          <cell r="K1527">
            <v>6006144.3799999999</v>
          </cell>
          <cell r="L1527">
            <v>0</v>
          </cell>
          <cell r="M1527">
            <v>0</v>
          </cell>
          <cell r="O1527" t="str">
            <v>INDEPENDENCIA</v>
          </cell>
          <cell r="P1527">
            <v>58</v>
          </cell>
          <cell r="R1527" t="str">
            <v>CENTRO</v>
          </cell>
        </row>
        <row r="1528">
          <cell r="A1528" t="str">
            <v>U213547</v>
          </cell>
          <cell r="B1528" t="str">
            <v xml:space="preserve">H AYUNTAMIENTO CONSTITUCIONAL DE SAN PEDRO TLAQUEP  </v>
          </cell>
          <cell r="C1528" t="str">
            <v>LLAVE DE LA</v>
          </cell>
          <cell r="D1528" t="str">
            <v>SN</v>
          </cell>
          <cell r="F1528" t="str">
            <v>EX EJIDO LOS RANCHITOS</v>
          </cell>
          <cell r="H1528" t="str">
            <v xml:space="preserve">098-1-49-0163-034-00-0000                         </v>
          </cell>
          <cell r="I1528">
            <v>8.0999999999999996E-4</v>
          </cell>
          <cell r="J1528">
            <v>505</v>
          </cell>
          <cell r="K1528">
            <v>954450</v>
          </cell>
          <cell r="L1528">
            <v>0</v>
          </cell>
          <cell r="M1528">
            <v>0</v>
          </cell>
          <cell r="O1528" t="str">
            <v>INDEPENDENCIA</v>
          </cell>
          <cell r="P1528">
            <v>58</v>
          </cell>
          <cell r="R1528" t="str">
            <v>BARRIO DE SAN JUAN</v>
          </cell>
        </row>
        <row r="1529">
          <cell r="A1529" t="str">
            <v>U213714</v>
          </cell>
          <cell r="B1529" t="str">
            <v xml:space="preserve">H AYUNTAMIENTO CONSTITUCIONAL DE SAN PEDRO TLAQUEP  </v>
          </cell>
          <cell r="C1529" t="str">
            <v>SANTA ANGELA</v>
          </cell>
          <cell r="D1529" t="str">
            <v>SN</v>
          </cell>
          <cell r="F1529" t="str">
            <v>PARQUES DEL PALMAR FRACC</v>
          </cell>
          <cell r="H1529" t="str">
            <v xml:space="preserve">098-1-49-0291-003-00-0000                         </v>
          </cell>
          <cell r="I1529">
            <v>8.0999999999999996E-4</v>
          </cell>
          <cell r="J1529">
            <v>2304</v>
          </cell>
          <cell r="K1529">
            <v>6096384</v>
          </cell>
          <cell r="L1529">
            <v>0</v>
          </cell>
          <cell r="M1529">
            <v>0</v>
          </cell>
          <cell r="O1529" t="str">
            <v>INDEPENDENCIA</v>
          </cell>
          <cell r="P1529">
            <v>58</v>
          </cell>
          <cell r="R1529" t="str">
            <v>CENTRO</v>
          </cell>
        </row>
        <row r="1530">
          <cell r="A1530" t="str">
            <v>U213717</v>
          </cell>
          <cell r="B1530" t="str">
            <v xml:space="preserve">H AYUNTAMIENTO CONSTITUCIONAL DE SAN PEDRO TLAQUEP  </v>
          </cell>
          <cell r="C1530" t="str">
            <v>SANTA ANGELA</v>
          </cell>
          <cell r="D1530" t="str">
            <v>SN</v>
          </cell>
          <cell r="F1530" t="str">
            <v>PARQUES DEL PALMAR FRACC</v>
          </cell>
          <cell r="H1530" t="str">
            <v xml:space="preserve">098-1-49-0297-002-00-0000                         </v>
          </cell>
          <cell r="I1530">
            <v>8.0999999999999996E-4</v>
          </cell>
          <cell r="J1530">
            <v>879</v>
          </cell>
          <cell r="K1530">
            <v>2325834</v>
          </cell>
          <cell r="L1530">
            <v>0</v>
          </cell>
          <cell r="M1530">
            <v>0</v>
          </cell>
          <cell r="O1530" t="str">
            <v>INDEPENDENCIA</v>
          </cell>
          <cell r="P1530">
            <v>58</v>
          </cell>
          <cell r="R1530" t="str">
            <v>CENTRO</v>
          </cell>
        </row>
        <row r="1531">
          <cell r="A1531" t="str">
            <v>U213719</v>
          </cell>
          <cell r="B1531" t="str">
            <v xml:space="preserve">H AYUNTAMIENTO CONSTITUCIONAL DE SAN PEDRO TLAQUEP  </v>
          </cell>
          <cell r="C1531" t="str">
            <v>SANTA ROCIO</v>
          </cell>
          <cell r="D1531" t="str">
            <v>SN</v>
          </cell>
          <cell r="F1531" t="str">
            <v>PARQUES DEL PALMAR FRACC</v>
          </cell>
          <cell r="H1531" t="str">
            <v xml:space="preserve">098-1-49-0296-002-00-0000                         </v>
          </cell>
          <cell r="I1531">
            <v>8.0999999999999996E-4</v>
          </cell>
          <cell r="J1531">
            <v>1301</v>
          </cell>
          <cell r="K1531">
            <v>3442446</v>
          </cell>
          <cell r="L1531">
            <v>0</v>
          </cell>
          <cell r="M1531">
            <v>0</v>
          </cell>
          <cell r="O1531" t="str">
            <v>INDEPENDENCIA</v>
          </cell>
          <cell r="P1531">
            <v>58</v>
          </cell>
          <cell r="R1531" t="str">
            <v>CENTRO</v>
          </cell>
        </row>
        <row r="1532">
          <cell r="A1532" t="str">
            <v>U213720</v>
          </cell>
          <cell r="B1532" t="str">
            <v xml:space="preserve">H AYUNTAMIENTO CONSTITUCIONAL DE SAN PEDRO TLAQUEP  </v>
          </cell>
          <cell r="C1532" t="str">
            <v>SANTA ROCIO</v>
          </cell>
          <cell r="D1532" t="str">
            <v>SN</v>
          </cell>
          <cell r="F1532" t="str">
            <v>PARQUES DEL PALMAR FRACC</v>
          </cell>
          <cell r="H1532" t="str">
            <v xml:space="preserve">098-1-49-0296-003-00-0000                         </v>
          </cell>
          <cell r="I1532">
            <v>8.0999999999999996E-4</v>
          </cell>
          <cell r="J1532">
            <v>1301</v>
          </cell>
          <cell r="K1532">
            <v>3442446</v>
          </cell>
          <cell r="L1532">
            <v>0</v>
          </cell>
          <cell r="M1532">
            <v>0</v>
          </cell>
          <cell r="O1532" t="str">
            <v>INDEPENDENCIA</v>
          </cell>
          <cell r="P1532">
            <v>58</v>
          </cell>
          <cell r="R1532" t="str">
            <v>CENTRO</v>
          </cell>
        </row>
        <row r="1533">
          <cell r="A1533" t="str">
            <v>U213722</v>
          </cell>
          <cell r="B1533" t="str">
            <v xml:space="preserve">H AYUNTAMIENTO CONSTITUCIONAL DE SAN PEDRO TLAQUEP  </v>
          </cell>
          <cell r="C1533" t="str">
            <v>SANTA ROCIO</v>
          </cell>
          <cell r="D1533" t="str">
            <v>SN</v>
          </cell>
          <cell r="F1533" t="str">
            <v>PARQUES DE LA VICTORIA FRACC</v>
          </cell>
          <cell r="H1533" t="str">
            <v xml:space="preserve">098-1-49-0298-002-00-0000                         </v>
          </cell>
          <cell r="I1533">
            <v>8.0999999999999996E-4</v>
          </cell>
          <cell r="J1533">
            <v>1301</v>
          </cell>
          <cell r="K1533">
            <v>3442446</v>
          </cell>
          <cell r="L1533">
            <v>0</v>
          </cell>
          <cell r="M1533">
            <v>0</v>
          </cell>
          <cell r="O1533" t="str">
            <v>INDEPENDENCIA</v>
          </cell>
          <cell r="P1533">
            <v>58</v>
          </cell>
          <cell r="R1533" t="str">
            <v>CENTRO</v>
          </cell>
        </row>
        <row r="1534">
          <cell r="A1534" t="str">
            <v>U213723</v>
          </cell>
          <cell r="B1534" t="str">
            <v xml:space="preserve">H AYUNTAMIENTO CONSTITUCIONAL DE SAN PEDRO TLAQUEP  </v>
          </cell>
          <cell r="C1534" t="str">
            <v>SANTA ROCIO</v>
          </cell>
          <cell r="D1534" t="str">
            <v>SN</v>
          </cell>
          <cell r="F1534" t="str">
            <v>PARQUES DEL PALMAR FRACC</v>
          </cell>
          <cell r="H1534" t="str">
            <v xml:space="preserve">098-1-49-0298-003-00-0000                         </v>
          </cell>
          <cell r="I1534">
            <v>8.0999999999999996E-4</v>
          </cell>
          <cell r="J1534">
            <v>1301</v>
          </cell>
          <cell r="K1534">
            <v>3442446</v>
          </cell>
          <cell r="L1534">
            <v>0</v>
          </cell>
          <cell r="M1534">
            <v>0</v>
          </cell>
          <cell r="O1534" t="str">
            <v>INDEPENDENCIA</v>
          </cell>
          <cell r="P1534">
            <v>58</v>
          </cell>
          <cell r="R1534" t="str">
            <v>CENTRO</v>
          </cell>
        </row>
        <row r="1535">
          <cell r="A1535" t="str">
            <v>U213724</v>
          </cell>
          <cell r="B1535" t="str">
            <v xml:space="preserve">H AYUNTAMIENTO CONSTITUCIONAL DE SAN PEDRO TLAQUEP  </v>
          </cell>
          <cell r="C1535" t="str">
            <v>SANTA SOFIA</v>
          </cell>
          <cell r="D1535" t="str">
            <v>SN</v>
          </cell>
          <cell r="F1535" t="str">
            <v>PARQUES DEL PALMAR FRACC</v>
          </cell>
          <cell r="H1535" t="str">
            <v xml:space="preserve">098-1-49-0293-036-00-0000                         </v>
          </cell>
          <cell r="I1535">
            <v>8.0999999999999996E-4</v>
          </cell>
          <cell r="J1535">
            <v>8996</v>
          </cell>
          <cell r="K1535">
            <v>23803416</v>
          </cell>
          <cell r="L1535">
            <v>0</v>
          </cell>
          <cell r="M1535">
            <v>0</v>
          </cell>
          <cell r="O1535" t="str">
            <v>INDEPENDENCIA</v>
          </cell>
          <cell r="P1535">
            <v>58</v>
          </cell>
          <cell r="R1535" t="str">
            <v>CENTRO</v>
          </cell>
        </row>
        <row r="1536">
          <cell r="A1536" t="str">
            <v>U213727</v>
          </cell>
          <cell r="B1536" t="str">
            <v xml:space="preserve">H AYUNTAMIENTO CONSTITUCIONAL DE SAN PEDRO TLAQUEP  </v>
          </cell>
          <cell r="C1536" t="str">
            <v>SANTA ROCIO</v>
          </cell>
          <cell r="D1536" t="str">
            <v>SN</v>
          </cell>
          <cell r="F1536" t="str">
            <v>PARQUES DEL PALMAR FRACC</v>
          </cell>
          <cell r="H1536" t="str">
            <v xml:space="preserve">098-1-49-0299-002-00-0000                         </v>
          </cell>
          <cell r="I1536">
            <v>8.0999999999999996E-4</v>
          </cell>
          <cell r="J1536">
            <v>995</v>
          </cell>
          <cell r="K1536">
            <v>2632770</v>
          </cell>
          <cell r="L1536">
            <v>0</v>
          </cell>
          <cell r="M1536">
            <v>0</v>
          </cell>
          <cell r="O1536" t="str">
            <v>INDEPENDENCIA</v>
          </cell>
          <cell r="P1536">
            <v>58</v>
          </cell>
          <cell r="R1536" t="str">
            <v>CENTRO</v>
          </cell>
        </row>
        <row r="1537">
          <cell r="A1537" t="str">
            <v>U213728</v>
          </cell>
          <cell r="B1537" t="str">
            <v xml:space="preserve">H AYUNTAMIENTO CONSTITUCIONAL DE SAN PEDRO TLAQUEP  </v>
          </cell>
          <cell r="C1537" t="str">
            <v>SANTA ROCIO</v>
          </cell>
          <cell r="D1537" t="str">
            <v>SN</v>
          </cell>
          <cell r="F1537" t="str">
            <v>PARQUES DEL PALMAR FRACC</v>
          </cell>
          <cell r="H1537" t="str">
            <v xml:space="preserve">098-1-49-0295-099-00-0000                         </v>
          </cell>
          <cell r="I1537">
            <v>8.0999999999999996E-4</v>
          </cell>
          <cell r="J1537">
            <v>22482</v>
          </cell>
          <cell r="K1537">
            <v>75775581</v>
          </cell>
          <cell r="L1537">
            <v>0</v>
          </cell>
          <cell r="M1537">
            <v>0</v>
          </cell>
          <cell r="O1537" t="str">
            <v>INDEPENDENCIA</v>
          </cell>
          <cell r="P1537">
            <v>58</v>
          </cell>
          <cell r="R1537" t="str">
            <v>CENTRO</v>
          </cell>
        </row>
        <row r="1538">
          <cell r="A1538" t="str">
            <v>U213747</v>
          </cell>
          <cell r="B1538" t="str">
            <v xml:space="preserve">H AYUNTAMIENTO CONSTITUCIONAL DE SAN PEDRO TLA  </v>
          </cell>
          <cell r="C1538" t="str">
            <v>AGRICOLA</v>
          </cell>
          <cell r="D1538" t="str">
            <v>SN</v>
          </cell>
          <cell r="F1538" t="str">
            <v>PARQUES DEL BOSQUE FRACC</v>
          </cell>
          <cell r="H1538" t="str">
            <v xml:space="preserve">098-1-33-0452-003-00-0000                         </v>
          </cell>
          <cell r="I1538">
            <v>8.0999999999999996E-4</v>
          </cell>
          <cell r="J1538">
            <v>1602.2</v>
          </cell>
          <cell r="K1538">
            <v>5588520.2400000002</v>
          </cell>
          <cell r="L1538">
            <v>95</v>
          </cell>
          <cell r="M1538">
            <v>374557.26</v>
          </cell>
          <cell r="O1538" t="str">
            <v>INDEPENDENCIA</v>
          </cell>
          <cell r="P1538">
            <v>58</v>
          </cell>
          <cell r="R1538" t="str">
            <v>CENTRO</v>
          </cell>
        </row>
        <row r="1539">
          <cell r="A1539" t="str">
            <v>U213749</v>
          </cell>
          <cell r="B1539" t="str">
            <v xml:space="preserve">H AYUNTAMIENTO CONSTITUCIONAL DE SAN PEDRO TLA  </v>
          </cell>
          <cell r="C1539" t="str">
            <v>AGRICOLA</v>
          </cell>
          <cell r="D1539" t="str">
            <v>SN</v>
          </cell>
          <cell r="F1539" t="str">
            <v>PARQUES DEL BOSQUE FRACC</v>
          </cell>
          <cell r="H1539" t="str">
            <v xml:space="preserve">098-1-33-0467-027-00-0000                         </v>
          </cell>
          <cell r="I1539">
            <v>8.0999999999999996E-4</v>
          </cell>
          <cell r="J1539">
            <v>2274</v>
          </cell>
          <cell r="K1539">
            <v>7771963.5</v>
          </cell>
          <cell r="L1539">
            <v>0</v>
          </cell>
          <cell r="M1539">
            <v>0</v>
          </cell>
          <cell r="O1539" t="str">
            <v>INDEPENDENCIA</v>
          </cell>
          <cell r="P1539">
            <v>58</v>
          </cell>
          <cell r="R1539" t="str">
            <v>CENTRO</v>
          </cell>
        </row>
        <row r="1540">
          <cell r="A1540" t="str">
            <v>U213750</v>
          </cell>
          <cell r="B1540" t="str">
            <v xml:space="preserve">H AYUNTAMIENTO CONSTITUCIONAL DE SAN PEDRO TLA  </v>
          </cell>
          <cell r="C1540" t="str">
            <v>PRIMAVERA</v>
          </cell>
          <cell r="D1540" t="str">
            <v>SN</v>
          </cell>
          <cell r="F1540" t="str">
            <v>PARQUES DEL BOSQUE FRACC</v>
          </cell>
          <cell r="H1540" t="str">
            <v xml:space="preserve">098-1-33-0452-022-00-0000                         </v>
          </cell>
          <cell r="I1540">
            <v>8.0999999999999996E-4</v>
          </cell>
          <cell r="J1540">
            <v>575</v>
          </cell>
          <cell r="K1540">
            <v>1965206.25</v>
          </cell>
          <cell r="L1540">
            <v>0</v>
          </cell>
          <cell r="M1540">
            <v>0</v>
          </cell>
          <cell r="O1540" t="str">
            <v>INDEPENDENCIA</v>
          </cell>
          <cell r="P1540">
            <v>58</v>
          </cell>
          <cell r="R1540" t="str">
            <v>CENTRO</v>
          </cell>
        </row>
        <row r="1541">
          <cell r="A1541" t="str">
            <v>U213751</v>
          </cell>
          <cell r="B1541" t="str">
            <v xml:space="preserve">H AYUNTAMIENTO CONSTITUCIONAL DE SSAN PEDRO TLA  </v>
          </cell>
          <cell r="C1541" t="str">
            <v>AGRICOLA</v>
          </cell>
          <cell r="D1541" t="str">
            <v>SN</v>
          </cell>
          <cell r="F1541" t="str">
            <v>PARQUES DEL BOSQUE FRACC</v>
          </cell>
          <cell r="H1541" t="str">
            <v xml:space="preserve">098-1-33-0467-099-00-0000                         </v>
          </cell>
          <cell r="I1541">
            <v>8.0999999999999996E-4</v>
          </cell>
          <cell r="J1541">
            <v>4775</v>
          </cell>
          <cell r="K1541">
            <v>16319756.25</v>
          </cell>
          <cell r="L1541">
            <v>0</v>
          </cell>
          <cell r="M1541">
            <v>0</v>
          </cell>
          <cell r="O1541" t="str">
            <v>INDEPENDENCIA</v>
          </cell>
          <cell r="P1541">
            <v>58</v>
          </cell>
          <cell r="R1541" t="str">
            <v>CENTRO</v>
          </cell>
        </row>
        <row r="1542">
          <cell r="A1542" t="str">
            <v>U213815</v>
          </cell>
          <cell r="B1542" t="str">
            <v xml:space="preserve">H AYUNTAMIENTO CONSTITUCIONAL DE SAN PEDRO TLAQUEP  </v>
          </cell>
          <cell r="C1542" t="str">
            <v>AGRICOLA</v>
          </cell>
          <cell r="D1542" t="str">
            <v>SN</v>
          </cell>
          <cell r="F1542" t="str">
            <v>PARQUES DEL BOSQUE FRACC</v>
          </cell>
          <cell r="H1542" t="str">
            <v xml:space="preserve">098-1-33-0452-073-00-0000                         </v>
          </cell>
          <cell r="I1542">
            <v>8.0999999999999996E-4</v>
          </cell>
          <cell r="J1542">
            <v>1840</v>
          </cell>
          <cell r="K1542">
            <v>6288660</v>
          </cell>
          <cell r="L1542">
            <v>0</v>
          </cell>
          <cell r="M1542">
            <v>0</v>
          </cell>
          <cell r="O1542" t="str">
            <v>INDEPENDENCIA</v>
          </cell>
          <cell r="P1542">
            <v>58</v>
          </cell>
          <cell r="R1542" t="str">
            <v>CENTRO</v>
          </cell>
        </row>
        <row r="1543">
          <cell r="A1543" t="str">
            <v>U213816</v>
          </cell>
          <cell r="B1543" t="str">
            <v xml:space="preserve">H AYUNTAMIENTO CONSTITUCIONAL DE SAN PEDRO TLA  </v>
          </cell>
          <cell r="C1543" t="str">
            <v>PADRE XAVIER SCHEIFLER</v>
          </cell>
          <cell r="D1543" t="str">
            <v>SN</v>
          </cell>
          <cell r="F1543" t="str">
            <v>PARQUES DEL BOSQUE FRACC</v>
          </cell>
          <cell r="H1543" t="str">
            <v xml:space="preserve">098-1-33-0466-049-00-0000                         </v>
          </cell>
          <cell r="I1543">
            <v>8.0999999999999996E-4</v>
          </cell>
          <cell r="J1543">
            <v>2926</v>
          </cell>
          <cell r="K1543">
            <v>10000336.5</v>
          </cell>
          <cell r="L1543">
            <v>0</v>
          </cell>
          <cell r="M1543">
            <v>0</v>
          </cell>
          <cell r="O1543" t="str">
            <v>INDEPENDENCIA</v>
          </cell>
          <cell r="P1543">
            <v>58</v>
          </cell>
          <cell r="R1543" t="str">
            <v>CENTRO</v>
          </cell>
        </row>
        <row r="1544">
          <cell r="A1544" t="str">
            <v>U213817</v>
          </cell>
          <cell r="B1544" t="str">
            <v xml:space="preserve">H AYUNTAMIENTO CONSTITUCIONAL DE SAN PEDRO TLAQUEP  </v>
          </cell>
          <cell r="C1544" t="str">
            <v>PADRE XAVIER SCHEIFLER</v>
          </cell>
          <cell r="D1544" t="str">
            <v>SN</v>
          </cell>
          <cell r="F1544" t="str">
            <v>PARQUES DEL BOSQUE FRACC</v>
          </cell>
          <cell r="H1544" t="str">
            <v xml:space="preserve">098-1-33-0466-090-00-0000                         </v>
          </cell>
          <cell r="I1544">
            <v>8.0999999999999996E-4</v>
          </cell>
          <cell r="J1544">
            <v>567</v>
          </cell>
          <cell r="K1544">
            <v>1937864.25</v>
          </cell>
          <cell r="L1544">
            <v>0</v>
          </cell>
          <cell r="M1544">
            <v>0</v>
          </cell>
          <cell r="O1544" t="str">
            <v>INDEPENDENCIA</v>
          </cell>
          <cell r="P1544">
            <v>58</v>
          </cell>
          <cell r="R1544" t="str">
            <v>CENTRO</v>
          </cell>
        </row>
        <row r="1545">
          <cell r="A1545" t="str">
            <v>U213818</v>
          </cell>
          <cell r="B1545" t="str">
            <v xml:space="preserve">H AYUNTAMIENTO CONSTITUCIONAL DE SAN PEDRO TLAQUEP  </v>
          </cell>
          <cell r="C1545" t="str">
            <v>AGRICOLA</v>
          </cell>
          <cell r="D1545" t="str">
            <v>SN</v>
          </cell>
          <cell r="F1545" t="str">
            <v>PARQUES DEL BOSQUE FRACC</v>
          </cell>
          <cell r="H1545" t="str">
            <v xml:space="preserve">098-1-33-0466-098-00-0000                         </v>
          </cell>
          <cell r="I1545">
            <v>8.0999999999999996E-4</v>
          </cell>
          <cell r="J1545">
            <v>3223</v>
          </cell>
          <cell r="K1545">
            <v>11015408.25</v>
          </cell>
          <cell r="L1545">
            <v>0</v>
          </cell>
          <cell r="M1545">
            <v>0</v>
          </cell>
          <cell r="O1545" t="str">
            <v>INDEPENDENCIA</v>
          </cell>
          <cell r="P1545">
            <v>58</v>
          </cell>
          <cell r="R1545" t="str">
            <v>CENTRO</v>
          </cell>
        </row>
        <row r="1546">
          <cell r="A1546" t="str">
            <v>U213819</v>
          </cell>
          <cell r="B1546" t="str">
            <v xml:space="preserve">H AYUNTAMIENTO CONSTITUCIONAL DE SAN PEDRO TLAQUEP  </v>
          </cell>
          <cell r="C1546" t="str">
            <v>PADRE XAVIER SCHEIFLER</v>
          </cell>
          <cell r="D1546" t="str">
            <v>SN</v>
          </cell>
          <cell r="F1546" t="str">
            <v>PARQUES DEL BOSQUE FRACC</v>
          </cell>
          <cell r="H1546" t="str">
            <v xml:space="preserve">098-1-33-0466-099-00-0000                         </v>
          </cell>
          <cell r="I1546">
            <v>8.0999999999999996E-4</v>
          </cell>
          <cell r="J1546">
            <v>1654</v>
          </cell>
          <cell r="K1546">
            <v>5652958.5</v>
          </cell>
          <cell r="L1546">
            <v>0</v>
          </cell>
          <cell r="M1546">
            <v>0</v>
          </cell>
          <cell r="O1546" t="str">
            <v>INDEPENDENCIA</v>
          </cell>
          <cell r="P1546">
            <v>58</v>
          </cell>
          <cell r="R1546" t="str">
            <v>CENTRO</v>
          </cell>
        </row>
        <row r="1547">
          <cell r="A1547" t="str">
            <v>U214395</v>
          </cell>
          <cell r="B1547" t="str">
            <v xml:space="preserve">H AYUNTAMIENTO CONSTITUCIONAL DE SAN PEDRO TLAQUEP  </v>
          </cell>
          <cell r="C1547" t="str">
            <v xml:space="preserve">BRIDA  </v>
          </cell>
          <cell r="D1547" t="str">
            <v>SN</v>
          </cell>
          <cell r="F1547" t="str">
            <v>PARQUE INDUSTRIAL LA BRIDA</v>
          </cell>
          <cell r="H1547" t="str">
            <v xml:space="preserve">098-1-49-0160-099-00-0000                         </v>
          </cell>
          <cell r="I1547">
            <v>2.3000000000000001E-4</v>
          </cell>
          <cell r="J1547">
            <v>237</v>
          </cell>
          <cell r="K1547">
            <v>222098.63</v>
          </cell>
          <cell r="L1547">
            <v>237</v>
          </cell>
          <cell r="M1547">
            <v>99540</v>
          </cell>
          <cell r="O1547" t="str">
            <v>INDEPENDENCIA</v>
          </cell>
          <cell r="P1547">
            <v>58</v>
          </cell>
          <cell r="R1547" t="str">
            <v>CENTRO</v>
          </cell>
        </row>
        <row r="1548">
          <cell r="A1548" t="str">
            <v>U215186</v>
          </cell>
          <cell r="B1548" t="str">
            <v xml:space="preserve">H AYUNTAMIENTO CONSTITUCIONAL DE SAN PEDROTLAQUE  </v>
          </cell>
          <cell r="C1548" t="str">
            <v>PAZ LA</v>
          </cell>
          <cell r="D1548" t="str">
            <v>SN</v>
          </cell>
          <cell r="F1548" t="str">
            <v>CARMEN EL FRACC</v>
          </cell>
          <cell r="H1548" t="str">
            <v xml:space="preserve">098-1-49-0422-090-00-0000                         </v>
          </cell>
          <cell r="I1548">
            <v>8.0999999999999996E-4</v>
          </cell>
          <cell r="J1548">
            <v>1212</v>
          </cell>
          <cell r="K1548">
            <v>2290680</v>
          </cell>
          <cell r="L1548">
            <v>0</v>
          </cell>
          <cell r="M1548">
            <v>0</v>
          </cell>
          <cell r="O1548" t="str">
            <v>INDEPENDENCIA</v>
          </cell>
          <cell r="P1548">
            <v>58</v>
          </cell>
          <cell r="R1548" t="str">
            <v>CENTRO</v>
          </cell>
        </row>
        <row r="1549">
          <cell r="A1549" t="str">
            <v>U215188</v>
          </cell>
          <cell r="B1549" t="str">
            <v xml:space="preserve">H AYUNTAMIENTO CONSTITUCIONAL DE SAN PEDRO TLAQUEP  </v>
          </cell>
          <cell r="C1549" t="str">
            <v>SANTA MARTHA</v>
          </cell>
          <cell r="D1549" t="str">
            <v>SN</v>
          </cell>
          <cell r="F1549" t="str">
            <v>CARMEN EL FRACC</v>
          </cell>
          <cell r="H1549" t="str">
            <v xml:space="preserve">098-1-49-0422-093-00-0000                         </v>
          </cell>
          <cell r="I1549">
            <v>8.0999999999999996E-4</v>
          </cell>
          <cell r="J1549">
            <v>931</v>
          </cell>
          <cell r="K1549">
            <v>1759590</v>
          </cell>
          <cell r="L1549">
            <v>0</v>
          </cell>
          <cell r="M1549">
            <v>0</v>
          </cell>
          <cell r="O1549" t="str">
            <v>INDEPENDENCIA</v>
          </cell>
          <cell r="P1549">
            <v>58</v>
          </cell>
          <cell r="R1549" t="str">
            <v>CENTRO</v>
          </cell>
        </row>
        <row r="1550">
          <cell r="A1550" t="str">
            <v>U215189</v>
          </cell>
          <cell r="B1550" t="str">
            <v xml:space="preserve">H AYUNTAMIENTO CONSTITUCIONAL DE SAN PEDRO TLAQU  </v>
          </cell>
          <cell r="C1550" t="str">
            <v>SANTA NATALIA</v>
          </cell>
          <cell r="D1550" t="str">
            <v>SN</v>
          </cell>
          <cell r="F1550" t="str">
            <v>CARMEN EL FRACC</v>
          </cell>
          <cell r="H1550" t="str">
            <v xml:space="preserve">098-1-49-0422-091-00-0000                         </v>
          </cell>
          <cell r="I1550">
            <v>8.0999999999999996E-4</v>
          </cell>
          <cell r="J1550">
            <v>542</v>
          </cell>
          <cell r="K1550">
            <v>1024380</v>
          </cell>
          <cell r="L1550">
            <v>0</v>
          </cell>
          <cell r="M1550">
            <v>0</v>
          </cell>
          <cell r="O1550" t="str">
            <v>INDEPENDENCIA</v>
          </cell>
          <cell r="P1550">
            <v>58</v>
          </cell>
          <cell r="R1550" t="str">
            <v>CENTRO</v>
          </cell>
        </row>
        <row r="1551">
          <cell r="A1551" t="str">
            <v>U215190</v>
          </cell>
          <cell r="B1551" t="str">
            <v xml:space="preserve">H AYUNTAMIENTO CONSTITUCIONAL DE SAN PEDRO TLAQUEP  </v>
          </cell>
          <cell r="C1551" t="str">
            <v>SANTA LORENA</v>
          </cell>
          <cell r="D1551" t="str">
            <v>SN</v>
          </cell>
          <cell r="F1551" t="str">
            <v>CARMEN EL FRACC</v>
          </cell>
          <cell r="H1551" t="str">
            <v xml:space="preserve">098-1-49-0422-092-00-0000                         </v>
          </cell>
          <cell r="I1551">
            <v>8.0999999999999996E-4</v>
          </cell>
          <cell r="J1551">
            <v>462</v>
          </cell>
          <cell r="K1551">
            <v>873180</v>
          </cell>
          <cell r="L1551">
            <v>0</v>
          </cell>
          <cell r="M1551">
            <v>0</v>
          </cell>
          <cell r="O1551" t="str">
            <v>INDEPENDENCIA</v>
          </cell>
          <cell r="P1551">
            <v>58</v>
          </cell>
          <cell r="R1551" t="str">
            <v>CENTRO</v>
          </cell>
        </row>
        <row r="1552">
          <cell r="A1552" t="str">
            <v>U215281</v>
          </cell>
          <cell r="B1552" t="str">
            <v xml:space="preserve">H AYUNTAMIENTO CONSTITUCIONAL DE SAN PEDRO TLAQUEP  </v>
          </cell>
          <cell r="C1552" t="str">
            <v>VISTA DEL MAR</v>
          </cell>
          <cell r="D1552" t="str">
            <v>ACD13</v>
          </cell>
          <cell r="E1552" t="str">
            <v>E-7</v>
          </cell>
          <cell r="F1552" t="str">
            <v>TERRAZAS LAS</v>
          </cell>
          <cell r="H1552" t="str">
            <v xml:space="preserve">098-1-30-0695-007-00-0000                         </v>
          </cell>
          <cell r="I1552">
            <v>8.0999999999999996E-4</v>
          </cell>
          <cell r="J1552">
            <v>4017</v>
          </cell>
          <cell r="K1552">
            <v>15146299.35</v>
          </cell>
          <cell r="L1552">
            <v>0</v>
          </cell>
          <cell r="M1552">
            <v>0</v>
          </cell>
          <cell r="O1552" t="str">
            <v>INDEPENDENCIA</v>
          </cell>
          <cell r="P1552">
            <v>58</v>
          </cell>
          <cell r="R1552" t="str">
            <v>BARRIO DE SAN JUAN</v>
          </cell>
        </row>
        <row r="1553">
          <cell r="A1553" t="str">
            <v>U215612</v>
          </cell>
          <cell r="B1553" t="str">
            <v xml:space="preserve">MUNICIPIO DE SAN PEDRO TLAQUEPAQUE  </v>
          </cell>
          <cell r="C1553" t="str">
            <v>VIRGEN DE LA CANDELARIA</v>
          </cell>
          <cell r="D1553" t="str">
            <v>SN</v>
          </cell>
          <cell r="F1553" t="str">
            <v>ROMANZA LA FRACC</v>
          </cell>
          <cell r="H1553" t="str">
            <v xml:space="preserve">098-1-53-0471-096-00-0000                         </v>
          </cell>
          <cell r="I1553">
            <v>8.0999999999999996E-4</v>
          </cell>
          <cell r="J1553">
            <v>351</v>
          </cell>
          <cell r="K1553">
            <v>928746</v>
          </cell>
          <cell r="L1553">
            <v>0</v>
          </cell>
          <cell r="M1553">
            <v>0</v>
          </cell>
          <cell r="O1553" t="str">
            <v xml:space="preserve">INDEPENDENCIA </v>
          </cell>
          <cell r="P1553">
            <v>58</v>
          </cell>
          <cell r="R1553" t="str">
            <v>CENTRO</v>
          </cell>
        </row>
        <row r="1554">
          <cell r="A1554" t="str">
            <v>U215614</v>
          </cell>
          <cell r="B1554" t="str">
            <v xml:space="preserve">MUNICIPIO DE SAN PEDRO TLAQUEPAQUE  </v>
          </cell>
          <cell r="C1554" t="str">
            <v>CANDELARIA DE LA</v>
          </cell>
          <cell r="D1554" t="str">
            <v>ACD02</v>
          </cell>
          <cell r="F1554" t="str">
            <v>ROMANZA LA FRACC</v>
          </cell>
          <cell r="G1554" t="str">
            <v xml:space="preserve">MTJ850101    </v>
          </cell>
          <cell r="H1554" t="str">
            <v xml:space="preserve">098-1-53-0471-005-00-0000                         </v>
          </cell>
          <cell r="I1554">
            <v>8.0999999999999996E-4</v>
          </cell>
          <cell r="J1554">
            <v>432</v>
          </cell>
          <cell r="K1554">
            <v>1143072</v>
          </cell>
          <cell r="L1554">
            <v>0</v>
          </cell>
          <cell r="M1554">
            <v>0</v>
          </cell>
          <cell r="O1554" t="str">
            <v>INDEPENDENCIA</v>
          </cell>
          <cell r="P1554">
            <v>58</v>
          </cell>
          <cell r="R1554" t="str">
            <v>CENTRO</v>
          </cell>
        </row>
        <row r="1555">
          <cell r="A1555" t="str">
            <v>U215615</v>
          </cell>
          <cell r="B1555" t="str">
            <v xml:space="preserve">MUNICIPIO DE SAN PEDRO TLAQUEPAQUE  </v>
          </cell>
          <cell r="C1555" t="str">
            <v>VIRGEN DE LA CANDELARIA</v>
          </cell>
          <cell r="D1555" t="str">
            <v>ACD03</v>
          </cell>
          <cell r="F1555" t="str">
            <v>ROMANZA LA FRACC</v>
          </cell>
          <cell r="H1555" t="str">
            <v xml:space="preserve">098-1-53-0471-006-00-0000                         </v>
          </cell>
          <cell r="I1555">
            <v>8.0999999999999996E-4</v>
          </cell>
          <cell r="J1555">
            <v>328</v>
          </cell>
          <cell r="K1555">
            <v>867888</v>
          </cell>
          <cell r="L1555">
            <v>0</v>
          </cell>
          <cell r="M1555">
            <v>0</v>
          </cell>
          <cell r="O1555" t="str">
            <v>INDEPENDENCIA</v>
          </cell>
          <cell r="P1555">
            <v>58</v>
          </cell>
          <cell r="R1555" t="str">
            <v>CENTRO</v>
          </cell>
        </row>
        <row r="1556">
          <cell r="A1556" t="str">
            <v>U215618</v>
          </cell>
          <cell r="B1556" t="str">
            <v xml:space="preserve">MUNICIPIO DE SAN PEDRO TLAQUEPAQUE  </v>
          </cell>
          <cell r="C1556" t="str">
            <v>CANDELARIA DE LA</v>
          </cell>
          <cell r="D1556" t="str">
            <v>ACD07</v>
          </cell>
          <cell r="F1556" t="str">
            <v>ROMANZA LA FRACC</v>
          </cell>
          <cell r="H1556" t="str">
            <v xml:space="preserve">098-1-53-0471-007-00-0000                         </v>
          </cell>
          <cell r="I1556">
            <v>8.0999999999999996E-4</v>
          </cell>
          <cell r="J1556">
            <v>183</v>
          </cell>
          <cell r="K1556">
            <v>484218</v>
          </cell>
          <cell r="L1556">
            <v>0</v>
          </cell>
          <cell r="M1556">
            <v>0</v>
          </cell>
          <cell r="O1556" t="str">
            <v>INDEPENDENCIA</v>
          </cell>
          <cell r="P1556">
            <v>58</v>
          </cell>
          <cell r="R1556" t="str">
            <v>CENTRO</v>
          </cell>
        </row>
        <row r="1557">
          <cell r="A1557" t="str">
            <v>U215657</v>
          </cell>
          <cell r="B1557" t="str">
            <v xml:space="preserve">H AYUNTAMIENTO CONSTITUCIONAL DE SAN PEDRO TLAQUEP  </v>
          </cell>
          <cell r="C1557" t="str">
            <v xml:space="preserve">BAHIA DE ACAPULCO             </v>
          </cell>
          <cell r="D1557" t="str">
            <v>SN</v>
          </cell>
          <cell r="F1557" t="str">
            <v>PARQUES DEL BOSQUE FRACC</v>
          </cell>
          <cell r="H1557" t="str">
            <v xml:space="preserve">098-1-33-0571-023-00-0000                         </v>
          </cell>
          <cell r="I1557">
            <v>8.0999999999999996E-4</v>
          </cell>
          <cell r="J1557">
            <v>1752</v>
          </cell>
          <cell r="K1557">
            <v>5987898</v>
          </cell>
          <cell r="L1557">
            <v>0</v>
          </cell>
          <cell r="M1557">
            <v>0</v>
          </cell>
          <cell r="O1557" t="str">
            <v>INDEPENDENCIA</v>
          </cell>
          <cell r="P1557">
            <v>58</v>
          </cell>
          <cell r="R1557" t="str">
            <v>CENTRO</v>
          </cell>
        </row>
        <row r="1558">
          <cell r="A1558" t="str">
            <v>U215876</v>
          </cell>
          <cell r="B1558" t="str">
            <v xml:space="preserve">H AYUNTAMIENTO CONSTITUCIONAL DE SAN PEDRO TLAQUEP  </v>
          </cell>
          <cell r="C1558" t="str">
            <v xml:space="preserve">BAHIA DE ACAPULCO             </v>
          </cell>
          <cell r="D1558" t="str">
            <v>SN</v>
          </cell>
          <cell r="F1558" t="str">
            <v>PARQUES DEL BOSQUE FRACC</v>
          </cell>
          <cell r="H1558" t="str">
            <v xml:space="preserve">098-1-33-0575-050-00-0000                         </v>
          </cell>
          <cell r="I1558">
            <v>8.0999999999999996E-4</v>
          </cell>
          <cell r="J1558">
            <v>3492.43</v>
          </cell>
          <cell r="K1558">
            <v>12115428.17</v>
          </cell>
          <cell r="L1558">
            <v>423</v>
          </cell>
          <cell r="M1558">
            <v>2786663.88</v>
          </cell>
          <cell r="O1558" t="str">
            <v>INDEPENDECIA</v>
          </cell>
          <cell r="P1558">
            <v>58</v>
          </cell>
        </row>
        <row r="1559">
          <cell r="A1559" t="str">
            <v>U215916</v>
          </cell>
          <cell r="B1559" t="str">
            <v xml:space="preserve">H AYUNTAMIENTO CONSTITUCIONAL DE SAN PEDRO TLAQUEP  </v>
          </cell>
          <cell r="C1559" t="str">
            <v>TORRES ALFREDO EL PISTACHE</v>
          </cell>
          <cell r="D1559" t="str">
            <v>SN</v>
          </cell>
          <cell r="F1559" t="str">
            <v>PARQUES DE LA VICTORIA FRACC</v>
          </cell>
          <cell r="H1559" t="str">
            <v xml:space="preserve">098-1-46-0888-090-00-0000                         </v>
          </cell>
          <cell r="I1559">
            <v>8.0999999999999996E-4</v>
          </cell>
          <cell r="J1559">
            <v>13438</v>
          </cell>
          <cell r="K1559">
            <v>25397820</v>
          </cell>
          <cell r="L1559">
            <v>0</v>
          </cell>
          <cell r="M1559">
            <v>0</v>
          </cell>
          <cell r="O1559" t="str">
            <v>INDEPENDENCIA</v>
          </cell>
          <cell r="P1559">
            <v>58</v>
          </cell>
          <cell r="R1559" t="str">
            <v>BARRIO DE SAN JUAN</v>
          </cell>
        </row>
        <row r="1560">
          <cell r="A1560" t="str">
            <v>U215936</v>
          </cell>
          <cell r="B1560" t="str">
            <v xml:space="preserve">H AYUNTAMIENTO CONSTITUCIONAL DE SAN PEDRO TLAQUEP  </v>
          </cell>
          <cell r="C1560" t="str">
            <v xml:space="preserve">BAHIA DE ACAPULCO             </v>
          </cell>
          <cell r="D1560" t="str">
            <v>SN</v>
          </cell>
          <cell r="F1560" t="str">
            <v>PARQUES DEL BOSQUE FRACC</v>
          </cell>
          <cell r="H1560" t="str">
            <v xml:space="preserve">098-1-33-0571-022-00-0000                         </v>
          </cell>
          <cell r="I1560">
            <v>8.0999999999999996E-4</v>
          </cell>
          <cell r="J1560">
            <v>621</v>
          </cell>
          <cell r="K1560">
            <v>2122422.75</v>
          </cell>
          <cell r="L1560">
            <v>0</v>
          </cell>
          <cell r="M1560">
            <v>0</v>
          </cell>
          <cell r="O1560" t="str">
            <v>INDEPENDENCIA</v>
          </cell>
          <cell r="P1560">
            <v>58</v>
          </cell>
          <cell r="R1560" t="str">
            <v>CENTRO</v>
          </cell>
        </row>
        <row r="1561">
          <cell r="A1561" t="str">
            <v>U215937</v>
          </cell>
          <cell r="B1561" t="str">
            <v xml:space="preserve">H AYUNTAMIENTO CONSTITUCIONAL DE SAN PEDRO TLAQUEP  </v>
          </cell>
          <cell r="C1561" t="str">
            <v>INDEPENDENCIA</v>
          </cell>
          <cell r="D1561" t="str">
            <v>SN</v>
          </cell>
          <cell r="F1561" t="str">
            <v>PARQUES DEL BOSQUE FRACC</v>
          </cell>
          <cell r="H1561" t="str">
            <v xml:space="preserve">098-1-33-0575-090-00-0000                         </v>
          </cell>
          <cell r="I1561">
            <v>8.0999999999999996E-4</v>
          </cell>
          <cell r="J1561">
            <v>1450</v>
          </cell>
          <cell r="K1561">
            <v>4955737.5</v>
          </cell>
          <cell r="L1561">
            <v>0</v>
          </cell>
          <cell r="M1561">
            <v>0</v>
          </cell>
          <cell r="O1561" t="str">
            <v>INDEPENDENCIA</v>
          </cell>
          <cell r="P1561">
            <v>58</v>
          </cell>
          <cell r="R1561" t="str">
            <v>CENTRO</v>
          </cell>
        </row>
        <row r="1562">
          <cell r="A1562" t="str">
            <v>U215938</v>
          </cell>
          <cell r="B1562" t="str">
            <v xml:space="preserve">H AYUNTAMIENTO CONSTITUCIONAL DE SAN PEDRO TLAQUEP  </v>
          </cell>
          <cell r="C1562" t="str">
            <v>SCHEIFLER DE AMEZAGA PADRE XA</v>
          </cell>
          <cell r="D1562" t="str">
            <v>SN</v>
          </cell>
          <cell r="F1562" t="str">
            <v>PARQUES DEL BOSQUE FRACC</v>
          </cell>
          <cell r="H1562" t="str">
            <v xml:space="preserve">098-1-33-0575-091-00-0000                         </v>
          </cell>
          <cell r="I1562">
            <v>8.0999999999999996E-4</v>
          </cell>
          <cell r="J1562">
            <v>7170</v>
          </cell>
          <cell r="K1562">
            <v>24505267.5</v>
          </cell>
          <cell r="L1562">
            <v>0</v>
          </cell>
          <cell r="M1562">
            <v>0</v>
          </cell>
          <cell r="O1562" t="str">
            <v>INDEPENDENCIA</v>
          </cell>
          <cell r="P1562">
            <v>58</v>
          </cell>
          <cell r="R1562" t="str">
            <v>CENTRO</v>
          </cell>
        </row>
        <row r="1563">
          <cell r="A1563" t="str">
            <v>U215939</v>
          </cell>
          <cell r="B1563" t="str">
            <v xml:space="preserve">H AYUNTAMIENTO CONSTITUCIONAL DE SAN PEDRO TLAQUEP  </v>
          </cell>
          <cell r="C1563" t="str">
            <v xml:space="preserve">BAHIA DE ACAPULCO             </v>
          </cell>
          <cell r="D1563" t="str">
            <v>SN</v>
          </cell>
          <cell r="F1563" t="str">
            <v>PARQUES DEL BOSQUE FRACC</v>
          </cell>
          <cell r="H1563" t="str">
            <v xml:space="preserve">098-1-33-0575-092-00-0000                         </v>
          </cell>
          <cell r="I1563">
            <v>8.0999999999999996E-4</v>
          </cell>
          <cell r="J1563">
            <v>316</v>
          </cell>
          <cell r="K1563">
            <v>1080009</v>
          </cell>
          <cell r="L1563">
            <v>0</v>
          </cell>
          <cell r="M1563">
            <v>0</v>
          </cell>
          <cell r="O1563" t="str">
            <v>INDEPENDENCIA</v>
          </cell>
          <cell r="P1563">
            <v>58</v>
          </cell>
          <cell r="R1563" t="str">
            <v>CENTRO</v>
          </cell>
        </row>
        <row r="1564">
          <cell r="A1564" t="str">
            <v>U215940</v>
          </cell>
          <cell r="B1564" t="str">
            <v xml:space="preserve">H AYUNTAMIENTO CONSTITUCIONAL DE SAN PEDRO TLAQUEP  </v>
          </cell>
          <cell r="C1564" t="str">
            <v xml:space="preserve">BAHIA DE ACAPULCO             </v>
          </cell>
          <cell r="D1564" t="str">
            <v>SN</v>
          </cell>
          <cell r="F1564" t="str">
            <v>PARQUES DEL BOSQUE FRACC</v>
          </cell>
          <cell r="H1564" t="str">
            <v xml:space="preserve">098-1-33-0575-093-00-0000                         </v>
          </cell>
          <cell r="I1564">
            <v>8.0999999999999996E-4</v>
          </cell>
          <cell r="J1564">
            <v>4089</v>
          </cell>
          <cell r="K1564">
            <v>13975179.75</v>
          </cell>
          <cell r="L1564">
            <v>0</v>
          </cell>
          <cell r="M1564">
            <v>0</v>
          </cell>
          <cell r="O1564" t="str">
            <v>INDEPENDENCIA</v>
          </cell>
          <cell r="P1564">
            <v>58</v>
          </cell>
          <cell r="R1564" t="str">
            <v>CENTRO</v>
          </cell>
        </row>
        <row r="1565">
          <cell r="A1565" t="str">
            <v>U215941</v>
          </cell>
          <cell r="B1565" t="str">
            <v xml:space="preserve">H AYUNTAMIENTO CONSTITUCIONAL DE SAN PEDRO TLAQUEP  </v>
          </cell>
          <cell r="C1565" t="str">
            <v>TESORO DEL</v>
          </cell>
          <cell r="D1565" t="str">
            <v>SN</v>
          </cell>
          <cell r="F1565" t="str">
            <v>CERRO DEL TESORO FRACC</v>
          </cell>
          <cell r="H1565" t="str">
            <v xml:space="preserve">098-1-67-0409-090-00-0000                         </v>
          </cell>
          <cell r="I1565">
            <v>8.0999999999999996E-4</v>
          </cell>
          <cell r="J1565">
            <v>100572</v>
          </cell>
          <cell r="K1565">
            <v>355874022</v>
          </cell>
          <cell r="L1565">
            <v>0</v>
          </cell>
          <cell r="M1565">
            <v>0</v>
          </cell>
          <cell r="O1565" t="str">
            <v>INDEPENDENCIA</v>
          </cell>
          <cell r="P1565">
            <v>58</v>
          </cell>
          <cell r="R1565" t="str">
            <v>BARRIO DE SAN JUAN</v>
          </cell>
        </row>
        <row r="1566">
          <cell r="A1566" t="str">
            <v>U215942</v>
          </cell>
          <cell r="B1566" t="str">
            <v xml:space="preserve">H AYUNTAMIENTO CONSTITUCIONAL DE SAN PEDRO TLAQUEP  </v>
          </cell>
          <cell r="C1566" t="str">
            <v>ALMENDRO</v>
          </cell>
          <cell r="D1566" t="str">
            <v>SN</v>
          </cell>
          <cell r="F1566" t="str">
            <v>ARBOLEDAS DE SAN MARTIN FRACC</v>
          </cell>
          <cell r="H1566" t="str">
            <v xml:space="preserve">098-1-46-0720-091-00-0000                         </v>
          </cell>
          <cell r="I1566">
            <v>8.0999999999999996E-4</v>
          </cell>
          <cell r="J1566">
            <v>5865</v>
          </cell>
          <cell r="K1566">
            <v>11084850</v>
          </cell>
          <cell r="L1566">
            <v>0</v>
          </cell>
          <cell r="M1566">
            <v>0</v>
          </cell>
          <cell r="O1566" t="str">
            <v>INDEPENDENCIA</v>
          </cell>
          <cell r="P1566">
            <v>58</v>
          </cell>
          <cell r="R1566" t="str">
            <v>BARRIO DE SAN JUAN</v>
          </cell>
        </row>
        <row r="1567">
          <cell r="A1567" t="str">
            <v>U215945</v>
          </cell>
          <cell r="B1567" t="str">
            <v xml:space="preserve">H AYUNTAMIENTO CONSTITUCIONAL DE SAN PEDRO TLAQUEP  </v>
          </cell>
          <cell r="C1567" t="str">
            <v xml:space="preserve">FRESNO                        </v>
          </cell>
          <cell r="D1567" t="str">
            <v>SN</v>
          </cell>
          <cell r="F1567" t="str">
            <v>ARBOLEDAS DE SAN MARTIN FRACC</v>
          </cell>
          <cell r="H1567" t="str">
            <v xml:space="preserve">098-1-46-0720-050-00-0000                         </v>
          </cell>
          <cell r="I1567">
            <v>8.0999999999999996E-4</v>
          </cell>
          <cell r="J1567">
            <v>4760</v>
          </cell>
          <cell r="K1567">
            <v>8996400</v>
          </cell>
          <cell r="L1567">
            <v>0</v>
          </cell>
          <cell r="M1567">
            <v>0</v>
          </cell>
          <cell r="O1567" t="str">
            <v>INDEPENDENCIA</v>
          </cell>
          <cell r="P1567">
            <v>58</v>
          </cell>
          <cell r="R1567" t="str">
            <v>BARRIO DE SAN JUAN</v>
          </cell>
        </row>
        <row r="1568">
          <cell r="A1568" t="str">
            <v>U215946</v>
          </cell>
          <cell r="B1568" t="str">
            <v xml:space="preserve">H AYUNTAMIENTO CONSTITUCIONAL DE SAN PEDRO TLAQUEP  </v>
          </cell>
          <cell r="C1568" t="str">
            <v xml:space="preserve">EUCALIPTO                     </v>
          </cell>
          <cell r="D1568" t="str">
            <v>SN</v>
          </cell>
          <cell r="F1568" t="str">
            <v>ARBOLEDAS DE SAN MARTIN FRACC</v>
          </cell>
          <cell r="H1568" t="str">
            <v xml:space="preserve">098-1-46-0721-050-00-0000                         </v>
          </cell>
          <cell r="I1568">
            <v>8.0999999999999996E-4</v>
          </cell>
          <cell r="J1568">
            <v>1060</v>
          </cell>
          <cell r="K1568">
            <v>1998391.5</v>
          </cell>
          <cell r="L1568">
            <v>0</v>
          </cell>
          <cell r="M1568">
            <v>0</v>
          </cell>
          <cell r="O1568" t="str">
            <v>INDEPENDENCIA</v>
          </cell>
          <cell r="P1568">
            <v>58</v>
          </cell>
          <cell r="R1568" t="str">
            <v>BARRIO DE SAN JUAN</v>
          </cell>
        </row>
        <row r="1569">
          <cell r="A1569" t="str">
            <v>U216012</v>
          </cell>
          <cell r="B1569" t="str">
            <v xml:space="preserve">H AYUNTAMIENTO CONSTITUCIONAL DE SAN PEDRO TLAQUEP  </v>
          </cell>
          <cell r="C1569" t="str">
            <v>SEVILLA</v>
          </cell>
          <cell r="D1569" t="str">
            <v>SN</v>
          </cell>
          <cell r="F1569" t="str">
            <v>SAN FRANCISCO DE ASIS FRACC</v>
          </cell>
          <cell r="H1569" t="str">
            <v xml:space="preserve">098-1-53-0248-090-00-0000                         </v>
          </cell>
          <cell r="I1569">
            <v>8.0999999999999996E-4</v>
          </cell>
          <cell r="J1569">
            <v>4551</v>
          </cell>
          <cell r="K1569">
            <v>12567586.5</v>
          </cell>
          <cell r="L1569">
            <v>0</v>
          </cell>
          <cell r="M1569">
            <v>0</v>
          </cell>
          <cell r="O1569" t="str">
            <v>INDEPENDENCIA</v>
          </cell>
          <cell r="P1569">
            <v>58</v>
          </cell>
          <cell r="R1569" t="str">
            <v>CENTRO</v>
          </cell>
        </row>
        <row r="1570">
          <cell r="A1570" t="str">
            <v>U216091</v>
          </cell>
          <cell r="B1570" t="str">
            <v xml:space="preserve">H AYUNTAMIENTO CONSTITUCIONAL DE SAN PEDRO TLAQUEP  </v>
          </cell>
          <cell r="C1570" t="str">
            <v xml:space="preserve">MAGNOLIA                      </v>
          </cell>
          <cell r="D1570" t="str">
            <v>SN</v>
          </cell>
          <cell r="F1570" t="str">
            <v>SAN FRANCISCO DE ASIS FRACC</v>
          </cell>
          <cell r="H1570" t="str">
            <v xml:space="preserve">098-1-53-0250-090-00-0000                         </v>
          </cell>
          <cell r="I1570">
            <v>8.0999999999999996E-4</v>
          </cell>
          <cell r="J1570">
            <v>1164</v>
          </cell>
          <cell r="K1570">
            <v>3214386</v>
          </cell>
          <cell r="L1570">
            <v>0</v>
          </cell>
          <cell r="M1570">
            <v>0</v>
          </cell>
          <cell r="O1570" t="str">
            <v>INDEPENDENCIA</v>
          </cell>
          <cell r="P1570">
            <v>58</v>
          </cell>
          <cell r="R1570" t="str">
            <v>CENTRO</v>
          </cell>
        </row>
        <row r="1571">
          <cell r="A1571" t="str">
            <v>U216174</v>
          </cell>
          <cell r="B1571" t="str">
            <v xml:space="preserve">H AYUNTAMIENTO CONSTITUCIONAL DE SAN PEDRO TLAQUEP  </v>
          </cell>
          <cell r="C1571" t="str">
            <v xml:space="preserve">AZUCENA                       </v>
          </cell>
          <cell r="D1571" t="str">
            <v>SN</v>
          </cell>
          <cell r="F1571" t="str">
            <v>SAN FRANCISCO DE ASIS FRACC</v>
          </cell>
          <cell r="H1571" t="str">
            <v xml:space="preserve">098-1-53-0244-090-00-0000                         </v>
          </cell>
          <cell r="I1571">
            <v>2.3000000000000001E-4</v>
          </cell>
          <cell r="J1571">
            <v>2869</v>
          </cell>
          <cell r="K1571">
            <v>7907681.25</v>
          </cell>
          <cell r="L1571">
            <v>0</v>
          </cell>
          <cell r="M1571">
            <v>0</v>
          </cell>
          <cell r="O1571" t="str">
            <v>INDEPENDENCIA</v>
          </cell>
          <cell r="P1571">
            <v>58</v>
          </cell>
          <cell r="R1571" t="str">
            <v>CENTRO</v>
          </cell>
        </row>
        <row r="1572">
          <cell r="A1572" t="str">
            <v>U216195</v>
          </cell>
          <cell r="B1572" t="str">
            <v xml:space="preserve">H AYUNTAMIENTO CONSTITUCIONALDE SAN PEDRO TLAQUEPA  </v>
          </cell>
          <cell r="C1572" t="str">
            <v>PASEO DE LOS CEDROS</v>
          </cell>
          <cell r="D1572" t="str">
            <v>ACD1</v>
          </cell>
          <cell r="F1572" t="str">
            <v>SENDEROS DE TLAQUEPAQUE FRACC</v>
          </cell>
          <cell r="H1572" t="str">
            <v xml:space="preserve">098-1-49-0602-001-00-0000                         </v>
          </cell>
          <cell r="I1572">
            <v>8.0999999999999996E-4</v>
          </cell>
          <cell r="J1572">
            <v>1158</v>
          </cell>
          <cell r="K1572">
            <v>3404520</v>
          </cell>
          <cell r="L1572">
            <v>0</v>
          </cell>
          <cell r="M1572">
            <v>0</v>
          </cell>
          <cell r="O1572" t="str">
            <v>INDEPENDENCIA</v>
          </cell>
          <cell r="P1572">
            <v>58</v>
          </cell>
          <cell r="R1572" t="str">
            <v>BARRIO DE SAN JUAN</v>
          </cell>
        </row>
        <row r="1573">
          <cell r="A1573" t="str">
            <v>U216196</v>
          </cell>
          <cell r="B1573" t="str">
            <v xml:space="preserve">H AYUNTAMIENTO CONSTITUCIONAL DE SAN PEDRO TLAQUEP  </v>
          </cell>
          <cell r="C1573" t="str">
            <v>PASEO DE LOS CEDROS</v>
          </cell>
          <cell r="D1573" t="str">
            <v>ACD2</v>
          </cell>
          <cell r="F1573" t="str">
            <v>SENDEROS DE TLAQUEPAQUE FRACC</v>
          </cell>
          <cell r="H1573" t="str">
            <v xml:space="preserve">098-1-49-0613-001-00-0000                         </v>
          </cell>
          <cell r="I1573">
            <v>8.0999999999999996E-4</v>
          </cell>
          <cell r="J1573">
            <v>1906</v>
          </cell>
          <cell r="K1573">
            <v>5883822</v>
          </cell>
          <cell r="L1573">
            <v>0</v>
          </cell>
          <cell r="M1573">
            <v>0</v>
          </cell>
          <cell r="O1573" t="str">
            <v>INDEPENDENCIA</v>
          </cell>
          <cell r="P1573">
            <v>58</v>
          </cell>
          <cell r="R1573" t="str">
            <v>BARRIO DE SAN JUAN</v>
          </cell>
        </row>
        <row r="1574">
          <cell r="A1574" t="str">
            <v>U216197</v>
          </cell>
          <cell r="B1574" t="str">
            <v xml:space="preserve">H AYUNTAMIENTO CONSTITUCIONAL DE SAN PEDRO TLAQUEP  </v>
          </cell>
          <cell r="C1574" t="str">
            <v>PASEO DE LOS CEDROS</v>
          </cell>
          <cell r="D1574" t="str">
            <v>ACD3</v>
          </cell>
          <cell r="F1574" t="str">
            <v>SENDEROS DE TLAQUEPAQUE FRACC</v>
          </cell>
          <cell r="H1574" t="str">
            <v xml:space="preserve">098-1-49-0607-001-00-0000                         </v>
          </cell>
          <cell r="I1574">
            <v>8.0999999999999996E-4</v>
          </cell>
          <cell r="J1574">
            <v>5432</v>
          </cell>
          <cell r="K1574">
            <v>17046414</v>
          </cell>
          <cell r="L1574">
            <v>0</v>
          </cell>
          <cell r="M1574">
            <v>0</v>
          </cell>
          <cell r="O1574" t="str">
            <v>INDEPENDENCIA</v>
          </cell>
          <cell r="P1574">
            <v>58</v>
          </cell>
          <cell r="R1574" t="str">
            <v>BARRIO DE SAN JUAN</v>
          </cell>
        </row>
        <row r="1575">
          <cell r="A1575" t="str">
            <v>U216198</v>
          </cell>
          <cell r="B1575" t="str">
            <v xml:space="preserve">H AYUNTAMIENTO CONSTITUCIONAL DE SAN PEDRO TLAQUEP  </v>
          </cell>
          <cell r="C1575" t="str">
            <v>PASEO DE LOS CEDROS</v>
          </cell>
          <cell r="D1575" t="str">
            <v>ACD4</v>
          </cell>
          <cell r="F1575" t="str">
            <v>SENDEROS DE TLAQUEPAQUE FRACC</v>
          </cell>
          <cell r="H1575" t="str">
            <v xml:space="preserve">098-1-49-0601-001-00-0000                         </v>
          </cell>
          <cell r="I1575">
            <v>8.0999999999999996E-4</v>
          </cell>
          <cell r="J1575">
            <v>968</v>
          </cell>
          <cell r="K1575">
            <v>2845920</v>
          </cell>
          <cell r="L1575">
            <v>0</v>
          </cell>
          <cell r="M1575">
            <v>0</v>
          </cell>
          <cell r="O1575" t="str">
            <v>INDEPENDENCIA</v>
          </cell>
          <cell r="P1575">
            <v>58</v>
          </cell>
          <cell r="R1575" t="str">
            <v>BARRIO DE SAN JUAN</v>
          </cell>
        </row>
        <row r="1576">
          <cell r="A1576" t="str">
            <v>U216199</v>
          </cell>
          <cell r="B1576" t="str">
            <v xml:space="preserve">H AYUNTAMIENTO CONSTITUCIONAL DE SAN PEDRO TLAQUEP  </v>
          </cell>
          <cell r="C1576" t="str">
            <v>PASEO DE LOS CEDROS</v>
          </cell>
          <cell r="D1576" t="str">
            <v>SN</v>
          </cell>
          <cell r="F1576" t="str">
            <v>SENDEROS DE TLAQUEPAQUE FRACC</v>
          </cell>
          <cell r="H1576" t="str">
            <v xml:space="preserve">098-1-49-0603-099-00-0000                         </v>
          </cell>
          <cell r="I1576">
            <v>8.0999999999999996E-4</v>
          </cell>
          <cell r="J1576">
            <v>14907</v>
          </cell>
          <cell r="K1576">
            <v>43826580</v>
          </cell>
          <cell r="L1576">
            <v>0</v>
          </cell>
          <cell r="M1576">
            <v>0</v>
          </cell>
          <cell r="O1576" t="str">
            <v>INDEPENDENCIA</v>
          </cell>
          <cell r="P1576">
            <v>58</v>
          </cell>
          <cell r="R1576" t="str">
            <v>BARRIO DE SAN JUAN</v>
          </cell>
        </row>
        <row r="1577">
          <cell r="A1577" t="str">
            <v>U216549</v>
          </cell>
          <cell r="B1577" t="str">
            <v xml:space="preserve">H AYUNTAMIENTO CONSTITUCIONAL DE SAN PEDRO TLAQUEP  </v>
          </cell>
          <cell r="C1577" t="str">
            <v>FRESA</v>
          </cell>
          <cell r="D1577">
            <v>172</v>
          </cell>
          <cell r="F1577" t="str">
            <v>HUERTAS LAS</v>
          </cell>
          <cell r="H1577" t="str">
            <v xml:space="preserve">098-1-20-0082-026-00-0000                         </v>
          </cell>
          <cell r="I1577">
            <v>2.3000000000000001E-4</v>
          </cell>
          <cell r="J1577">
            <v>0</v>
          </cell>
          <cell r="K1577">
            <v>0</v>
          </cell>
          <cell r="L1577">
            <v>1923</v>
          </cell>
          <cell r="M1577">
            <v>7557230.0199999996</v>
          </cell>
          <cell r="O1577" t="str">
            <v>INDEPENDENCIA</v>
          </cell>
          <cell r="P1577">
            <v>58</v>
          </cell>
          <cell r="R1577" t="str">
            <v>CENTRO</v>
          </cell>
        </row>
        <row r="1578">
          <cell r="A1578" t="str">
            <v>U216550</v>
          </cell>
          <cell r="B1578" t="str">
            <v xml:space="preserve">H AYUNTAMIENTO CONSTITUCIONAL DE SAN PEDRO TLAQUEP  </v>
          </cell>
          <cell r="C1578" t="str">
            <v>GRECIA</v>
          </cell>
          <cell r="D1578">
            <v>108</v>
          </cell>
          <cell r="F1578" t="str">
            <v>NUEVA LAZARO CARDENAS</v>
          </cell>
          <cell r="H1578" t="str">
            <v xml:space="preserve">098-1-22-0864-002-00-0000                         </v>
          </cell>
          <cell r="I1578">
            <v>2.3000000000000001E-4</v>
          </cell>
          <cell r="J1578">
            <v>0</v>
          </cell>
          <cell r="K1578">
            <v>0</v>
          </cell>
          <cell r="L1578">
            <v>293</v>
          </cell>
          <cell r="M1578">
            <v>1140821.58</v>
          </cell>
          <cell r="O1578" t="str">
            <v>INDEPENDENCIA</v>
          </cell>
          <cell r="P1578">
            <v>58</v>
          </cell>
        </row>
        <row r="1579">
          <cell r="A1579" t="str">
            <v>U216562</v>
          </cell>
          <cell r="B1579" t="str">
            <v xml:space="preserve">H AYUNTAMIENTO CONSTITUCIONAL DE SAN PEDRO TLAQUEP  </v>
          </cell>
          <cell r="C1579" t="str">
            <v>VISTA DEL PUERTO</v>
          </cell>
          <cell r="D1579" t="str">
            <v>ACD19</v>
          </cell>
          <cell r="F1579" t="str">
            <v>TERRAZAS LAS</v>
          </cell>
          <cell r="H1579" t="str">
            <v xml:space="preserve">098-1-30-0696-023-00-0000                         </v>
          </cell>
          <cell r="I1579">
            <v>8.0999999999999996E-4</v>
          </cell>
          <cell r="J1579">
            <v>534</v>
          </cell>
          <cell r="K1579">
            <v>2013473.7</v>
          </cell>
          <cell r="L1579">
            <v>0</v>
          </cell>
          <cell r="M1579">
            <v>0</v>
          </cell>
          <cell r="O1579" t="str">
            <v>INDEPENDENCIA</v>
          </cell>
          <cell r="P1579">
            <v>58</v>
          </cell>
          <cell r="R1579" t="str">
            <v>BARRIO DE SAN JUAN</v>
          </cell>
        </row>
        <row r="1580">
          <cell r="A1580" t="str">
            <v>U216563</v>
          </cell>
          <cell r="B1580" t="str">
            <v xml:space="preserve">H AYUNTAMIENTO CONSTITUCIONAL DE SAN PEDRO TLAQUEP  </v>
          </cell>
          <cell r="C1580" t="str">
            <v>VISTA DEL PUERTO</v>
          </cell>
          <cell r="D1580" t="str">
            <v>ACD16</v>
          </cell>
          <cell r="F1580" t="str">
            <v>TERRAZAS LAS</v>
          </cell>
          <cell r="H1580" t="str">
            <v xml:space="preserve">098-1-30-0696-024-00-0000                         </v>
          </cell>
          <cell r="I1580">
            <v>8.0999999999999996E-4</v>
          </cell>
          <cell r="J1580">
            <v>4494</v>
          </cell>
          <cell r="K1580">
            <v>16944851.699999999</v>
          </cell>
          <cell r="L1580">
            <v>0</v>
          </cell>
          <cell r="M1580">
            <v>0</v>
          </cell>
          <cell r="O1580" t="str">
            <v>INDEPENDENCIA</v>
          </cell>
          <cell r="P1580">
            <v>58</v>
          </cell>
          <cell r="R1580" t="str">
            <v>BARRIO DE SAN JUAN</v>
          </cell>
        </row>
        <row r="1581">
          <cell r="A1581" t="str">
            <v>U216564</v>
          </cell>
          <cell r="B1581" t="str">
            <v xml:space="preserve">H AYUNTAMIENTO CONSTITUCIONAL DE SAN PEDRO  </v>
          </cell>
          <cell r="C1581" t="str">
            <v>VISTA DEL PUERTO</v>
          </cell>
          <cell r="D1581" t="str">
            <v>EV-V1</v>
          </cell>
          <cell r="F1581" t="str">
            <v>TERRAZAS LAS</v>
          </cell>
          <cell r="H1581" t="str">
            <v xml:space="preserve">098-1-30-0696-097-00-0000                         </v>
          </cell>
          <cell r="I1581">
            <v>8.0999999999999996E-4</v>
          </cell>
          <cell r="J1581">
            <v>6887</v>
          </cell>
          <cell r="K1581">
            <v>25967777.850000001</v>
          </cell>
          <cell r="L1581">
            <v>0</v>
          </cell>
          <cell r="M1581">
            <v>0</v>
          </cell>
          <cell r="O1581" t="str">
            <v>INDEPENDENCIA</v>
          </cell>
          <cell r="P1581">
            <v>58</v>
          </cell>
          <cell r="R1581" t="str">
            <v>CENTRO</v>
          </cell>
        </row>
        <row r="1582">
          <cell r="A1582" t="str">
            <v>U216566</v>
          </cell>
          <cell r="B1582" t="str">
            <v xml:space="preserve">H AYUNTAMIENTO CONSTITUCIONAL DE SAN PEDRO TLAQUEP  </v>
          </cell>
          <cell r="C1582" t="str">
            <v>VISTA DEL MAR</v>
          </cell>
          <cell r="D1582" t="str">
            <v>ACD12</v>
          </cell>
          <cell r="E1582" t="str">
            <v>E-7</v>
          </cell>
          <cell r="F1582" t="str">
            <v>TERRAZAS LAS</v>
          </cell>
          <cell r="H1582" t="str">
            <v xml:space="preserve">098-1-30-0695-021-00-0000                         </v>
          </cell>
          <cell r="I1582">
            <v>8.0999999999999996E-4</v>
          </cell>
          <cell r="J1582">
            <v>3367</v>
          </cell>
          <cell r="K1582">
            <v>12695441.85</v>
          </cell>
          <cell r="L1582">
            <v>0</v>
          </cell>
          <cell r="M1582">
            <v>0</v>
          </cell>
          <cell r="O1582" t="str">
            <v>INDEPENDENCIA</v>
          </cell>
          <cell r="P1582">
            <v>58</v>
          </cell>
          <cell r="R1582" t="str">
            <v>BARRIO DE SAN JUAN</v>
          </cell>
        </row>
        <row r="1583">
          <cell r="A1583" t="str">
            <v>U216567</v>
          </cell>
          <cell r="B1583" t="str">
            <v xml:space="preserve">H AYUNTAMIENTO CONSTITUCIONAL DE SAN PEDRO TLAQUEP  </v>
          </cell>
          <cell r="C1583" t="str">
            <v>VISTA DEL MAR</v>
          </cell>
          <cell r="D1583" t="str">
            <v>ACD19</v>
          </cell>
          <cell r="E1583" t="str">
            <v>E-7</v>
          </cell>
          <cell r="F1583" t="str">
            <v>TERRAZAS LAS</v>
          </cell>
          <cell r="H1583" t="str">
            <v xml:space="preserve">098-1-30-0695-022-00-0000                         </v>
          </cell>
          <cell r="I1583">
            <v>8.0999999999999996E-4</v>
          </cell>
          <cell r="J1583">
            <v>295</v>
          </cell>
          <cell r="K1583">
            <v>1112312.25</v>
          </cell>
          <cell r="L1583">
            <v>0</v>
          </cell>
          <cell r="M1583">
            <v>0</v>
          </cell>
          <cell r="O1583" t="str">
            <v>INDEPENDENCIA</v>
          </cell>
          <cell r="P1583">
            <v>58</v>
          </cell>
          <cell r="R1583" t="str">
            <v>JARD PLAZA DEL SOL</v>
          </cell>
        </row>
        <row r="1584">
          <cell r="A1584" t="str">
            <v>U216569</v>
          </cell>
          <cell r="B1584" t="str">
            <v xml:space="preserve">H AYUNTAMIENTO CONSTITUCIONAL DE SAN PEDRO TLAQUEP  </v>
          </cell>
          <cell r="C1584" t="str">
            <v>VISTA DEL MAR</v>
          </cell>
          <cell r="D1584" t="str">
            <v>SN</v>
          </cell>
          <cell r="F1584" t="str">
            <v>TERRAZAS LAS</v>
          </cell>
          <cell r="H1584" t="str">
            <v xml:space="preserve">098-1-30-0695-091-00-0000                         </v>
          </cell>
          <cell r="I1584">
            <v>8.0999999999999996E-4</v>
          </cell>
          <cell r="J1584">
            <v>6222</v>
          </cell>
          <cell r="K1584">
            <v>23460362.100000001</v>
          </cell>
          <cell r="L1584">
            <v>0</v>
          </cell>
          <cell r="M1584">
            <v>0</v>
          </cell>
          <cell r="O1584" t="str">
            <v>INDEPENDENCIA</v>
          </cell>
          <cell r="P1584">
            <v>58</v>
          </cell>
          <cell r="R1584" t="str">
            <v>BARRIO DE SAN JUAN</v>
          </cell>
        </row>
        <row r="1585">
          <cell r="A1585" t="str">
            <v>U216914</v>
          </cell>
          <cell r="B1585" t="str">
            <v xml:space="preserve">H AYUNTAMIENTO CONSTITUCIONAL DE SAN PEDRO TLAQUEP  </v>
          </cell>
          <cell r="C1585" t="str">
            <v>SOLIDARIDAD</v>
          </cell>
          <cell r="D1585" t="str">
            <v>SN</v>
          </cell>
          <cell r="F1585" t="str">
            <v>SENDEROS DE TLAQUEPAQUE FRACC</v>
          </cell>
          <cell r="H1585" t="str">
            <v xml:space="preserve">098-1-49-0603-098-00-0000                         </v>
          </cell>
          <cell r="I1585">
            <v>8.0999999999999996E-4</v>
          </cell>
          <cell r="J1585">
            <v>673</v>
          </cell>
          <cell r="K1585">
            <v>1978620</v>
          </cell>
          <cell r="L1585">
            <v>0</v>
          </cell>
          <cell r="M1585">
            <v>0</v>
          </cell>
          <cell r="O1585" t="str">
            <v>INDEPENDENCIA</v>
          </cell>
          <cell r="P1585">
            <v>58</v>
          </cell>
          <cell r="R1585" t="str">
            <v>BARRIO DE SAN JUAN</v>
          </cell>
        </row>
        <row r="1586">
          <cell r="A1586" t="str">
            <v>U217319</v>
          </cell>
          <cell r="B1586" t="str">
            <v xml:space="preserve">EL MUNICIPIO DE SAN PEDRO TLAQUEPAQUE  </v>
          </cell>
          <cell r="C1586" t="str">
            <v>CHAPULTEPEC</v>
          </cell>
          <cell r="D1586" t="str">
            <v>SN</v>
          </cell>
          <cell r="F1586" t="str">
            <v>BARRERA JUAN DE LA</v>
          </cell>
          <cell r="H1586" t="str">
            <v xml:space="preserve">098-1-49-0080-005-00-0000                         </v>
          </cell>
          <cell r="I1586">
            <v>8.0999999999999996E-4</v>
          </cell>
          <cell r="J1586">
            <v>1833</v>
          </cell>
          <cell r="K1586">
            <v>2014102.13</v>
          </cell>
          <cell r="L1586">
            <v>0</v>
          </cell>
          <cell r="M1586">
            <v>0</v>
          </cell>
          <cell r="O1586" t="str">
            <v>INDEPENDENCIA</v>
          </cell>
          <cell r="P1586">
            <v>58</v>
          </cell>
          <cell r="R1586" t="str">
            <v>CENTRO</v>
          </cell>
        </row>
        <row r="1587">
          <cell r="A1587" t="str">
            <v>U217421</v>
          </cell>
          <cell r="B1587" t="str">
            <v xml:space="preserve">H AYUNTAMIENTO CONSTITUCIONAL DE SAN PEDRO TLAQUEP  </v>
          </cell>
          <cell r="C1587" t="str">
            <v>ORTIZ DE DOMINGUEZ JOSEFA</v>
          </cell>
          <cell r="D1587" t="str">
            <v>SN</v>
          </cell>
          <cell r="F1587" t="str">
            <v>PLAN DEL RIO FRACC</v>
          </cell>
          <cell r="H1587" t="str">
            <v xml:space="preserve">098-1-46-0044-097-00-0000                         </v>
          </cell>
          <cell r="I1587">
            <v>8.0999999999999996E-4</v>
          </cell>
          <cell r="J1587">
            <v>359</v>
          </cell>
          <cell r="K1587">
            <v>678510</v>
          </cell>
          <cell r="L1587">
            <v>0</v>
          </cell>
          <cell r="M1587">
            <v>0</v>
          </cell>
          <cell r="O1587" t="str">
            <v>INDEPENDENCIA</v>
          </cell>
          <cell r="P1587">
            <v>58</v>
          </cell>
          <cell r="R1587" t="str">
            <v>CENTRO</v>
          </cell>
        </row>
        <row r="1588">
          <cell r="A1588" t="str">
            <v>U217422</v>
          </cell>
          <cell r="B1588" t="str">
            <v xml:space="preserve">H AYUNTAMIENTO CONSTITUCIONAL DE SAN PEDRO TLAQUEP  </v>
          </cell>
          <cell r="C1588" t="str">
            <v>RIO HONDO</v>
          </cell>
          <cell r="D1588" t="str">
            <v>SN</v>
          </cell>
          <cell r="F1588" t="str">
            <v>PLAN DEL RIO FRACC</v>
          </cell>
          <cell r="H1588" t="str">
            <v xml:space="preserve">098-1-46-0044-098-00-0000                         </v>
          </cell>
          <cell r="I1588">
            <v>8.0999999999999996E-4</v>
          </cell>
          <cell r="J1588">
            <v>996</v>
          </cell>
          <cell r="K1588">
            <v>1882440</v>
          </cell>
          <cell r="L1588">
            <v>0</v>
          </cell>
          <cell r="M1588">
            <v>0</v>
          </cell>
          <cell r="O1588" t="str">
            <v>INDEPENDENCIA</v>
          </cell>
          <cell r="P1588">
            <v>58</v>
          </cell>
          <cell r="R1588" t="str">
            <v>CENTRO</v>
          </cell>
        </row>
        <row r="1589">
          <cell r="A1589" t="str">
            <v>U217744</v>
          </cell>
          <cell r="B1589" t="str">
            <v xml:space="preserve">H AYUNTAMIENTO CONSTITUCIONAL DE SAN PEDRO TLAQUEP  </v>
          </cell>
          <cell r="C1589" t="str">
            <v>GONZALEZ GALLO</v>
          </cell>
          <cell r="D1589" t="str">
            <v>ACD1</v>
          </cell>
          <cell r="F1589" t="str">
            <v>COTO AREZZO</v>
          </cell>
          <cell r="H1589" t="str">
            <v xml:space="preserve">098-1-31-0300-002-00-0000                         </v>
          </cell>
          <cell r="I1589">
            <v>8.0999999999999996E-4</v>
          </cell>
          <cell r="J1589">
            <v>1252</v>
          </cell>
          <cell r="K1589">
            <v>3864924</v>
          </cell>
          <cell r="L1589">
            <v>0</v>
          </cell>
          <cell r="M1589">
            <v>0</v>
          </cell>
          <cell r="O1589" t="str">
            <v>INDEPENDENCIA</v>
          </cell>
          <cell r="P1589">
            <v>58</v>
          </cell>
          <cell r="R1589" t="str">
            <v>CENTRO</v>
          </cell>
        </row>
        <row r="1590">
          <cell r="A1590" t="str">
            <v>U217745</v>
          </cell>
          <cell r="B1590" t="str">
            <v xml:space="preserve">H AYUNTAMIENTO CONSTITUCIONAL DE SAN PEDRO TLAQUEP  </v>
          </cell>
          <cell r="C1590" t="str">
            <v>GONZALEZ GALLO</v>
          </cell>
          <cell r="D1590" t="str">
            <v>ACD2</v>
          </cell>
          <cell r="F1590" t="str">
            <v>COTO AREZZO</v>
          </cell>
          <cell r="H1590" t="str">
            <v xml:space="preserve">098-1-31-0300-003-00-0000                         </v>
          </cell>
          <cell r="I1590">
            <v>8.0999999999999996E-4</v>
          </cell>
          <cell r="J1590">
            <v>1832</v>
          </cell>
          <cell r="K1590">
            <v>5655384</v>
          </cell>
          <cell r="L1590">
            <v>0</v>
          </cell>
          <cell r="M1590">
            <v>0</v>
          </cell>
          <cell r="O1590" t="str">
            <v>INDEPENDENCIA</v>
          </cell>
          <cell r="P1590">
            <v>58</v>
          </cell>
        </row>
        <row r="1591">
          <cell r="A1591" t="str">
            <v>U217747</v>
          </cell>
          <cell r="B1591" t="str">
            <v xml:space="preserve">H AYUNTAMIENTO CONSTITUCIONAL DE SAN PEDRO TLAQUEP  </v>
          </cell>
          <cell r="C1591" t="str">
            <v>GONZALEZ GALLO</v>
          </cell>
          <cell r="D1591" t="str">
            <v>SN</v>
          </cell>
          <cell r="E1591" t="str">
            <v>VC</v>
          </cell>
          <cell r="F1591" t="str">
            <v>COTO AREZZO</v>
          </cell>
          <cell r="H1591" t="str">
            <v xml:space="preserve">098-1-31-0300-099-00-0000                         </v>
          </cell>
          <cell r="I1591">
            <v>8.0999999999999996E-4</v>
          </cell>
          <cell r="J1591">
            <v>350</v>
          </cell>
          <cell r="K1591">
            <v>1080450</v>
          </cell>
          <cell r="L1591">
            <v>0</v>
          </cell>
          <cell r="M1591">
            <v>0</v>
          </cell>
          <cell r="O1591" t="str">
            <v>INDEPENDENCIA</v>
          </cell>
          <cell r="P1591">
            <v>58</v>
          </cell>
        </row>
        <row r="1592">
          <cell r="A1592" t="str">
            <v>U217753</v>
          </cell>
          <cell r="B1592" t="str">
            <v xml:space="preserve">H AYUNTAMIENTO CONSTITUCIONAL DE SAN PEDRO TLAQUEP  </v>
          </cell>
          <cell r="C1592" t="str">
            <v xml:space="preserve">TEATRO DE LAS AMERICAS        </v>
          </cell>
          <cell r="D1592" t="str">
            <v>SN</v>
          </cell>
          <cell r="F1592" t="str">
            <v>FOVISSSTE MIRAVALLE FRACC</v>
          </cell>
          <cell r="H1592" t="str">
            <v xml:space="preserve">098-1-21-0833-012-00-0000                         </v>
          </cell>
          <cell r="I1592">
            <v>8.0999999999999996E-4</v>
          </cell>
          <cell r="J1592">
            <v>5070</v>
          </cell>
          <cell r="K1592">
            <v>13149045</v>
          </cell>
          <cell r="L1592">
            <v>0</v>
          </cell>
          <cell r="M1592">
            <v>0</v>
          </cell>
          <cell r="O1592" t="str">
            <v>INDEPENDENCIA</v>
          </cell>
          <cell r="P1592">
            <v>58</v>
          </cell>
          <cell r="R1592" t="str">
            <v>BARRIO DE SAN JUAN</v>
          </cell>
        </row>
        <row r="1593">
          <cell r="A1593" t="str">
            <v>U217754</v>
          </cell>
          <cell r="B1593" t="str">
            <v xml:space="preserve">H AYUNTAMIENTO CONSTITUCIONAL DE SAN PEDRO TLAQUEP  </v>
          </cell>
          <cell r="C1593" t="str">
            <v>CONSTITUCION</v>
          </cell>
          <cell r="D1593" t="str">
            <v>SN</v>
          </cell>
          <cell r="F1593" t="str">
            <v>CERRO DEL CUATRO</v>
          </cell>
          <cell r="H1593" t="str">
            <v xml:space="preserve">098-1-30-0187-001-00-0000                         </v>
          </cell>
          <cell r="I1593">
            <v>8.0999999999999996E-4</v>
          </cell>
          <cell r="J1593">
            <v>1943</v>
          </cell>
          <cell r="K1593">
            <v>1927941.75</v>
          </cell>
          <cell r="L1593">
            <v>0</v>
          </cell>
          <cell r="M1593">
            <v>0</v>
          </cell>
          <cell r="O1593" t="str">
            <v>INDEPENDENCIA</v>
          </cell>
          <cell r="P1593">
            <v>58</v>
          </cell>
          <cell r="R1593" t="str">
            <v>BARRIO DE SAN JUAN</v>
          </cell>
        </row>
        <row r="1594">
          <cell r="A1594" t="str">
            <v>U217755</v>
          </cell>
          <cell r="B1594" t="str">
            <v xml:space="preserve">H AYUNTAMIENTO CONSTITUCIONAL DE SAN PEDRO TLAQUEP  </v>
          </cell>
          <cell r="C1594" t="str">
            <v>BLANCO JESTE</v>
          </cell>
          <cell r="D1594" t="str">
            <v>SN</v>
          </cell>
          <cell r="F1594" t="str">
            <v>CERRO EL FRACC</v>
          </cell>
          <cell r="H1594" t="str">
            <v xml:space="preserve">098-1-30-0030-029-01-0000                         </v>
          </cell>
          <cell r="I1594">
            <v>8.0999999999999996E-4</v>
          </cell>
          <cell r="J1594">
            <v>300</v>
          </cell>
          <cell r="K1594">
            <v>297675</v>
          </cell>
          <cell r="L1594">
            <v>0</v>
          </cell>
          <cell r="M1594">
            <v>0</v>
          </cell>
          <cell r="O1594" t="str">
            <v>INDEPENDENCIA</v>
          </cell>
          <cell r="P1594">
            <v>58</v>
          </cell>
          <cell r="R1594" t="str">
            <v>BARRIO DE SAN JUAN</v>
          </cell>
        </row>
        <row r="1595">
          <cell r="A1595" t="str">
            <v>U217756</v>
          </cell>
          <cell r="B1595" t="str">
            <v xml:space="preserve">H AYUNTAMIENTO CONSTITUCIONAL DE SAN PEDRO TLAQUEP  </v>
          </cell>
          <cell r="C1595" t="str">
            <v>TRIANA RODRIGO DE</v>
          </cell>
          <cell r="D1595" t="str">
            <v>SN</v>
          </cell>
          <cell r="F1595" t="str">
            <v>CERRO EL FRACC</v>
          </cell>
          <cell r="H1595" t="str">
            <v xml:space="preserve">098-1-30-0030-002-01-0000                         </v>
          </cell>
          <cell r="I1595">
            <v>8.0999999999999996E-4</v>
          </cell>
          <cell r="J1595">
            <v>300</v>
          </cell>
          <cell r="K1595">
            <v>297675</v>
          </cell>
          <cell r="L1595">
            <v>0</v>
          </cell>
          <cell r="M1595">
            <v>0</v>
          </cell>
          <cell r="O1595" t="str">
            <v>INDEPENDENCIA</v>
          </cell>
          <cell r="P1595">
            <v>58</v>
          </cell>
          <cell r="R1595" t="str">
            <v>BARRIO DE SAN JUAN</v>
          </cell>
        </row>
        <row r="1596">
          <cell r="A1596" t="str">
            <v>U217757</v>
          </cell>
          <cell r="B1596" t="str">
            <v xml:space="preserve">H AYUNTAMIENTO CONSTITUCIONAL DE SAN PEDRO TLAQUEP  </v>
          </cell>
          <cell r="C1596" t="str">
            <v>BLANCO JESTE</v>
          </cell>
          <cell r="D1596" t="str">
            <v>SN</v>
          </cell>
          <cell r="F1596" t="str">
            <v>CERRO EL FRACC</v>
          </cell>
          <cell r="H1596" t="str">
            <v xml:space="preserve">098-1-30-0029-039-00-0000                         </v>
          </cell>
          <cell r="I1596">
            <v>8.0999999999999996E-4</v>
          </cell>
          <cell r="J1596">
            <v>300</v>
          </cell>
          <cell r="K1596">
            <v>53550</v>
          </cell>
          <cell r="L1596">
            <v>0</v>
          </cell>
          <cell r="M1596">
            <v>0</v>
          </cell>
          <cell r="O1596" t="str">
            <v>INDEPENDENCIA</v>
          </cell>
          <cell r="P1596">
            <v>58</v>
          </cell>
          <cell r="R1596" t="str">
            <v>BARRIO DE SAN JUAN</v>
          </cell>
        </row>
        <row r="1597">
          <cell r="A1597" t="str">
            <v>U217758</v>
          </cell>
          <cell r="B1597" t="str">
            <v xml:space="preserve">H AYUNTAMIENTO CONSTITUCIONAL DE SAN PEDRO TLAQUEP  </v>
          </cell>
          <cell r="C1597" t="str">
            <v>CONSTITUCION</v>
          </cell>
          <cell r="D1597" t="str">
            <v>SN</v>
          </cell>
          <cell r="F1597" t="str">
            <v>CERRO EL FRACC</v>
          </cell>
          <cell r="H1597" t="str">
            <v xml:space="preserve">098-1-30-0005-018-01-0000                         </v>
          </cell>
          <cell r="I1597">
            <v>8.0999999999999996E-4</v>
          </cell>
          <cell r="J1597">
            <v>300</v>
          </cell>
          <cell r="K1597">
            <v>297675</v>
          </cell>
          <cell r="L1597">
            <v>0</v>
          </cell>
          <cell r="M1597">
            <v>0</v>
          </cell>
          <cell r="O1597" t="str">
            <v>INDEPENDENCIA</v>
          </cell>
          <cell r="P1597">
            <v>58</v>
          </cell>
          <cell r="R1597" t="str">
            <v>BARRIO DE SAN JUAN</v>
          </cell>
        </row>
        <row r="1598">
          <cell r="A1598" t="str">
            <v>U217954</v>
          </cell>
          <cell r="B1598" t="str">
            <v xml:space="preserve">H AYUNTAMIENTO CONSTITUCIONAL DE TLAQUEPAQUE  </v>
          </cell>
          <cell r="C1598" t="str">
            <v>ISLA MEZCALA</v>
          </cell>
          <cell r="D1598" t="str">
            <v>SN</v>
          </cell>
          <cell r="E1598" t="str">
            <v>F-F</v>
          </cell>
          <cell r="F1598" t="str">
            <v>MIRADOR DEL TESORO</v>
          </cell>
          <cell r="H1598" t="str">
            <v xml:space="preserve">098-1-67-0549-054-00-0000                         </v>
          </cell>
          <cell r="I1598">
            <v>8.0999999999999996E-4</v>
          </cell>
          <cell r="J1598">
            <v>12</v>
          </cell>
          <cell r="K1598">
            <v>43791.3</v>
          </cell>
          <cell r="L1598">
            <v>0</v>
          </cell>
          <cell r="M1598">
            <v>0</v>
          </cell>
          <cell r="O1598" t="str">
            <v>INDEPENDENCIA</v>
          </cell>
          <cell r="P1598">
            <v>58</v>
          </cell>
          <cell r="R1598" t="str">
            <v>BARRIO DE SAN JUAN</v>
          </cell>
        </row>
        <row r="1599">
          <cell r="A1599" t="str">
            <v>U217960</v>
          </cell>
          <cell r="B1599" t="str">
            <v xml:space="preserve">H AYUNTAMIENTO CONSTITUCIONAL DE TLAQUEPAQUE  </v>
          </cell>
          <cell r="C1599" t="str">
            <v>TESORO DEL</v>
          </cell>
          <cell r="D1599" t="str">
            <v>SN</v>
          </cell>
          <cell r="E1599" t="str">
            <v>F-F</v>
          </cell>
          <cell r="F1599" t="str">
            <v>MIRADOR DEL TESORO</v>
          </cell>
          <cell r="H1599" t="str">
            <v xml:space="preserve">098-1-67-0545-087-00-0000                         </v>
          </cell>
          <cell r="I1599">
            <v>8.0999999999999996E-4</v>
          </cell>
          <cell r="J1599">
            <v>2</v>
          </cell>
          <cell r="K1599">
            <v>7297.5</v>
          </cell>
          <cell r="L1599">
            <v>0</v>
          </cell>
          <cell r="M1599">
            <v>0</v>
          </cell>
          <cell r="O1599" t="str">
            <v>INDEPENDENCIA</v>
          </cell>
          <cell r="P1599">
            <v>58</v>
          </cell>
          <cell r="R1599" t="str">
            <v>BARRIO DE SAN JUAN</v>
          </cell>
        </row>
        <row r="1600">
          <cell r="A1600" t="str">
            <v>U217979</v>
          </cell>
          <cell r="B1600" t="str">
            <v xml:space="preserve">MUNICIPIO DE SAN PEDRO TLAQUEPAQUE JALISCO  </v>
          </cell>
          <cell r="C1600" t="str">
            <v>PEMEX</v>
          </cell>
          <cell r="D1600" t="str">
            <v>SN</v>
          </cell>
          <cell r="E1600" t="str">
            <v>F-01</v>
          </cell>
          <cell r="F1600" t="str">
            <v>HACIENDA DE VIDRIOS</v>
          </cell>
          <cell r="H1600" t="str">
            <v xml:space="preserve">098-1-20-0776-011-00                              </v>
          </cell>
          <cell r="I1600">
            <v>8.0999999999999996E-4</v>
          </cell>
          <cell r="J1600">
            <v>618</v>
          </cell>
          <cell r="K1600">
            <v>1090152</v>
          </cell>
          <cell r="L1600">
            <v>0</v>
          </cell>
          <cell r="M1600">
            <v>0</v>
          </cell>
          <cell r="O1600" t="str">
            <v xml:space="preserve">INDEPENDENCIA </v>
          </cell>
          <cell r="P1600">
            <v>58</v>
          </cell>
          <cell r="R1600" t="str">
            <v xml:space="preserve">CENTRO </v>
          </cell>
        </row>
        <row r="1601">
          <cell r="A1601" t="str">
            <v>U217986</v>
          </cell>
          <cell r="B1601" t="str">
            <v xml:space="preserve">H AYUNTAMIENTO CONSTITUCIONAL DE SAN PEDRO TLAQUEP  </v>
          </cell>
          <cell r="C1601" t="str">
            <v>VIALIDADES</v>
          </cell>
          <cell r="D1601" t="str">
            <v>SN</v>
          </cell>
          <cell r="F1601" t="str">
            <v>HACIENDA DE VIDRIOS</v>
          </cell>
          <cell r="H1601" t="str">
            <v xml:space="preserve">098-1-20-0776-090-00-0000                         </v>
          </cell>
          <cell r="I1601">
            <v>8.0999999999999996E-4</v>
          </cell>
          <cell r="J1601">
            <v>1110</v>
          </cell>
          <cell r="K1601">
            <v>1958040</v>
          </cell>
          <cell r="L1601">
            <v>0</v>
          </cell>
          <cell r="M1601">
            <v>0</v>
          </cell>
          <cell r="O1601" t="str">
            <v>INDEPENDENCIA</v>
          </cell>
          <cell r="P1601">
            <v>54</v>
          </cell>
          <cell r="R1601" t="str">
            <v>CENTRO</v>
          </cell>
        </row>
        <row r="1602">
          <cell r="A1602" t="str">
            <v>U218039</v>
          </cell>
          <cell r="B1602" t="str">
            <v xml:space="preserve">H AYUNTAMIENTO CONSTITUCIONAL DE SAN PEDRO TLAQUEP  </v>
          </cell>
          <cell r="C1602" t="str">
            <v>LIBERTAD</v>
          </cell>
          <cell r="D1602" t="str">
            <v>SN</v>
          </cell>
          <cell r="F1602" t="str">
            <v>SAN MARTIN DE LAS FLORES DE AB</v>
          </cell>
          <cell r="H1602" t="str">
            <v xml:space="preserve">098-1-46-0219-028-00-0000                         </v>
          </cell>
          <cell r="I1602">
            <v>2.3000000000000001E-4</v>
          </cell>
          <cell r="J1602">
            <v>898.67</v>
          </cell>
          <cell r="K1602">
            <v>1228814.6299999999</v>
          </cell>
          <cell r="L1602">
            <v>37</v>
          </cell>
          <cell r="M1602">
            <v>243003.92</v>
          </cell>
          <cell r="O1602" t="str">
            <v>INDEPENDENCIA</v>
          </cell>
          <cell r="P1602">
            <v>58</v>
          </cell>
          <cell r="R1602" t="str">
            <v>BARRIO DE SAN JUAN</v>
          </cell>
        </row>
        <row r="1603">
          <cell r="A1603" t="str">
            <v>U218040</v>
          </cell>
          <cell r="B1603" t="str">
            <v xml:space="preserve">H AYUNTAMIENTO CONSTITUCIONAL DE SAN PEDRO TLAQUEP  </v>
          </cell>
          <cell r="C1603" t="str">
            <v>LIBERTAD</v>
          </cell>
          <cell r="D1603" t="str">
            <v>SN</v>
          </cell>
          <cell r="E1603" t="str">
            <v>F-1</v>
          </cell>
          <cell r="F1603" t="str">
            <v>SAN MARTIN DE LAS FLORES DE AB</v>
          </cell>
          <cell r="H1603" t="str">
            <v xml:space="preserve">098-1-46-0219-099-00-0000                         </v>
          </cell>
          <cell r="I1603">
            <v>8.0999999999999996E-4</v>
          </cell>
          <cell r="J1603">
            <v>5</v>
          </cell>
          <cell r="K1603">
            <v>6504.75</v>
          </cell>
          <cell r="L1603">
            <v>0</v>
          </cell>
          <cell r="M1603">
            <v>0</v>
          </cell>
          <cell r="O1603" t="str">
            <v>INDEPENDENCIA</v>
          </cell>
          <cell r="P1603">
            <v>58</v>
          </cell>
          <cell r="R1603" t="str">
            <v>BARRIO DE SAN JUAN</v>
          </cell>
        </row>
        <row r="1604">
          <cell r="A1604" t="str">
            <v>U218224</v>
          </cell>
          <cell r="B1604" t="str">
            <v xml:space="preserve">MUNICIPIO DE SAN PEDRO TLAQUEPAQUE  </v>
          </cell>
          <cell r="C1604" t="str">
            <v>DEL FRESNO SUR</v>
          </cell>
          <cell r="D1604" t="str">
            <v>SN</v>
          </cell>
          <cell r="E1604" t="str">
            <v>EV2</v>
          </cell>
          <cell r="F1604" t="str">
            <v>VILLA DEL PRADO FRACC</v>
          </cell>
          <cell r="H1604" t="str">
            <v xml:space="preserve">098-1-22-0209-033-00-0000                         </v>
          </cell>
          <cell r="I1604">
            <v>8.0999999999999996E-4</v>
          </cell>
          <cell r="J1604">
            <v>75</v>
          </cell>
          <cell r="K1604">
            <v>281137.5</v>
          </cell>
          <cell r="L1604">
            <v>0</v>
          </cell>
          <cell r="M1604">
            <v>0</v>
          </cell>
          <cell r="O1604" t="str">
            <v>INDEPENDENCIA</v>
          </cell>
          <cell r="P1604">
            <v>58</v>
          </cell>
          <cell r="R1604" t="str">
            <v xml:space="preserve">CENTRO </v>
          </cell>
        </row>
        <row r="1605">
          <cell r="A1605" t="str">
            <v>U218382</v>
          </cell>
          <cell r="B1605" t="str">
            <v xml:space="preserve">EL MUNICIPIO DE SAN PEDRO TLAQUEPAQUE  </v>
          </cell>
          <cell r="C1605" t="str">
            <v>DEL FRESNO SUR</v>
          </cell>
          <cell r="D1605" t="str">
            <v>SN</v>
          </cell>
          <cell r="F1605" t="str">
            <v>VILLA DEL PRADO FRACC</v>
          </cell>
          <cell r="H1605" t="str">
            <v xml:space="preserve">098-1-22-0213-035-00-0000                         </v>
          </cell>
          <cell r="I1605">
            <v>8.0999999999999996E-4</v>
          </cell>
          <cell r="J1605">
            <v>2339.92</v>
          </cell>
          <cell r="K1605">
            <v>9109368.5500000007</v>
          </cell>
          <cell r="L1605">
            <v>528</v>
          </cell>
          <cell r="M1605">
            <v>215829.55</v>
          </cell>
          <cell r="O1605" t="str">
            <v>INDEPENDENCIA</v>
          </cell>
          <cell r="P1605">
            <v>58</v>
          </cell>
          <cell r="R1605" t="str">
            <v xml:space="preserve">CENTRO </v>
          </cell>
        </row>
        <row r="1606">
          <cell r="A1606" t="str">
            <v>U218465</v>
          </cell>
          <cell r="B1606" t="str">
            <v xml:space="preserve">H AYUNTAMIENTO CONSTITUCIONAL DE SAN PEDRO TLAQUEP  </v>
          </cell>
          <cell r="C1606" t="str">
            <v>FUENTES LAS</v>
          </cell>
          <cell r="D1606" t="str">
            <v>SN</v>
          </cell>
          <cell r="F1606" t="str">
            <v>TECNOLOGICO I PARQUE INDUSTRIA</v>
          </cell>
          <cell r="H1606" t="str">
            <v xml:space="preserve">098-1-67-0521-016-00-0000                         </v>
          </cell>
          <cell r="I1606">
            <v>8.0999999999999996E-4</v>
          </cell>
          <cell r="J1606">
            <v>5758</v>
          </cell>
          <cell r="K1606">
            <v>16632270.9</v>
          </cell>
          <cell r="L1606">
            <v>0</v>
          </cell>
          <cell r="M1606">
            <v>0</v>
          </cell>
          <cell r="O1606" t="str">
            <v>INDEPENDENCIA</v>
          </cell>
          <cell r="P1606">
            <v>58</v>
          </cell>
          <cell r="R1606" t="str">
            <v>CENTRO</v>
          </cell>
        </row>
        <row r="1607">
          <cell r="A1607" t="str">
            <v>U218466</v>
          </cell>
          <cell r="B1607" t="str">
            <v xml:space="preserve">H AYUNTAMIENTO CONSTITUCIONAL DE SANPEDRO TLAQUEPA  </v>
          </cell>
          <cell r="C1607" t="str">
            <v>FUENTES LAS</v>
          </cell>
          <cell r="D1607" t="str">
            <v>SN</v>
          </cell>
          <cell r="F1607" t="str">
            <v>TECNOLOGICO I PARQUE INDUSTRIA</v>
          </cell>
          <cell r="H1607" t="str">
            <v xml:space="preserve">098-1-67-0523-017-00-0000                         </v>
          </cell>
          <cell r="I1607">
            <v>8.0999999999999996E-4</v>
          </cell>
          <cell r="J1607">
            <v>2639</v>
          </cell>
          <cell r="K1607">
            <v>7622883.4500000002</v>
          </cell>
          <cell r="L1607">
            <v>0</v>
          </cell>
          <cell r="M1607">
            <v>0</v>
          </cell>
          <cell r="O1607" t="str">
            <v>INDEPENDENCIA</v>
          </cell>
          <cell r="P1607">
            <v>58</v>
          </cell>
          <cell r="R1607" t="str">
            <v>CENTRO</v>
          </cell>
        </row>
        <row r="1608">
          <cell r="A1608" t="str">
            <v>U218657</v>
          </cell>
          <cell r="B1608" t="str">
            <v xml:space="preserve">MUNICIPIO DE SAN PEDRO TLAQUEPAQUE  </v>
          </cell>
          <cell r="C1608" t="str">
            <v>VISTA DEL VALLE</v>
          </cell>
          <cell r="D1608" t="str">
            <v>SN</v>
          </cell>
          <cell r="F1608" t="str">
            <v>TERRAZAS LAS</v>
          </cell>
          <cell r="H1608" t="str">
            <v xml:space="preserve">098-1-30-0694-090-00-0000                         </v>
          </cell>
          <cell r="I1608">
            <v>2.3000000000000001E-4</v>
          </cell>
          <cell r="J1608">
            <v>5658</v>
          </cell>
          <cell r="K1608">
            <v>21333771.899999999</v>
          </cell>
          <cell r="L1608">
            <v>0</v>
          </cell>
          <cell r="M1608">
            <v>0</v>
          </cell>
          <cell r="O1608" t="str">
            <v>INDEPENDENCIA</v>
          </cell>
          <cell r="P1608">
            <v>58</v>
          </cell>
          <cell r="R1608" t="str">
            <v>CENTRO</v>
          </cell>
        </row>
        <row r="1609">
          <cell r="A1609" t="str">
            <v>U218658</v>
          </cell>
          <cell r="B1609" t="str">
            <v xml:space="preserve">MUNICIPIO DE SAN PEDRO TLAQUEPAQUE  </v>
          </cell>
          <cell r="C1609" t="str">
            <v>TERRAZAS DE LAS</v>
          </cell>
          <cell r="D1609" t="str">
            <v>SN</v>
          </cell>
          <cell r="F1609" t="str">
            <v>TERRAZAS LAS</v>
          </cell>
          <cell r="H1609" t="str">
            <v xml:space="preserve">098-1-30-0694-091-00-0000                         </v>
          </cell>
          <cell r="I1609">
            <v>8.0999999999999996E-4</v>
          </cell>
          <cell r="J1609">
            <v>2660</v>
          </cell>
          <cell r="K1609">
            <v>10029663</v>
          </cell>
          <cell r="L1609">
            <v>0</v>
          </cell>
          <cell r="M1609">
            <v>0</v>
          </cell>
          <cell r="O1609" t="str">
            <v>INDEPENDENCIA</v>
          </cell>
          <cell r="P1609">
            <v>58</v>
          </cell>
          <cell r="R1609" t="str">
            <v>CENTRO</v>
          </cell>
        </row>
        <row r="1610">
          <cell r="A1610" t="str">
            <v>U218675</v>
          </cell>
          <cell r="B1610" t="str">
            <v xml:space="preserve">MUNICIPIO DE SAN PEDRO TLAQUEPAQUE  </v>
          </cell>
          <cell r="C1610" t="str">
            <v>DEL FRESNO SUR</v>
          </cell>
          <cell r="D1610" t="str">
            <v>SN</v>
          </cell>
          <cell r="F1610" t="str">
            <v>VILLA DEL PRADO FRACC</v>
          </cell>
          <cell r="H1610" t="str">
            <v xml:space="preserve">098-1-22-0208-090-00-0000                         </v>
          </cell>
          <cell r="I1610">
            <v>8.0999999999999996E-4</v>
          </cell>
          <cell r="J1610">
            <v>894</v>
          </cell>
          <cell r="K1610">
            <v>3351159</v>
          </cell>
          <cell r="L1610">
            <v>0</v>
          </cell>
          <cell r="M1610">
            <v>0</v>
          </cell>
          <cell r="O1610" t="str">
            <v xml:space="preserve">INDEPENDENCIA </v>
          </cell>
          <cell r="P1610">
            <v>58</v>
          </cell>
          <cell r="R1610" t="str">
            <v>CENTRO</v>
          </cell>
        </row>
        <row r="1611">
          <cell r="A1611" t="str">
            <v>U218676</v>
          </cell>
          <cell r="B1611" t="str">
            <v xml:space="preserve">MUNICIPIO DE SAN PEDRO TLAQUEPAQUE  </v>
          </cell>
          <cell r="C1611" t="str">
            <v>DEL FRESNO SUR</v>
          </cell>
          <cell r="D1611" t="str">
            <v>SN</v>
          </cell>
          <cell r="F1611" t="str">
            <v>VILLA DEL PRADO FRACC</v>
          </cell>
          <cell r="H1611" t="str">
            <v xml:space="preserve">098-1-22-0208-098-00-0000                         </v>
          </cell>
          <cell r="I1611">
            <v>8.0999999999999996E-4</v>
          </cell>
          <cell r="J1611">
            <v>8826</v>
          </cell>
          <cell r="K1611">
            <v>33084261</v>
          </cell>
          <cell r="L1611">
            <v>0</v>
          </cell>
          <cell r="M1611">
            <v>0</v>
          </cell>
          <cell r="O1611" t="str">
            <v>INDEPENDENCIA</v>
          </cell>
          <cell r="P1611">
            <v>58</v>
          </cell>
          <cell r="R1611" t="str">
            <v>CENTRO</v>
          </cell>
        </row>
        <row r="1612">
          <cell r="A1612" t="str">
            <v>U218677</v>
          </cell>
          <cell r="B1612" t="str">
            <v xml:space="preserve">MUNICIPIO DE SAN PEDRO TLAQUEPAQUE  </v>
          </cell>
          <cell r="C1612" t="str">
            <v xml:space="preserve">PATRIA </v>
          </cell>
          <cell r="D1612" t="str">
            <v>SN</v>
          </cell>
          <cell r="F1612" t="str">
            <v>VILLA DEL PRADO FRACC</v>
          </cell>
          <cell r="H1612" t="str">
            <v xml:space="preserve">098-1-22-0208-099-00-0000                         </v>
          </cell>
          <cell r="I1612">
            <v>8.0999999999999996E-4</v>
          </cell>
          <cell r="J1612">
            <v>11653</v>
          </cell>
          <cell r="K1612">
            <v>43681270.5</v>
          </cell>
          <cell r="L1612">
            <v>0</v>
          </cell>
          <cell r="M1612">
            <v>0</v>
          </cell>
          <cell r="O1612" t="str">
            <v>INDEPENDENCIA</v>
          </cell>
          <cell r="P1612">
            <v>58</v>
          </cell>
          <cell r="R1612" t="str">
            <v>CENTRO</v>
          </cell>
        </row>
        <row r="1613">
          <cell r="A1613" t="str">
            <v>U218758</v>
          </cell>
          <cell r="B1613" t="str">
            <v xml:space="preserve">EL MUNICIPIO DE SAN PEDRO TLAQUEPAQUE  </v>
          </cell>
          <cell r="C1613" t="str">
            <v xml:space="preserve">ROSALES                       </v>
          </cell>
          <cell r="D1613" t="str">
            <v>SN</v>
          </cell>
          <cell r="F1613" t="str">
            <v>LINDA VISTA</v>
          </cell>
          <cell r="H1613" t="str">
            <v xml:space="preserve">098-1-81-0790-090-00-0000                         </v>
          </cell>
          <cell r="I1613">
            <v>8.0999999999999996E-4</v>
          </cell>
          <cell r="J1613">
            <v>440</v>
          </cell>
          <cell r="K1613">
            <v>1969506</v>
          </cell>
          <cell r="L1613">
            <v>0</v>
          </cell>
          <cell r="M1613">
            <v>0</v>
          </cell>
          <cell r="O1613" t="str">
            <v>INDEPENDENCIA</v>
          </cell>
          <cell r="P1613">
            <v>58</v>
          </cell>
          <cell r="R1613" t="str">
            <v>CENTRO DE SAN PEDRO</v>
          </cell>
        </row>
        <row r="1614">
          <cell r="A1614" t="str">
            <v>U218759</v>
          </cell>
          <cell r="B1614" t="str">
            <v xml:space="preserve">EL MUNICIPIO DE SAN PEDRO TLAQUEPAQUE  </v>
          </cell>
          <cell r="C1614" t="str">
            <v>PAPEL MACHE</v>
          </cell>
          <cell r="D1614" t="str">
            <v>SN</v>
          </cell>
          <cell r="F1614" t="str">
            <v>LINDA VISTA</v>
          </cell>
          <cell r="H1614" t="str">
            <v xml:space="preserve">098-1-81-0790-091-00-0000                         </v>
          </cell>
          <cell r="I1614">
            <v>8.0999999999999996E-4</v>
          </cell>
          <cell r="J1614">
            <v>788</v>
          </cell>
          <cell r="K1614">
            <v>3527206.2</v>
          </cell>
          <cell r="L1614">
            <v>0</v>
          </cell>
          <cell r="M1614">
            <v>0</v>
          </cell>
          <cell r="O1614" t="str">
            <v>INDEPENDENCIA</v>
          </cell>
          <cell r="P1614">
            <v>58</v>
          </cell>
          <cell r="R1614" t="str">
            <v>CENTRO DE SAN PEDRO</v>
          </cell>
        </row>
        <row r="1615">
          <cell r="A1615" t="str">
            <v>U219407</v>
          </cell>
          <cell r="B1615" t="str">
            <v xml:space="preserve">H AYUNTAMIENTO CONSTITUCIONAL DE SAN PEDRO TLAQUEP  </v>
          </cell>
          <cell r="C1615" t="str">
            <v>PAPEL MACHE</v>
          </cell>
          <cell r="D1615" t="str">
            <v>SN</v>
          </cell>
          <cell r="F1615" t="str">
            <v>LINDA VISTA</v>
          </cell>
          <cell r="H1615" t="str">
            <v xml:space="preserve">098-1-81-0782-091-00-0000                         </v>
          </cell>
          <cell r="I1615">
            <v>8.0999999999999996E-4</v>
          </cell>
          <cell r="J1615">
            <v>795</v>
          </cell>
          <cell r="K1615">
            <v>2454165</v>
          </cell>
          <cell r="L1615">
            <v>0</v>
          </cell>
          <cell r="M1615">
            <v>0</v>
          </cell>
          <cell r="O1615" t="str">
            <v>INDEPENDENCIA</v>
          </cell>
          <cell r="P1615">
            <v>58</v>
          </cell>
          <cell r="R1615" t="str">
            <v>CENTRO</v>
          </cell>
        </row>
        <row r="1616">
          <cell r="A1616" t="str">
            <v>U220656</v>
          </cell>
          <cell r="B1616" t="str">
            <v xml:space="preserve">H AYUNTAMIENTO CONSTITUCIONAL DE SAN PEDRO TLAQUEP  </v>
          </cell>
          <cell r="C1616" t="str">
            <v>PAISAJES DE LOS</v>
          </cell>
          <cell r="D1616" t="str">
            <v>SN</v>
          </cell>
          <cell r="F1616" t="str">
            <v>PAISAJES DEL TESORO FRACC</v>
          </cell>
          <cell r="H1616" t="str">
            <v xml:space="preserve">098-1-67-0111-090-00-0000                         </v>
          </cell>
          <cell r="I1616">
            <v>8.0999999999999996E-4</v>
          </cell>
          <cell r="J1616">
            <v>3144</v>
          </cell>
          <cell r="K1616">
            <v>11125044</v>
          </cell>
          <cell r="L1616">
            <v>0</v>
          </cell>
          <cell r="M1616">
            <v>0</v>
          </cell>
          <cell r="O1616" t="str">
            <v>INDEPENDENCIA</v>
          </cell>
          <cell r="P1616">
            <v>58</v>
          </cell>
          <cell r="R1616" t="str">
            <v>BARRIO DE SAN JUAN</v>
          </cell>
        </row>
        <row r="1617">
          <cell r="A1617" t="str">
            <v>U221509</v>
          </cell>
          <cell r="B1617" t="str">
            <v xml:space="preserve">MUNICIPIO DE SAN PEDRO TLAQUEPAQUE  </v>
          </cell>
          <cell r="C1617" t="str">
            <v>VISTA DEL VALLE</v>
          </cell>
          <cell r="D1617" t="str">
            <v>SN</v>
          </cell>
          <cell r="F1617" t="str">
            <v>TERRAZAS LAS</v>
          </cell>
          <cell r="H1617" t="str">
            <v xml:space="preserve">098-1-30-0694-006-00-0000                         </v>
          </cell>
          <cell r="I1617">
            <v>8.0999999999999996E-4</v>
          </cell>
          <cell r="J1617">
            <v>3983</v>
          </cell>
          <cell r="K1617">
            <v>15018100.65</v>
          </cell>
          <cell r="L1617">
            <v>0</v>
          </cell>
          <cell r="M1617">
            <v>0</v>
          </cell>
          <cell r="O1617" t="str">
            <v>INDEPENDENCIA</v>
          </cell>
          <cell r="P1617">
            <v>58</v>
          </cell>
          <cell r="R1617" t="str">
            <v>CENTRO</v>
          </cell>
        </row>
        <row r="1618">
          <cell r="A1618" t="str">
            <v>U221510</v>
          </cell>
          <cell r="B1618" t="str">
            <v xml:space="preserve">MUNICIPIO DE SAN PEDRO TLAQUEPAQUE  </v>
          </cell>
          <cell r="C1618" t="str">
            <v>VISTA DEL VALLE</v>
          </cell>
          <cell r="D1618" t="str">
            <v>SN</v>
          </cell>
          <cell r="F1618" t="str">
            <v>TERRAZAS LAS</v>
          </cell>
          <cell r="H1618" t="str">
            <v xml:space="preserve">098-1-30-0694-020-00-0000                         </v>
          </cell>
          <cell r="I1618">
            <v>8.0999999999999996E-4</v>
          </cell>
          <cell r="J1618">
            <v>469</v>
          </cell>
          <cell r="K1618">
            <v>1768387.95</v>
          </cell>
          <cell r="L1618">
            <v>0</v>
          </cell>
          <cell r="M1618">
            <v>0</v>
          </cell>
          <cell r="O1618" t="str">
            <v>INDEPENDENCIA</v>
          </cell>
          <cell r="P1618">
            <v>58</v>
          </cell>
          <cell r="R1618" t="str">
            <v>CENTRO</v>
          </cell>
        </row>
        <row r="1619">
          <cell r="A1619" t="str">
            <v>U221511</v>
          </cell>
          <cell r="B1619" t="str">
            <v xml:space="preserve">MUNICIPIO DE SAN PEDRO TLAQUEPAQUE  </v>
          </cell>
          <cell r="C1619" t="str">
            <v>VISTA DEL VALLE</v>
          </cell>
          <cell r="D1619" t="str">
            <v>SN</v>
          </cell>
          <cell r="F1619" t="str">
            <v>TERRAZAS LAS</v>
          </cell>
          <cell r="H1619" t="str">
            <v xml:space="preserve">098-1-30-0694-021-00-0000                         </v>
          </cell>
          <cell r="I1619">
            <v>8.0999999999999996E-4</v>
          </cell>
          <cell r="J1619">
            <v>3263</v>
          </cell>
          <cell r="K1619">
            <v>12303304.65</v>
          </cell>
          <cell r="L1619">
            <v>0</v>
          </cell>
          <cell r="M1619">
            <v>0</v>
          </cell>
          <cell r="O1619" t="str">
            <v>INDEPENDENCIA</v>
          </cell>
          <cell r="P1619">
            <v>58</v>
          </cell>
          <cell r="R1619" t="str">
            <v>CENTRO</v>
          </cell>
        </row>
        <row r="1620">
          <cell r="A1620" t="str">
            <v>U221512</v>
          </cell>
          <cell r="B1620" t="str">
            <v xml:space="preserve">MUNICIPIO DE SAN PEDRO TLAQUEPAQUE  </v>
          </cell>
          <cell r="C1620" t="str">
            <v>VISTA DEL VALLE</v>
          </cell>
          <cell r="D1620" t="str">
            <v>SN</v>
          </cell>
          <cell r="F1620" t="str">
            <v>TERRAZAS LAS</v>
          </cell>
          <cell r="H1620" t="str">
            <v xml:space="preserve">098-1-30-0694-022-00-0000                         </v>
          </cell>
          <cell r="I1620">
            <v>8.0999999999999996E-4</v>
          </cell>
          <cell r="J1620">
            <v>374</v>
          </cell>
          <cell r="K1620">
            <v>1410185.7</v>
          </cell>
          <cell r="L1620">
            <v>0</v>
          </cell>
          <cell r="M1620">
            <v>0</v>
          </cell>
          <cell r="O1620" t="str">
            <v>INDEPENDENCIA</v>
          </cell>
          <cell r="P1620">
            <v>58</v>
          </cell>
          <cell r="R1620" t="str">
            <v>CENTRO</v>
          </cell>
        </row>
        <row r="1621">
          <cell r="A1621" t="str">
            <v>U221513</v>
          </cell>
          <cell r="B1621" t="str">
            <v xml:space="preserve">MUNICIPIO DE SAN PEDRO TLAQUEPAQEU  </v>
          </cell>
          <cell r="C1621" t="str">
            <v>VISTA DEL VALLE</v>
          </cell>
          <cell r="D1621" t="str">
            <v>SN</v>
          </cell>
          <cell r="F1621" t="str">
            <v>TERRAZAS LAS</v>
          </cell>
          <cell r="H1621" t="str">
            <v xml:space="preserve">098-1-30-0694-092-00-0000                         </v>
          </cell>
          <cell r="I1621">
            <v>8.0999999999999996E-4</v>
          </cell>
          <cell r="J1621">
            <v>8557</v>
          </cell>
          <cell r="K1621">
            <v>32264596.350000001</v>
          </cell>
          <cell r="L1621">
            <v>0</v>
          </cell>
          <cell r="M1621">
            <v>0</v>
          </cell>
          <cell r="O1621" t="str">
            <v>INDEPENDENCIA</v>
          </cell>
          <cell r="P1621">
            <v>58</v>
          </cell>
          <cell r="R1621" t="str">
            <v>CENTRO</v>
          </cell>
        </row>
        <row r="1622">
          <cell r="A1622" t="str">
            <v>U221710</v>
          </cell>
          <cell r="B1622" t="str">
            <v xml:space="preserve">H AYUNTAMIENTO CONSTITUCIONAL DE SAN PEDRO TLAQUEP  </v>
          </cell>
          <cell r="C1622" t="str">
            <v>FUENTES LAS</v>
          </cell>
          <cell r="D1622" t="str">
            <v>SN</v>
          </cell>
          <cell r="F1622" t="str">
            <v>SANTA MARIA TEQUEPEXPAN</v>
          </cell>
          <cell r="H1622" t="str">
            <v xml:space="preserve">098-1-67-0524-091-00-0000                         </v>
          </cell>
          <cell r="I1622">
            <v>8.0999999999999996E-4</v>
          </cell>
          <cell r="J1622">
            <v>5957</v>
          </cell>
          <cell r="K1622">
            <v>2810929.59</v>
          </cell>
          <cell r="L1622">
            <v>0</v>
          </cell>
          <cell r="M1622">
            <v>0</v>
          </cell>
          <cell r="O1622" t="str">
            <v>INDEPENDENCIA</v>
          </cell>
          <cell r="P1622">
            <v>58</v>
          </cell>
          <cell r="R1622" t="str">
            <v>CENTRO</v>
          </cell>
        </row>
        <row r="1623">
          <cell r="A1623" t="str">
            <v>U221712</v>
          </cell>
          <cell r="B1623" t="str">
            <v xml:space="preserve">H AYUNTAMIENTO CONSTITUCIONAL DE SAN PEDRO TLAQUEP  </v>
          </cell>
          <cell r="C1623" t="str">
            <v>PAISAJES DE LOS</v>
          </cell>
          <cell r="D1623" t="str">
            <v>SN</v>
          </cell>
          <cell r="F1623" t="str">
            <v>SANTA MARIA TEQUEPEXPAN</v>
          </cell>
          <cell r="H1623" t="str">
            <v xml:space="preserve">098-1-67-0524-090-00-0000                         </v>
          </cell>
          <cell r="I1623">
            <v>8.0999999999999996E-4</v>
          </cell>
          <cell r="J1623">
            <v>4615</v>
          </cell>
          <cell r="K1623">
            <v>2177680.0499999998</v>
          </cell>
          <cell r="L1623">
            <v>0</v>
          </cell>
          <cell r="M1623">
            <v>0</v>
          </cell>
          <cell r="O1623" t="str">
            <v>INDEPENDENCIA</v>
          </cell>
          <cell r="P1623">
            <v>58</v>
          </cell>
          <cell r="R1623" t="str">
            <v>CENTRO</v>
          </cell>
        </row>
        <row r="1624">
          <cell r="A1624" t="str">
            <v>U221725</v>
          </cell>
          <cell r="B1624" t="str">
            <v xml:space="preserve">MUNICIPIO DE SAN PEDRO TLAQUEPAQUE  </v>
          </cell>
          <cell r="C1624" t="str">
            <v>RIO HONDO</v>
          </cell>
          <cell r="D1624" t="str">
            <v>SN</v>
          </cell>
          <cell r="F1624" t="str">
            <v>LOMAS DEL CUATRO</v>
          </cell>
          <cell r="H1624" t="str">
            <v xml:space="preserve">098-1-30-0632-002-00-0000                         </v>
          </cell>
          <cell r="I1624">
            <v>8.0999999999999996E-4</v>
          </cell>
          <cell r="J1624">
            <v>1823</v>
          </cell>
          <cell r="K1624">
            <v>1424127.6</v>
          </cell>
          <cell r="L1624">
            <v>0</v>
          </cell>
          <cell r="M1624">
            <v>0</v>
          </cell>
          <cell r="O1624" t="str">
            <v>JUAREZ</v>
          </cell>
          <cell r="P1624">
            <v>313</v>
          </cell>
          <cell r="R1624" t="str">
            <v>RANCHO BLANCO</v>
          </cell>
        </row>
        <row r="1625">
          <cell r="A1625" t="str">
            <v>U221728</v>
          </cell>
          <cell r="B1625" t="str">
            <v xml:space="preserve">MUNICIPIO DE SAN PEDRO TLAQUEPAQUE  </v>
          </cell>
          <cell r="C1625" t="str">
            <v>RIO HONDO</v>
          </cell>
          <cell r="D1625" t="str">
            <v>SN</v>
          </cell>
          <cell r="F1625" t="str">
            <v>LOMAS DEL CUATRO</v>
          </cell>
          <cell r="H1625" t="str">
            <v xml:space="preserve">098-1-30-0632-003-00-0000                         </v>
          </cell>
          <cell r="I1625">
            <v>8.0999999999999996E-4</v>
          </cell>
          <cell r="J1625">
            <v>1756</v>
          </cell>
          <cell r="K1625">
            <v>1371787.2</v>
          </cell>
          <cell r="L1625">
            <v>20</v>
          </cell>
          <cell r="M1625">
            <v>43050</v>
          </cell>
          <cell r="O1625" t="str">
            <v>JUAREZ</v>
          </cell>
          <cell r="P1625">
            <v>313</v>
          </cell>
          <cell r="R1625" t="str">
            <v>RANCHO BLANCO</v>
          </cell>
        </row>
        <row r="1626">
          <cell r="A1626" t="str">
            <v>U221766</v>
          </cell>
          <cell r="B1626" t="str">
            <v xml:space="preserve">MUNICIPIO DE SAN PEDRO TLAQUEPAQEU  </v>
          </cell>
          <cell r="C1626" t="str">
            <v>VISTA DEL VALLE</v>
          </cell>
          <cell r="D1626" t="str">
            <v>SN</v>
          </cell>
          <cell r="F1626" t="str">
            <v>TERRAZAS LAS</v>
          </cell>
          <cell r="H1626" t="str">
            <v xml:space="preserve">098-1-30-0694-095-00-0000                         </v>
          </cell>
          <cell r="I1626">
            <v>8.0999999999999996E-4</v>
          </cell>
          <cell r="J1626">
            <v>1273</v>
          </cell>
          <cell r="K1626">
            <v>4799910.1500000004</v>
          </cell>
          <cell r="L1626">
            <v>0</v>
          </cell>
          <cell r="M1626">
            <v>0</v>
          </cell>
          <cell r="O1626" t="str">
            <v>INDEPENDENCIA</v>
          </cell>
          <cell r="P1626">
            <v>58</v>
          </cell>
          <cell r="R1626" t="str">
            <v>CENTRO</v>
          </cell>
        </row>
        <row r="1627">
          <cell r="A1627" t="str">
            <v>U221885</v>
          </cell>
          <cell r="B1627" t="str">
            <v xml:space="preserve">H AYUNTAMIENTO CONSTITUCIONAL DE SAN PEDRO TLAQUE  </v>
          </cell>
          <cell r="C1627" t="str">
            <v>PAISAJE DE ARBOLES</v>
          </cell>
          <cell r="D1627" t="str">
            <v>SN</v>
          </cell>
          <cell r="F1627" t="str">
            <v>PAISAJES DEL TESORO FRACC</v>
          </cell>
          <cell r="H1627" t="str">
            <v xml:space="preserve">098-1-67-0101-051-00-0000                         </v>
          </cell>
          <cell r="I1627">
            <v>8.0999999999999996E-4</v>
          </cell>
          <cell r="J1627">
            <v>164.97</v>
          </cell>
          <cell r="K1627">
            <v>583746.35</v>
          </cell>
          <cell r="L1627">
            <v>0</v>
          </cell>
          <cell r="M1627">
            <v>0</v>
          </cell>
          <cell r="O1627" t="str">
            <v>INDEPENDENCIA</v>
          </cell>
          <cell r="P1627">
            <v>58</v>
          </cell>
          <cell r="R1627" t="str">
            <v>BARRIO DE SAN JUAN</v>
          </cell>
        </row>
        <row r="1628">
          <cell r="A1628" t="str">
            <v>U222005</v>
          </cell>
          <cell r="B1628" t="str">
            <v xml:space="preserve">H AYUNTAMIENTO CONSTITUCIONAL DE SAN PEDRO TLAQUEP  </v>
          </cell>
          <cell r="C1628" t="str">
            <v>PEMEX</v>
          </cell>
          <cell r="D1628" t="str">
            <v>SN</v>
          </cell>
          <cell r="F1628" t="str">
            <v>JARDIN CENTRAL COND</v>
          </cell>
          <cell r="H1628" t="str">
            <v xml:space="preserve">098-1-20-0766-003-00-0000                         </v>
          </cell>
          <cell r="I1628">
            <v>2.3000000000000001E-4</v>
          </cell>
          <cell r="J1628">
            <v>161</v>
          </cell>
          <cell r="K1628">
            <v>284004</v>
          </cell>
          <cell r="L1628">
            <v>0</v>
          </cell>
          <cell r="M1628">
            <v>0</v>
          </cell>
          <cell r="O1628" t="str">
            <v>INDEPENDENCIA</v>
          </cell>
          <cell r="P1628">
            <v>58</v>
          </cell>
          <cell r="R1628" t="str">
            <v>CENTRO</v>
          </cell>
        </row>
        <row r="1629">
          <cell r="A1629" t="str">
            <v>U222006</v>
          </cell>
          <cell r="B1629" t="str">
            <v xml:space="preserve">H AYUNTAMIENTO CONSTITUCIONAL DE SAN PEDRO TLAQUEP  </v>
          </cell>
          <cell r="C1629" t="str">
            <v>PEMEX</v>
          </cell>
          <cell r="D1629" t="str">
            <v>SN</v>
          </cell>
          <cell r="F1629" t="str">
            <v>JARDIN CENTRAL COND</v>
          </cell>
          <cell r="H1629" t="str">
            <v xml:space="preserve">098-1-20-0766-004-00-0000                         </v>
          </cell>
          <cell r="I1629">
            <v>8.0999999999999996E-4</v>
          </cell>
          <cell r="J1629">
            <v>1995</v>
          </cell>
          <cell r="K1629">
            <v>3519180</v>
          </cell>
          <cell r="L1629">
            <v>106</v>
          </cell>
          <cell r="M1629">
            <v>77910</v>
          </cell>
          <cell r="O1629" t="str">
            <v>INDEPENDENCIA</v>
          </cell>
          <cell r="P1629">
            <v>58</v>
          </cell>
          <cell r="R1629" t="str">
            <v>CENTRO</v>
          </cell>
        </row>
        <row r="1630">
          <cell r="A1630" t="str">
            <v>U222007</v>
          </cell>
          <cell r="B1630" t="str">
            <v xml:space="preserve">H AYUNTAMIENTO CONSTITUCIONAL DE SAN PEDRO TLAQUEP  </v>
          </cell>
          <cell r="C1630" t="str">
            <v>PEMEX</v>
          </cell>
          <cell r="D1630" t="str">
            <v>SN</v>
          </cell>
          <cell r="F1630" t="str">
            <v>JARDIN CENTRAL COND</v>
          </cell>
          <cell r="H1630" t="str">
            <v xml:space="preserve">098-1-20-0766-090-00-0000                         </v>
          </cell>
          <cell r="I1630">
            <v>2.3000000000000001E-4</v>
          </cell>
          <cell r="J1630">
            <v>1147</v>
          </cell>
          <cell r="K1630">
            <v>2023308</v>
          </cell>
          <cell r="L1630">
            <v>1147</v>
          </cell>
          <cell r="M1630">
            <v>843045</v>
          </cell>
          <cell r="O1630" t="str">
            <v>INDEPENDENCIA</v>
          </cell>
          <cell r="P1630">
            <v>58</v>
          </cell>
          <cell r="R1630" t="str">
            <v>CENTRO</v>
          </cell>
        </row>
        <row r="1631">
          <cell r="A1631" t="str">
            <v>U222008</v>
          </cell>
          <cell r="B1631" t="str">
            <v xml:space="preserve">H AYUNTAMIENTO CONSTITUCIONAL DE SAN PEDRO TLAQUEP  </v>
          </cell>
          <cell r="C1631" t="str">
            <v>PEMEX</v>
          </cell>
          <cell r="D1631" t="str">
            <v>SN</v>
          </cell>
          <cell r="F1631" t="str">
            <v>JARDIN CENTRAL COND</v>
          </cell>
          <cell r="H1631" t="str">
            <v xml:space="preserve">098-1-20-0766-002-00-0000                         </v>
          </cell>
          <cell r="I1631">
            <v>8.0999999999999996E-4</v>
          </cell>
          <cell r="J1631">
            <v>166</v>
          </cell>
          <cell r="K1631">
            <v>292824</v>
          </cell>
          <cell r="L1631">
            <v>0</v>
          </cell>
          <cell r="M1631">
            <v>0</v>
          </cell>
          <cell r="O1631" t="str">
            <v>INDEPENDENCIA</v>
          </cell>
          <cell r="P1631">
            <v>58</v>
          </cell>
          <cell r="R1631" t="str">
            <v>CENTRO</v>
          </cell>
        </row>
        <row r="1632">
          <cell r="A1632" t="str">
            <v>U222483</v>
          </cell>
          <cell r="B1632" t="str">
            <v xml:space="preserve">H AYUNTAMIENTO CONSTITUCIONAL DE SAN PEDRO TLAQUEP  </v>
          </cell>
          <cell r="C1632" t="str">
            <v xml:space="preserve">ANTIGUO CAMINO REAL A COLIMA </v>
          </cell>
          <cell r="D1632" t="str">
            <v>SN</v>
          </cell>
          <cell r="F1632" t="str">
            <v>AUREA RESIDENCIAL</v>
          </cell>
          <cell r="H1632" t="str">
            <v xml:space="preserve">098-1-53-0440-002-00-0000                         </v>
          </cell>
          <cell r="I1632">
            <v>2.3000000000000001E-4</v>
          </cell>
          <cell r="J1632">
            <v>5995</v>
          </cell>
          <cell r="K1632">
            <v>21485850.75</v>
          </cell>
          <cell r="L1632">
            <v>5994</v>
          </cell>
          <cell r="M1632">
            <v>1028317.5</v>
          </cell>
          <cell r="O1632" t="str">
            <v>INDEPENDENCIA</v>
          </cell>
          <cell r="P1632">
            <v>58</v>
          </cell>
          <cell r="R1632" t="str">
            <v>CENTRO</v>
          </cell>
        </row>
        <row r="1633">
          <cell r="A1633" t="str">
            <v>U222484</v>
          </cell>
          <cell r="B1633" t="str">
            <v xml:space="preserve">H AYUNTAMIENTO CONSTITUCIONAL DE SAN PEDRO TLAQUEP  </v>
          </cell>
          <cell r="C1633" t="str">
            <v xml:space="preserve">ANTIGUO CAMINO REAL A COLIMA </v>
          </cell>
          <cell r="D1633" t="str">
            <v>SN</v>
          </cell>
          <cell r="F1633" t="str">
            <v>AUREA RESIDENCIAL</v>
          </cell>
          <cell r="H1633" t="str">
            <v xml:space="preserve">098-1-53-0440-003-00-0000                         </v>
          </cell>
          <cell r="I1633">
            <v>8.0999999999999996E-4</v>
          </cell>
          <cell r="J1633">
            <v>1960</v>
          </cell>
          <cell r="K1633">
            <v>8427510</v>
          </cell>
          <cell r="L1633">
            <v>0</v>
          </cell>
          <cell r="M1633">
            <v>0</v>
          </cell>
          <cell r="O1633" t="str">
            <v>INDEPENDENCIA</v>
          </cell>
          <cell r="P1633">
            <v>58</v>
          </cell>
          <cell r="R1633" t="str">
            <v>CENTRO</v>
          </cell>
        </row>
        <row r="1634">
          <cell r="A1634" t="str">
            <v>U222485</v>
          </cell>
          <cell r="B1634" t="str">
            <v xml:space="preserve">H AYUNTAMIENTO CONSTITUCIONAL DE SAN PEDRO TLAQUEP  </v>
          </cell>
          <cell r="C1634" t="str">
            <v xml:space="preserve">ANTIGUO CAMINO REAL A COLIMA </v>
          </cell>
          <cell r="D1634" t="str">
            <v>SN</v>
          </cell>
          <cell r="F1634" t="str">
            <v>AUREA RESIDENCIAL</v>
          </cell>
          <cell r="H1634" t="str">
            <v xml:space="preserve">098-1-53-0440-090-00-0000                         </v>
          </cell>
          <cell r="I1634">
            <v>8.0999999999999996E-4</v>
          </cell>
          <cell r="J1634">
            <v>2630</v>
          </cell>
          <cell r="K1634">
            <v>11308342.5</v>
          </cell>
          <cell r="L1634">
            <v>0</v>
          </cell>
          <cell r="M1634">
            <v>0</v>
          </cell>
          <cell r="O1634" t="str">
            <v>INDEPENDENCIA</v>
          </cell>
          <cell r="P1634">
            <v>58</v>
          </cell>
        </row>
        <row r="1635">
          <cell r="A1635" t="str">
            <v>U222544</v>
          </cell>
          <cell r="B1635" t="str">
            <v xml:space="preserve">EL MUNICIPIO DE SAN PEDRO TLAQUEPAQUE  </v>
          </cell>
          <cell r="C1635" t="str">
            <v>LLAVE LA</v>
          </cell>
          <cell r="D1635" t="str">
            <v>SN</v>
          </cell>
          <cell r="F1635" t="str">
            <v>PARQUES STA CRUZ DEL VALLE FRACCIONAMIENTO</v>
          </cell>
          <cell r="H1635" t="str">
            <v xml:space="preserve">098-1-49-0501-090-00-0000                         </v>
          </cell>
          <cell r="I1635">
            <v>8.0999999999999996E-4</v>
          </cell>
          <cell r="J1635">
            <v>3177</v>
          </cell>
          <cell r="K1635">
            <v>10708078.5</v>
          </cell>
          <cell r="L1635">
            <v>0</v>
          </cell>
          <cell r="M1635">
            <v>0</v>
          </cell>
          <cell r="O1635" t="str">
            <v>INDEPENDENCIA</v>
          </cell>
          <cell r="P1635">
            <v>58</v>
          </cell>
          <cell r="R1635" t="str">
            <v>CENTRO</v>
          </cell>
        </row>
        <row r="1636">
          <cell r="A1636" t="str">
            <v>U222545</v>
          </cell>
          <cell r="B1636" t="str">
            <v xml:space="preserve">EL MUNICIPIO DE SAN PEDRO TLAQUEPAQUE  </v>
          </cell>
          <cell r="C1636" t="str">
            <v>LLAVE LA</v>
          </cell>
          <cell r="D1636" t="str">
            <v>SN</v>
          </cell>
          <cell r="F1636" t="str">
            <v>PARQUES STA CRUZ DEL VALLE FRACCIONAMIENTO</v>
          </cell>
          <cell r="H1636" t="str">
            <v xml:space="preserve">098-1-49-0501-091-00-0000                         </v>
          </cell>
          <cell r="I1636">
            <v>8.0999999999999996E-4</v>
          </cell>
          <cell r="J1636">
            <v>5534</v>
          </cell>
          <cell r="K1636">
            <v>18652347</v>
          </cell>
          <cell r="L1636">
            <v>0</v>
          </cell>
          <cell r="M1636">
            <v>0</v>
          </cell>
          <cell r="O1636" t="str">
            <v>INDEPENDENCIA</v>
          </cell>
          <cell r="P1636">
            <v>58</v>
          </cell>
          <cell r="R1636" t="str">
            <v>CENTRO</v>
          </cell>
        </row>
        <row r="1637">
          <cell r="A1637" t="str">
            <v>U222581</v>
          </cell>
          <cell r="B1637" t="str">
            <v xml:space="preserve">H AYUNTAMIENTO CONSTITUCIONAL DE SAN PEDRO TLAQUEP  </v>
          </cell>
          <cell r="C1637" t="str">
            <v>NINGUNO</v>
          </cell>
          <cell r="D1637" t="str">
            <v>SN</v>
          </cell>
          <cell r="F1637" t="str">
            <v>CAMICHINES RESIDENCIAL FRACC</v>
          </cell>
          <cell r="H1637" t="str">
            <v xml:space="preserve">098-1-81-0931-090-00-0000                         </v>
          </cell>
          <cell r="I1637">
            <v>8.0999999999999996E-4</v>
          </cell>
          <cell r="J1637">
            <v>64030</v>
          </cell>
          <cell r="K1637">
            <v>282372300</v>
          </cell>
          <cell r="L1637">
            <v>0</v>
          </cell>
          <cell r="M1637">
            <v>0</v>
          </cell>
          <cell r="O1637" t="str">
            <v>INDEPENDENCIA</v>
          </cell>
          <cell r="P1637">
            <v>58</v>
          </cell>
          <cell r="R1637" t="str">
            <v>CENTRO</v>
          </cell>
        </row>
        <row r="1638">
          <cell r="A1638" t="str">
            <v>U223223</v>
          </cell>
          <cell r="B1638" t="str">
            <v xml:space="preserve">MUNICIPIO DE SAN PEDRO TLAQUEPAQUE  </v>
          </cell>
          <cell r="C1638" t="str">
            <v>VISTA DE LA SELVA</v>
          </cell>
          <cell r="D1638" t="str">
            <v>SN</v>
          </cell>
          <cell r="F1638" t="str">
            <v>TERRAZAS LAS</v>
          </cell>
          <cell r="H1638" t="str">
            <v xml:space="preserve">098-1-30-0691-005-00-0000                         </v>
          </cell>
          <cell r="I1638">
            <v>8.0999999999999996E-4</v>
          </cell>
          <cell r="J1638">
            <v>376</v>
          </cell>
          <cell r="K1638">
            <v>1417726.8</v>
          </cell>
          <cell r="L1638">
            <v>0</v>
          </cell>
          <cell r="M1638">
            <v>0</v>
          </cell>
          <cell r="O1638" t="str">
            <v>INDEPENDENCIA</v>
          </cell>
          <cell r="P1638">
            <v>58</v>
          </cell>
          <cell r="R1638" t="str">
            <v>CENTRO</v>
          </cell>
        </row>
        <row r="1639">
          <cell r="A1639" t="str">
            <v>U223224</v>
          </cell>
          <cell r="B1639" t="str">
            <v xml:space="preserve">MUNICIPIO DE SAN PEDRO TLAQUEPAQUE  </v>
          </cell>
          <cell r="C1639" t="str">
            <v>VISTA CAÃ‘ADA</v>
          </cell>
          <cell r="D1639" t="str">
            <v>SN</v>
          </cell>
          <cell r="F1639" t="str">
            <v>TERRAZAS LAS</v>
          </cell>
          <cell r="H1639" t="str">
            <v xml:space="preserve">098-1-30-0691-099-00-0000                         </v>
          </cell>
          <cell r="I1639">
            <v>8.0999999999999996E-4</v>
          </cell>
          <cell r="J1639">
            <v>1505</v>
          </cell>
          <cell r="K1639">
            <v>5674677.75</v>
          </cell>
          <cell r="L1639">
            <v>0</v>
          </cell>
          <cell r="M1639">
            <v>0</v>
          </cell>
          <cell r="O1639" t="str">
            <v>INDEPENDENCIA</v>
          </cell>
          <cell r="P1639">
            <v>58</v>
          </cell>
          <cell r="R1639" t="str">
            <v>CENTRO</v>
          </cell>
        </row>
        <row r="1640">
          <cell r="A1640" t="str">
            <v>U223792</v>
          </cell>
          <cell r="B1640" t="str">
            <v xml:space="preserve">EL MUNICIPIO DE SAN PEDRO TLAQUEPAQUE  </v>
          </cell>
          <cell r="C1640" t="str">
            <v>FRESNO JAPONES</v>
          </cell>
          <cell r="D1640" t="str">
            <v>SN</v>
          </cell>
          <cell r="E1640" t="str">
            <v>ACD6</v>
          </cell>
          <cell r="F1640" t="str">
            <v>VILLA DEL PRADO FRACC</v>
          </cell>
          <cell r="H1640" t="str">
            <v xml:space="preserve">098-1-22-0208-030-00-0000                         </v>
          </cell>
          <cell r="I1640">
            <v>8.0999999999999996E-4</v>
          </cell>
          <cell r="J1640">
            <v>7.38</v>
          </cell>
          <cell r="K1640">
            <v>24513.01</v>
          </cell>
          <cell r="L1640">
            <v>0</v>
          </cell>
          <cell r="M1640">
            <v>0</v>
          </cell>
          <cell r="O1640" t="str">
            <v>INDEPENDENCIA</v>
          </cell>
          <cell r="P1640">
            <v>58</v>
          </cell>
          <cell r="R1640" t="str">
            <v xml:space="preserve">CENTRO </v>
          </cell>
        </row>
        <row r="1641">
          <cell r="A1641" t="str">
            <v>U223793</v>
          </cell>
          <cell r="B1641" t="str">
            <v xml:space="preserve">MUNICIPIO DE SAN PEDRO TLAQUEPAQUE  </v>
          </cell>
          <cell r="C1641" t="str">
            <v>FRESNO SILVESTRE</v>
          </cell>
          <cell r="D1641" t="str">
            <v>SN</v>
          </cell>
          <cell r="E1641" t="str">
            <v>ACD7</v>
          </cell>
          <cell r="F1641" t="str">
            <v>VILLA DEL PRADO FRACC</v>
          </cell>
          <cell r="H1641" t="str">
            <v xml:space="preserve">098-1-22-0208-031-00-0000                         </v>
          </cell>
          <cell r="I1641">
            <v>8.0999999999999996E-4</v>
          </cell>
          <cell r="J1641">
            <v>14</v>
          </cell>
          <cell r="K1641">
            <v>46781.35</v>
          </cell>
          <cell r="L1641">
            <v>0</v>
          </cell>
          <cell r="M1641">
            <v>0</v>
          </cell>
          <cell r="O1641" t="str">
            <v>INDEPENDENCIA</v>
          </cell>
          <cell r="P1641">
            <v>58</v>
          </cell>
          <cell r="R1641" t="str">
            <v>CENTRO</v>
          </cell>
        </row>
        <row r="1642">
          <cell r="A1642" t="str">
            <v>U223794</v>
          </cell>
          <cell r="B1642" t="str">
            <v xml:space="preserve">MUNICIPIO DE SAN PEDRO TLAQUEPAQUE  </v>
          </cell>
          <cell r="C1642" t="str">
            <v>FRESNO GRANDE</v>
          </cell>
          <cell r="D1642" t="str">
            <v>SN</v>
          </cell>
          <cell r="E1642" t="str">
            <v>ACD 8</v>
          </cell>
          <cell r="F1642" t="str">
            <v>VILLA DEL PRADO FRACC</v>
          </cell>
          <cell r="H1642" t="str">
            <v xml:space="preserve">098-1-22-0208-032-00-0000                         </v>
          </cell>
          <cell r="I1642">
            <v>8.0999999999999996E-4</v>
          </cell>
          <cell r="J1642">
            <v>11.2</v>
          </cell>
          <cell r="K1642">
            <v>37328.94</v>
          </cell>
          <cell r="L1642">
            <v>0</v>
          </cell>
          <cell r="M1642">
            <v>0</v>
          </cell>
          <cell r="O1642" t="str">
            <v>INDEPENDENCIA</v>
          </cell>
          <cell r="P1642">
            <v>58</v>
          </cell>
          <cell r="R1642" t="str">
            <v>CENTRO</v>
          </cell>
        </row>
        <row r="1643">
          <cell r="A1643" t="str">
            <v>U223795</v>
          </cell>
          <cell r="B1643" t="str">
            <v xml:space="preserve">MUNICIPIO DE SAN PEDRO TLAQUEPAQUE  </v>
          </cell>
          <cell r="C1643" t="str">
            <v>FRESNO JAPONES</v>
          </cell>
          <cell r="D1643" t="str">
            <v>SN</v>
          </cell>
          <cell r="F1643" t="str">
            <v>VILLA DEL PRADO FRACC</v>
          </cell>
          <cell r="H1643" t="str">
            <v xml:space="preserve">098-1-22-0208-033-00-0000                         </v>
          </cell>
          <cell r="I1643">
            <v>8.0999999999999996E-4</v>
          </cell>
          <cell r="J1643">
            <v>175</v>
          </cell>
          <cell r="K1643">
            <v>655987.5</v>
          </cell>
          <cell r="L1643">
            <v>0</v>
          </cell>
          <cell r="M1643">
            <v>0</v>
          </cell>
          <cell r="O1643" t="str">
            <v>INDEPENDENCIA</v>
          </cell>
          <cell r="P1643">
            <v>58</v>
          </cell>
          <cell r="R1643" t="str">
            <v>CENTRO</v>
          </cell>
        </row>
        <row r="1644">
          <cell r="A1644" t="str">
            <v>U223796</v>
          </cell>
          <cell r="B1644" t="str">
            <v xml:space="preserve">MUNICIPIO DE SAN PEDRO TLAQUEPAQUE  </v>
          </cell>
          <cell r="C1644" t="str">
            <v>FRESNO SILVESTRE</v>
          </cell>
          <cell r="D1644" t="str">
            <v>SN</v>
          </cell>
          <cell r="F1644" t="str">
            <v>VILLA DEL PRADO FRACC</v>
          </cell>
          <cell r="H1644" t="str">
            <v xml:space="preserve">098-1-22-0208-034-00-0000                         </v>
          </cell>
          <cell r="I1644">
            <v>8.0999999999999996E-4</v>
          </cell>
          <cell r="J1644">
            <v>186</v>
          </cell>
          <cell r="K1644">
            <v>697221</v>
          </cell>
          <cell r="L1644">
            <v>0</v>
          </cell>
          <cell r="M1644">
            <v>0</v>
          </cell>
          <cell r="O1644" t="str">
            <v>INDEPENDENCIA</v>
          </cell>
          <cell r="P1644">
            <v>58</v>
          </cell>
          <cell r="R1644" t="str">
            <v>CENTRO</v>
          </cell>
        </row>
        <row r="1645">
          <cell r="A1645" t="str">
            <v>U223797</v>
          </cell>
          <cell r="B1645" t="str">
            <v xml:space="preserve">MUNICIPIO DE SAN PEDRO TLAQUEPAQUE  </v>
          </cell>
          <cell r="C1645" t="str">
            <v>FRESNO GRANDE</v>
          </cell>
          <cell r="D1645" t="str">
            <v>SN</v>
          </cell>
          <cell r="F1645" t="str">
            <v>VILLA DEL PRADO FRACC</v>
          </cell>
          <cell r="H1645" t="str">
            <v xml:space="preserve">098-1-22-0208-035-00-0000                         </v>
          </cell>
          <cell r="I1645">
            <v>8.0999999999999996E-4</v>
          </cell>
          <cell r="J1645">
            <v>175</v>
          </cell>
          <cell r="K1645">
            <v>655987.5</v>
          </cell>
          <cell r="L1645">
            <v>0</v>
          </cell>
          <cell r="M1645">
            <v>0</v>
          </cell>
          <cell r="O1645" t="str">
            <v xml:space="preserve">INDEPENDENCIA </v>
          </cell>
          <cell r="P1645">
            <v>58</v>
          </cell>
          <cell r="R1645" t="str">
            <v xml:space="preserve">CENTRO </v>
          </cell>
        </row>
        <row r="1646">
          <cell r="A1646" t="str">
            <v>U223828</v>
          </cell>
          <cell r="B1646" t="str">
            <v xml:space="preserve">EL MUNICIPIO DE SAN PEDRO TLAQUEPAQUE  </v>
          </cell>
          <cell r="C1646" t="str">
            <v>FRESNO DE FLOR</v>
          </cell>
          <cell r="D1646" t="str">
            <v>SN</v>
          </cell>
          <cell r="E1646" t="str">
            <v>EV3</v>
          </cell>
          <cell r="F1646" t="str">
            <v>VILLA DEL PRADO FRACC</v>
          </cell>
          <cell r="H1646" t="str">
            <v xml:space="preserve">098-1-22-0209-034-00-0000                         </v>
          </cell>
          <cell r="I1646">
            <v>8.0999999999999996E-4</v>
          </cell>
          <cell r="J1646">
            <v>12.95</v>
          </cell>
          <cell r="K1646">
            <v>43230.52</v>
          </cell>
          <cell r="L1646">
            <v>0</v>
          </cell>
          <cell r="M1646">
            <v>0</v>
          </cell>
          <cell r="O1646" t="str">
            <v>INDEPENDENCIA</v>
          </cell>
          <cell r="P1646">
            <v>58</v>
          </cell>
          <cell r="R1646" t="str">
            <v xml:space="preserve">CENTRO </v>
          </cell>
        </row>
        <row r="1647">
          <cell r="A1647" t="str">
            <v>U223829</v>
          </cell>
          <cell r="B1647" t="str">
            <v xml:space="preserve">EL MUNICIPIO DE SAN PEDRO TLAQUEPAQUE  </v>
          </cell>
          <cell r="C1647" t="str">
            <v>FRESNO DORADO</v>
          </cell>
          <cell r="D1647" t="str">
            <v>SN</v>
          </cell>
          <cell r="E1647" t="str">
            <v>EV4</v>
          </cell>
          <cell r="F1647" t="str">
            <v>VILLA DEL PRADO FRACC</v>
          </cell>
          <cell r="H1647" t="str">
            <v xml:space="preserve">098-1-22-0209-035-00-0000                         </v>
          </cell>
          <cell r="I1647">
            <v>8.0999999999999996E-4</v>
          </cell>
          <cell r="J1647">
            <v>14.63</v>
          </cell>
          <cell r="K1647">
            <v>48914.48</v>
          </cell>
          <cell r="L1647">
            <v>0</v>
          </cell>
          <cell r="M1647">
            <v>0</v>
          </cell>
          <cell r="O1647" t="str">
            <v>INDEPENDENCIA</v>
          </cell>
          <cell r="P1647">
            <v>58</v>
          </cell>
          <cell r="R1647" t="str">
            <v xml:space="preserve">CENTRO </v>
          </cell>
        </row>
        <row r="1648">
          <cell r="A1648" t="str">
            <v>U223830</v>
          </cell>
          <cell r="B1648" t="str">
            <v xml:space="preserve">EL MUNICIPIO DE SAN PEDRO TLAQUEPAQUE  </v>
          </cell>
          <cell r="C1648" t="str">
            <v>FRESNO PLATA</v>
          </cell>
          <cell r="D1648" t="str">
            <v>SN</v>
          </cell>
          <cell r="E1648" t="str">
            <v>EV5</v>
          </cell>
          <cell r="F1648" t="str">
            <v>VILLA DEL PRADO FRACC</v>
          </cell>
          <cell r="H1648" t="str">
            <v xml:space="preserve">098-1-22-0209-036-00-0000                         </v>
          </cell>
          <cell r="I1648">
            <v>8.0999999999999996E-4</v>
          </cell>
          <cell r="J1648">
            <v>14.75</v>
          </cell>
          <cell r="K1648">
            <v>27645.19</v>
          </cell>
          <cell r="L1648">
            <v>11</v>
          </cell>
          <cell r="M1648">
            <v>26671.68</v>
          </cell>
          <cell r="O1648" t="str">
            <v>INDEPENDENCIA</v>
          </cell>
          <cell r="P1648">
            <v>58</v>
          </cell>
          <cell r="R1648" t="str">
            <v xml:space="preserve">CENTRO </v>
          </cell>
        </row>
        <row r="1649">
          <cell r="A1649" t="str">
            <v>U223831</v>
          </cell>
          <cell r="B1649" t="str">
            <v xml:space="preserve">MUNICIPIO DE SAN PEDRO TLAQUEPAQUE  </v>
          </cell>
          <cell r="C1649" t="str">
            <v>FRESNO DE FLOR</v>
          </cell>
          <cell r="D1649" t="str">
            <v>SN</v>
          </cell>
          <cell r="F1649" t="str">
            <v>VILLA DEL PRADO FRACC</v>
          </cell>
          <cell r="H1649" t="str">
            <v xml:space="preserve">098-1-22-0209-037-00-0000                         </v>
          </cell>
          <cell r="I1649">
            <v>8.0999999999999996E-4</v>
          </cell>
          <cell r="J1649">
            <v>187</v>
          </cell>
          <cell r="K1649">
            <v>700969.5</v>
          </cell>
          <cell r="L1649">
            <v>0</v>
          </cell>
          <cell r="M1649">
            <v>0</v>
          </cell>
          <cell r="O1649" t="str">
            <v xml:space="preserve">INDEPENDENCIA </v>
          </cell>
          <cell r="P1649">
            <v>58</v>
          </cell>
          <cell r="R1649" t="str">
            <v xml:space="preserve">CENTRO </v>
          </cell>
        </row>
        <row r="1650">
          <cell r="A1650" t="str">
            <v>U223832</v>
          </cell>
          <cell r="B1650" t="str">
            <v xml:space="preserve">EL MUNICIPIO DE SAN PEDRO TLAQUEPAQUE  </v>
          </cell>
          <cell r="C1650" t="str">
            <v>FRESNO DORADO</v>
          </cell>
          <cell r="D1650" t="str">
            <v>SN</v>
          </cell>
          <cell r="F1650" t="str">
            <v>VILLA DEL PRADO FRACC</v>
          </cell>
          <cell r="H1650" t="str">
            <v xml:space="preserve">098-1-22-0209-038-00-0000                         </v>
          </cell>
          <cell r="I1650">
            <v>8.0999999999999996E-4</v>
          </cell>
          <cell r="J1650">
            <v>191</v>
          </cell>
          <cell r="K1650">
            <v>715963.5</v>
          </cell>
          <cell r="L1650">
            <v>0</v>
          </cell>
          <cell r="M1650">
            <v>0</v>
          </cell>
          <cell r="O1650" t="str">
            <v>INDEPENDENCIA</v>
          </cell>
          <cell r="P1650">
            <v>58</v>
          </cell>
          <cell r="R1650" t="str">
            <v>CENTRO</v>
          </cell>
        </row>
        <row r="1651">
          <cell r="A1651" t="str">
            <v>U223833</v>
          </cell>
          <cell r="B1651" t="str">
            <v xml:space="preserve">EL MUNICIPIO DE SAN PEDRO TLAQUEPAQUE  </v>
          </cell>
          <cell r="C1651" t="str">
            <v>FRESNO PLATA</v>
          </cell>
          <cell r="D1651" t="str">
            <v>SN</v>
          </cell>
          <cell r="F1651" t="str">
            <v>VILLA DEL PRADO FRACC</v>
          </cell>
          <cell r="H1651" t="str">
            <v xml:space="preserve">098-1-22-0209-039-00-0000                         </v>
          </cell>
          <cell r="I1651">
            <v>8.0999999999999996E-4</v>
          </cell>
          <cell r="J1651">
            <v>199</v>
          </cell>
          <cell r="K1651">
            <v>745951.5</v>
          </cell>
          <cell r="L1651">
            <v>0</v>
          </cell>
          <cell r="M1651">
            <v>0</v>
          </cell>
          <cell r="O1651" t="str">
            <v>INDEPENDENCIA</v>
          </cell>
          <cell r="P1651">
            <v>58</v>
          </cell>
          <cell r="R1651" t="str">
            <v>CENTRO</v>
          </cell>
        </row>
        <row r="1652">
          <cell r="A1652" t="str">
            <v>U224221</v>
          </cell>
          <cell r="B1652" t="str">
            <v xml:space="preserve">MUNICIPIO DE SAN PEDRO TLAQUEPAQUE  </v>
          </cell>
          <cell r="C1652" t="str">
            <v>MILENIO</v>
          </cell>
          <cell r="D1652" t="str">
            <v>SN</v>
          </cell>
          <cell r="F1652" t="str">
            <v>SANTA MARIA TEQUEPEXPAN</v>
          </cell>
          <cell r="H1652" t="str">
            <v xml:space="preserve">098-1-67-0523-008-00-0000                         </v>
          </cell>
          <cell r="I1652">
            <v>2.3000000000000001E-4</v>
          </cell>
          <cell r="J1652">
            <v>868</v>
          </cell>
          <cell r="K1652">
            <v>2507261.4</v>
          </cell>
          <cell r="L1652">
            <v>868</v>
          </cell>
          <cell r="M1652">
            <v>637980</v>
          </cell>
          <cell r="O1652" t="str">
            <v>INDEPENDENCIA</v>
          </cell>
          <cell r="P1652">
            <v>58</v>
          </cell>
          <cell r="R1652" t="str">
            <v>CENTRO</v>
          </cell>
        </row>
        <row r="1653">
          <cell r="A1653" t="str">
            <v>U224224</v>
          </cell>
          <cell r="B1653" t="str">
            <v xml:space="preserve">H AYUNTAMIENTO CONSTITUCIONAL DE SAN PEDRO TLAQUEP  </v>
          </cell>
          <cell r="C1653" t="str">
            <v>PAISAJE DE LOS VALLES</v>
          </cell>
          <cell r="D1653" t="str">
            <v>SN</v>
          </cell>
          <cell r="F1653" t="str">
            <v>PAISAJES DEL TESORO FRACC</v>
          </cell>
          <cell r="H1653" t="str">
            <v xml:space="preserve">098-1-67-0109-091-00-0000                         </v>
          </cell>
          <cell r="I1653">
            <v>8.0999999999999996E-4</v>
          </cell>
          <cell r="J1653">
            <v>2221</v>
          </cell>
          <cell r="K1653">
            <v>7859008.5</v>
          </cell>
          <cell r="L1653">
            <v>0</v>
          </cell>
          <cell r="M1653">
            <v>0</v>
          </cell>
          <cell r="O1653" t="str">
            <v>INDEPENDENCIA</v>
          </cell>
          <cell r="P1653">
            <v>58</v>
          </cell>
          <cell r="R1653" t="str">
            <v>BARRIO DE SAN JUAN</v>
          </cell>
        </row>
        <row r="1654">
          <cell r="A1654" t="str">
            <v>U224245</v>
          </cell>
          <cell r="B1654" t="str">
            <v xml:space="preserve">H AYUNTAMIENTO CONSTITUCIONAL DE SAN PEDRO TLAQUEP  </v>
          </cell>
          <cell r="C1654" t="str">
            <v>ARROYO SECO</v>
          </cell>
          <cell r="D1654" t="str">
            <v>SN</v>
          </cell>
          <cell r="F1654" t="str">
            <v>COTO AREZZO</v>
          </cell>
          <cell r="H1654" t="str">
            <v xml:space="preserve">098-1-31-0300-005-00-0000                         </v>
          </cell>
          <cell r="I1654">
            <v>8.0999999999999996E-4</v>
          </cell>
          <cell r="J1654">
            <v>5269</v>
          </cell>
          <cell r="K1654">
            <v>16265403</v>
          </cell>
          <cell r="L1654">
            <v>220</v>
          </cell>
          <cell r="M1654">
            <v>1150096.5</v>
          </cell>
          <cell r="O1654" t="str">
            <v>INDEPENDENCIA</v>
          </cell>
          <cell r="P1654">
            <v>58</v>
          </cell>
          <cell r="R1654" t="str">
            <v>CENTRO</v>
          </cell>
        </row>
        <row r="1655">
          <cell r="A1655" t="str">
            <v>U224246</v>
          </cell>
          <cell r="B1655" t="str">
            <v xml:space="preserve">H AYUNTAMIENTO CONSTITUCIONAL DE SAN PEDRO TLAQUEP  </v>
          </cell>
          <cell r="C1655" t="str">
            <v>ARROYO SECO</v>
          </cell>
          <cell r="D1655" t="str">
            <v>SN</v>
          </cell>
          <cell r="F1655" t="str">
            <v>COTO AREZZO</v>
          </cell>
          <cell r="H1655" t="str">
            <v xml:space="preserve">098-1-31-0300-060-00-0000                         </v>
          </cell>
          <cell r="I1655">
            <v>2.3000000000000001E-4</v>
          </cell>
          <cell r="J1655">
            <v>829</v>
          </cell>
          <cell r="K1655">
            <v>2559123</v>
          </cell>
          <cell r="L1655">
            <v>650</v>
          </cell>
          <cell r="M1655">
            <v>477750</v>
          </cell>
          <cell r="O1655" t="str">
            <v>INDEPENDENCIA</v>
          </cell>
          <cell r="P1655">
            <v>58</v>
          </cell>
          <cell r="R1655" t="str">
            <v>CENTRO</v>
          </cell>
        </row>
        <row r="1656">
          <cell r="A1656" t="str">
            <v>U224248</v>
          </cell>
          <cell r="B1656" t="str">
            <v xml:space="preserve">H AYUNTAMIENTO CONSTITUCIONAL DE SAN PEDRO TLAQUEP  </v>
          </cell>
          <cell r="C1656" t="str">
            <v>GENOVA</v>
          </cell>
          <cell r="D1656" t="str">
            <v>SN</v>
          </cell>
          <cell r="F1656" t="str">
            <v>COTO AREZZO</v>
          </cell>
          <cell r="H1656" t="str">
            <v xml:space="preserve">098-1-31-0300-098-00-0000                         </v>
          </cell>
          <cell r="I1656">
            <v>2.3000000000000001E-4</v>
          </cell>
          <cell r="J1656">
            <v>2544</v>
          </cell>
          <cell r="K1656">
            <v>7853328</v>
          </cell>
          <cell r="L1656">
            <v>2387</v>
          </cell>
          <cell r="M1656">
            <v>1754445</v>
          </cell>
          <cell r="O1656" t="str">
            <v>INDEPENDENCIA</v>
          </cell>
          <cell r="P1656">
            <v>58</v>
          </cell>
          <cell r="R1656" t="str">
            <v>CENTRO</v>
          </cell>
        </row>
        <row r="1657">
          <cell r="A1657" t="str">
            <v>U224463</v>
          </cell>
          <cell r="B1657" t="str">
            <v xml:space="preserve">H AYUNTAMIENTO CONSTITUCIONAL DE SAN PEDRO TLAQUEP  </v>
          </cell>
          <cell r="C1657" t="str">
            <v>VISTA AL AMANECER</v>
          </cell>
          <cell r="D1657" t="str">
            <v>SN</v>
          </cell>
          <cell r="F1657" t="str">
            <v>PAISAJES DEL TESORO FRACC</v>
          </cell>
          <cell r="H1657" t="str">
            <v xml:space="preserve">098-1-67-0168-092-00-0000                         </v>
          </cell>
          <cell r="I1657">
            <v>8.0999999999999996E-4</v>
          </cell>
          <cell r="J1657">
            <v>3920</v>
          </cell>
          <cell r="K1657">
            <v>13870920</v>
          </cell>
          <cell r="L1657">
            <v>0</v>
          </cell>
          <cell r="M1657">
            <v>0</v>
          </cell>
          <cell r="O1657" t="str">
            <v>INDEPENDENCIA</v>
          </cell>
          <cell r="P1657">
            <v>58</v>
          </cell>
          <cell r="R1657" t="str">
            <v>CENTRO</v>
          </cell>
        </row>
        <row r="1658">
          <cell r="A1658" t="str">
            <v>U224464</v>
          </cell>
          <cell r="B1658" t="str">
            <v xml:space="preserve">H AYUNTAMIENTO CONSTITUCIONAL DE SAN PEDRO TLAQUEP  </v>
          </cell>
          <cell r="C1658" t="str">
            <v>VISTA AL AMANECER</v>
          </cell>
          <cell r="D1658" t="str">
            <v>SN</v>
          </cell>
          <cell r="F1658" t="str">
            <v>PAISAJES DEL TESORO FRACC</v>
          </cell>
          <cell r="H1658" t="str">
            <v xml:space="preserve">098-1-67-0101-091-00-0000                         </v>
          </cell>
          <cell r="I1658">
            <v>8.0999999999999996E-4</v>
          </cell>
          <cell r="J1658">
            <v>2172</v>
          </cell>
          <cell r="K1658">
            <v>7685622</v>
          </cell>
          <cell r="L1658">
            <v>0</v>
          </cell>
          <cell r="M1658">
            <v>0</v>
          </cell>
          <cell r="O1658" t="str">
            <v>INDEPENDENCIA</v>
          </cell>
          <cell r="P1658">
            <v>58</v>
          </cell>
          <cell r="R1658" t="str">
            <v>CENTRO</v>
          </cell>
        </row>
        <row r="1659">
          <cell r="A1659" t="str">
            <v>U224465</v>
          </cell>
          <cell r="B1659" t="str">
            <v xml:space="preserve">H AYUNTAMIENTO CONSTITUCIONAL DE SAN PEDRO TLAQUEP  </v>
          </cell>
          <cell r="C1659" t="str">
            <v>VISTA AL AMANECER</v>
          </cell>
          <cell r="D1659" t="str">
            <v>SN</v>
          </cell>
          <cell r="F1659" t="str">
            <v>PAISAJES DEL TESORO FRACC</v>
          </cell>
          <cell r="H1659" t="str">
            <v xml:space="preserve">098-1-67-0101-092-00-0000                         </v>
          </cell>
          <cell r="I1659">
            <v>8.0999999999999996E-4</v>
          </cell>
          <cell r="J1659">
            <v>1333</v>
          </cell>
          <cell r="K1659">
            <v>4716820.5</v>
          </cell>
          <cell r="L1659">
            <v>0</v>
          </cell>
          <cell r="M1659">
            <v>0</v>
          </cell>
          <cell r="O1659" t="str">
            <v>INDEPENDENCIA</v>
          </cell>
          <cell r="P1659">
            <v>58</v>
          </cell>
          <cell r="R1659" t="str">
            <v>CENTRO</v>
          </cell>
        </row>
        <row r="1660">
          <cell r="A1660" t="str">
            <v>U225307</v>
          </cell>
          <cell r="B1660" t="str">
            <v xml:space="preserve">H AYUNTAMIENTO CONSTITUCIONAL DE TLAQUEPAQUE  </v>
          </cell>
          <cell r="C1660" t="str">
            <v>VISTA A LA CAMPIÃ‘A</v>
          </cell>
          <cell r="D1660" t="str">
            <v>SN</v>
          </cell>
          <cell r="F1660" t="str">
            <v>MIRADOR DEL TESORO</v>
          </cell>
          <cell r="H1660" t="str">
            <v xml:space="preserve">098-1-67-0545-093-00-0000                         </v>
          </cell>
          <cell r="I1660">
            <v>8.0999999999999996E-4</v>
          </cell>
          <cell r="J1660">
            <v>610</v>
          </cell>
          <cell r="K1660">
            <v>2269012.83</v>
          </cell>
          <cell r="L1660">
            <v>326.62</v>
          </cell>
          <cell r="M1660">
            <v>602262.36</v>
          </cell>
          <cell r="O1660" t="str">
            <v>INDEPENDENCIA</v>
          </cell>
          <cell r="P1660">
            <v>58</v>
          </cell>
          <cell r="R1660" t="str">
            <v>BARRIO DE SAN JUAN</v>
          </cell>
        </row>
        <row r="1661">
          <cell r="A1661" t="str">
            <v>U225329</v>
          </cell>
          <cell r="B1661" t="str">
            <v xml:space="preserve">H AYUNTAMIENTO CONSTITUCIONAL DE SAN PEDRO TLAQUEP  </v>
          </cell>
          <cell r="C1661" t="str">
            <v>PEMEX</v>
          </cell>
          <cell r="D1661" t="str">
            <v>F-02</v>
          </cell>
          <cell r="F1661" t="str">
            <v>JARDIN CENTRAL COND</v>
          </cell>
          <cell r="H1661" t="str">
            <v xml:space="preserve">098-1-20-0766-007-23-0110                         </v>
          </cell>
          <cell r="I1661">
            <v>8.0999999999999996E-4</v>
          </cell>
          <cell r="J1661">
            <v>2727</v>
          </cell>
          <cell r="K1661">
            <v>4810428</v>
          </cell>
          <cell r="L1661">
            <v>0</v>
          </cell>
          <cell r="M1661">
            <v>0</v>
          </cell>
          <cell r="O1661" t="str">
            <v>INDEPENDENCIA</v>
          </cell>
          <cell r="P1661">
            <v>58</v>
          </cell>
          <cell r="R1661" t="str">
            <v>CENTRO</v>
          </cell>
        </row>
        <row r="1662">
          <cell r="A1662" t="str">
            <v>U225579</v>
          </cell>
          <cell r="B1662" t="str">
            <v xml:space="preserve">MUNICIPIO DE SAN PEDRO TLAQUEPAQUE  </v>
          </cell>
          <cell r="C1662" t="str">
            <v>VISTA DEL RIO</v>
          </cell>
          <cell r="D1662" t="str">
            <v>SN</v>
          </cell>
          <cell r="E1662" t="str">
            <v>ACD2</v>
          </cell>
          <cell r="F1662" t="str">
            <v>TERRAZAS LAS</v>
          </cell>
          <cell r="H1662" t="str">
            <v xml:space="preserve">098-1-30-0693-013-00-0000                         </v>
          </cell>
          <cell r="I1662">
            <v>8.0999999999999996E-4</v>
          </cell>
          <cell r="J1662">
            <v>911</v>
          </cell>
          <cell r="K1662">
            <v>3434971.05</v>
          </cell>
          <cell r="L1662">
            <v>0</v>
          </cell>
          <cell r="M1662">
            <v>0</v>
          </cell>
          <cell r="O1662" t="str">
            <v>INDEPENDENCIA</v>
          </cell>
          <cell r="P1662">
            <v>58</v>
          </cell>
          <cell r="R1662" t="str">
            <v>CENTRO</v>
          </cell>
        </row>
        <row r="1663">
          <cell r="A1663" t="str">
            <v>U225580</v>
          </cell>
          <cell r="B1663" t="str">
            <v xml:space="preserve">MUNICIPIO DE SAN PEDRO TLAQUEPAQUE  </v>
          </cell>
          <cell r="C1663" t="str">
            <v>VISTA DEL RIO</v>
          </cell>
          <cell r="D1663" t="str">
            <v>SN</v>
          </cell>
          <cell r="E1663" t="str">
            <v>ACD2</v>
          </cell>
          <cell r="F1663" t="str">
            <v>TERRAZAS LAS</v>
          </cell>
          <cell r="H1663" t="str">
            <v xml:space="preserve">098-1-30-0693-014-00-0000                         </v>
          </cell>
          <cell r="I1663">
            <v>8.0999999999999996E-4</v>
          </cell>
          <cell r="J1663">
            <v>1662</v>
          </cell>
          <cell r="K1663">
            <v>6266654.0999999996</v>
          </cell>
          <cell r="L1663">
            <v>0</v>
          </cell>
          <cell r="M1663">
            <v>0</v>
          </cell>
          <cell r="O1663" t="str">
            <v>INDEPENDENCIA</v>
          </cell>
          <cell r="P1663">
            <v>58</v>
          </cell>
          <cell r="R1663" t="str">
            <v>CENTRO</v>
          </cell>
        </row>
        <row r="1664">
          <cell r="A1664" t="str">
            <v>U225581</v>
          </cell>
          <cell r="B1664" t="str">
            <v xml:space="preserve">MUNICIPIO DE SAN PEDRO TLAQUEPAQUE  </v>
          </cell>
          <cell r="C1664" t="str">
            <v>VISTA DEL RIO</v>
          </cell>
          <cell r="D1664" t="str">
            <v>SN</v>
          </cell>
          <cell r="E1664" t="str">
            <v>ACD7</v>
          </cell>
          <cell r="F1664" t="str">
            <v>TERRAZAS LAS</v>
          </cell>
          <cell r="H1664" t="str">
            <v xml:space="preserve">098-1-30-0693-015-00-0000                         </v>
          </cell>
          <cell r="I1664">
            <v>8.0999999999999996E-4</v>
          </cell>
          <cell r="J1664">
            <v>374</v>
          </cell>
          <cell r="K1664">
            <v>1410185.7</v>
          </cell>
          <cell r="L1664">
            <v>0</v>
          </cell>
          <cell r="M1664">
            <v>0</v>
          </cell>
          <cell r="O1664" t="str">
            <v>INDEPENDENCIA</v>
          </cell>
          <cell r="P1664">
            <v>58</v>
          </cell>
          <cell r="R1664" t="str">
            <v>CENTRO</v>
          </cell>
        </row>
        <row r="1665">
          <cell r="A1665" t="str">
            <v>U225583</v>
          </cell>
          <cell r="B1665" t="str">
            <v xml:space="preserve">MUNICIPIO DE SAN PEDRO TLAQUEPAQUE  </v>
          </cell>
          <cell r="C1665" t="str">
            <v>VISTA DEL RIO</v>
          </cell>
          <cell r="D1665" t="str">
            <v>SN</v>
          </cell>
          <cell r="E1665" t="str">
            <v>ACD9</v>
          </cell>
          <cell r="F1665" t="str">
            <v>TERRAZAS LAS</v>
          </cell>
          <cell r="H1665" t="str">
            <v xml:space="preserve">098-1-30-0693-017-00-0000                         </v>
          </cell>
          <cell r="I1665">
            <v>8.0999999999999996E-4</v>
          </cell>
          <cell r="J1665">
            <v>3237</v>
          </cell>
          <cell r="K1665">
            <v>12205270.35</v>
          </cell>
          <cell r="L1665">
            <v>0</v>
          </cell>
          <cell r="M1665">
            <v>0</v>
          </cell>
          <cell r="O1665" t="str">
            <v>INDEPENDENCIA</v>
          </cell>
          <cell r="P1665">
            <v>58</v>
          </cell>
          <cell r="R1665" t="str">
            <v>CENTRO</v>
          </cell>
        </row>
        <row r="1666">
          <cell r="A1666" t="str">
            <v>U225584</v>
          </cell>
          <cell r="B1666" t="str">
            <v xml:space="preserve">MUNICIPIO DE SAN PEDRO TLAQUEPAQUE  </v>
          </cell>
          <cell r="C1666" t="str">
            <v>VISTA DEL RIO</v>
          </cell>
          <cell r="D1666" t="str">
            <v>SN</v>
          </cell>
          <cell r="F1666" t="str">
            <v>TERRAZAS LAS</v>
          </cell>
          <cell r="H1666" t="str">
            <v xml:space="preserve">098-1-30-0693-018-00-0000                         </v>
          </cell>
          <cell r="I1666">
            <v>8.0999999999999996E-4</v>
          </cell>
          <cell r="J1666">
            <v>343</v>
          </cell>
          <cell r="K1666">
            <v>1293298.6499999999</v>
          </cell>
          <cell r="L1666">
            <v>0</v>
          </cell>
          <cell r="M1666">
            <v>0</v>
          </cell>
          <cell r="O1666" t="str">
            <v>INDEPENDENCIA</v>
          </cell>
          <cell r="P1666">
            <v>58</v>
          </cell>
          <cell r="R1666" t="str">
            <v>CENTRO</v>
          </cell>
        </row>
        <row r="1667">
          <cell r="A1667" t="str">
            <v>U225586</v>
          </cell>
          <cell r="B1667" t="str">
            <v xml:space="preserve">MUNICIPIO DE SAN PEDRO TLAQUEPAQUE  </v>
          </cell>
          <cell r="C1667" t="str">
            <v>VISTA DEL RIO</v>
          </cell>
          <cell r="D1667" t="str">
            <v>SN</v>
          </cell>
          <cell r="F1667" t="str">
            <v>TERRAZAS LAS</v>
          </cell>
          <cell r="H1667" t="str">
            <v xml:space="preserve">098-1-30-0693-090-00-0000                         </v>
          </cell>
          <cell r="I1667">
            <v>8.0999999999999996E-4</v>
          </cell>
          <cell r="J1667">
            <v>890</v>
          </cell>
          <cell r="K1667">
            <v>3355789.5</v>
          </cell>
          <cell r="L1667">
            <v>0</v>
          </cell>
          <cell r="M1667">
            <v>0</v>
          </cell>
          <cell r="O1667" t="str">
            <v>INDEPENDENCIA</v>
          </cell>
          <cell r="P1667">
            <v>58</v>
          </cell>
          <cell r="R1667" t="str">
            <v>CENTRO</v>
          </cell>
        </row>
        <row r="1668">
          <cell r="A1668" t="str">
            <v>U225587</v>
          </cell>
          <cell r="B1668" t="str">
            <v xml:space="preserve">MUNICIPIO DE SAN PEDRO TLAQUEPAQUE  </v>
          </cell>
          <cell r="C1668" t="str">
            <v>VISTA DEL RIO</v>
          </cell>
          <cell r="D1668" t="str">
            <v>SN</v>
          </cell>
          <cell r="F1668" t="str">
            <v>TERRAZAS LAS</v>
          </cell>
          <cell r="H1668" t="str">
            <v xml:space="preserve">098-1-30-0693-091-00-0000                         </v>
          </cell>
          <cell r="I1668">
            <v>8.0999999999999996E-4</v>
          </cell>
          <cell r="J1668">
            <v>7684</v>
          </cell>
          <cell r="K1668">
            <v>28972906.199999999</v>
          </cell>
          <cell r="L1668">
            <v>0</v>
          </cell>
          <cell r="M1668">
            <v>0</v>
          </cell>
          <cell r="O1668" t="str">
            <v>INDEPENDENCIA</v>
          </cell>
          <cell r="P1668">
            <v>58</v>
          </cell>
          <cell r="R1668" t="str">
            <v>CENTRO</v>
          </cell>
        </row>
        <row r="1669">
          <cell r="A1669" t="str">
            <v>U225721</v>
          </cell>
          <cell r="B1669" t="str">
            <v xml:space="preserve">H AYUNTAMIENTO CONSTITUCIONAL DE SAN PEDRO TLAQUEPAQUE  </v>
          </cell>
          <cell r="C1669" t="str">
            <v>CURIEL GOB PROLONGACION</v>
          </cell>
          <cell r="D1669" t="str">
            <v>SN</v>
          </cell>
          <cell r="F1669" t="str">
            <v>ARTESANOS</v>
          </cell>
          <cell r="H1669" t="str">
            <v xml:space="preserve">098-1-30-0432-090-00-0000                         </v>
          </cell>
          <cell r="I1669">
            <v>8.0999999999999996E-4</v>
          </cell>
          <cell r="J1669">
            <v>64</v>
          </cell>
          <cell r="K1669">
            <v>53625.599999999999</v>
          </cell>
          <cell r="L1669">
            <v>0</v>
          </cell>
          <cell r="M1669">
            <v>0</v>
          </cell>
          <cell r="O1669" t="str">
            <v xml:space="preserve">INDEPENDENCIA </v>
          </cell>
          <cell r="P1669">
            <v>58</v>
          </cell>
          <cell r="R1669" t="str">
            <v>CENTRO</v>
          </cell>
        </row>
        <row r="1670">
          <cell r="A1670" t="str">
            <v>U225828</v>
          </cell>
          <cell r="B1670" t="str">
            <v xml:space="preserve">MUNICIPIO DE SAN PEDRO TLAQUEPAQUE  </v>
          </cell>
          <cell r="C1670" t="str">
            <v>8 DE JULIO PROL</v>
          </cell>
          <cell r="D1670" t="str">
            <v>SN</v>
          </cell>
          <cell r="F1670" t="str">
            <v>TOLUQUILLA</v>
          </cell>
          <cell r="H1670" t="str">
            <v xml:space="preserve">098-1-31-6352-072-00-0000                         </v>
          </cell>
          <cell r="I1670">
            <v>8.0999999999999996E-4</v>
          </cell>
          <cell r="J1670">
            <v>3310</v>
          </cell>
          <cell r="K1670">
            <v>2721796.88</v>
          </cell>
          <cell r="L1670">
            <v>0</v>
          </cell>
          <cell r="M1670">
            <v>0</v>
          </cell>
          <cell r="O1670" t="str">
            <v>INDEPENDENCIA</v>
          </cell>
          <cell r="P1670">
            <v>58</v>
          </cell>
          <cell r="R1670" t="str">
            <v>CENTRO</v>
          </cell>
        </row>
        <row r="1671">
          <cell r="A1671" t="str">
            <v>U225829</v>
          </cell>
          <cell r="B1671" t="str">
            <v xml:space="preserve">MUNICIPIO DE SAN PEDRO TLAQUEPAQUE  </v>
          </cell>
          <cell r="C1671" t="str">
            <v>8 DE JULIO PROL</v>
          </cell>
          <cell r="D1671" t="str">
            <v>SN</v>
          </cell>
          <cell r="F1671" t="str">
            <v>TOLUQUILLA</v>
          </cell>
          <cell r="H1671" t="str">
            <v xml:space="preserve">098-1-31-6352-073-00-0000                         </v>
          </cell>
          <cell r="I1671">
            <v>8.0999999999999996E-4</v>
          </cell>
          <cell r="J1671">
            <v>13538</v>
          </cell>
          <cell r="K1671">
            <v>2060497.53</v>
          </cell>
          <cell r="L1671">
            <v>0</v>
          </cell>
          <cell r="M1671">
            <v>0</v>
          </cell>
          <cell r="O1671" t="str">
            <v>INDEPENDENCIA</v>
          </cell>
          <cell r="P1671">
            <v>58</v>
          </cell>
          <cell r="R1671" t="str">
            <v>CENTRO</v>
          </cell>
        </row>
        <row r="1672">
          <cell r="A1672" t="str">
            <v>U225831</v>
          </cell>
          <cell r="B1672" t="str">
            <v xml:space="preserve">MUNICIPIO DE SAN PEDRO TLAQUEPAQUE  </v>
          </cell>
          <cell r="C1672" t="str">
            <v xml:space="preserve">MICHEL GONZALEZ JESUSELLANOS </v>
          </cell>
          <cell r="D1672" t="str">
            <v>SN</v>
          </cell>
          <cell r="F1672" t="str">
            <v>TOLUQUILLA</v>
          </cell>
          <cell r="H1672" t="str">
            <v xml:space="preserve">098-1-31-6352-075-00-0000                         </v>
          </cell>
          <cell r="I1672">
            <v>8.0999999999999996E-4</v>
          </cell>
          <cell r="J1672">
            <v>1847</v>
          </cell>
          <cell r="K1672">
            <v>1272698.44</v>
          </cell>
          <cell r="L1672">
            <v>0</v>
          </cell>
          <cell r="M1672">
            <v>0</v>
          </cell>
          <cell r="O1672" t="str">
            <v>INDEPENDENCIA</v>
          </cell>
          <cell r="P1672">
            <v>58</v>
          </cell>
          <cell r="R1672" t="str">
            <v>CENTRO</v>
          </cell>
        </row>
        <row r="1673">
          <cell r="A1673" t="str">
            <v>U226320</v>
          </cell>
          <cell r="B1673" t="str">
            <v xml:space="preserve">MUNICIPIO DE SAN PEDRO TLAQUEPAQUE  </v>
          </cell>
          <cell r="C1673" t="str">
            <v>QUETZALCOATL</v>
          </cell>
          <cell r="D1673" t="str">
            <v>SN</v>
          </cell>
          <cell r="F1673" t="str">
            <v>CERRITO DEL JAGUEY</v>
          </cell>
          <cell r="H1673" t="str">
            <v xml:space="preserve">098-1-20-0875-090-00-0000                         </v>
          </cell>
          <cell r="I1673">
            <v>8.0999999999999996E-4</v>
          </cell>
          <cell r="J1673">
            <v>920</v>
          </cell>
          <cell r="K1673">
            <v>1086750</v>
          </cell>
          <cell r="L1673">
            <v>0</v>
          </cell>
          <cell r="M1673">
            <v>0</v>
          </cell>
          <cell r="O1673" t="str">
            <v>INDEPENDENCIA</v>
          </cell>
          <cell r="P1673">
            <v>58</v>
          </cell>
          <cell r="R1673" t="str">
            <v xml:space="preserve">CENTRO </v>
          </cell>
        </row>
        <row r="1674">
          <cell r="A1674" t="str">
            <v>U226321</v>
          </cell>
          <cell r="B1674" t="str">
            <v xml:space="preserve">MUNICIPIO DE SAN PEDRO TLAQUEPAQUE  </v>
          </cell>
          <cell r="C1674" t="str">
            <v>QUETZALCOATL</v>
          </cell>
          <cell r="D1674">
            <v>61</v>
          </cell>
          <cell r="F1674" t="str">
            <v>CERRITO DEL JAGUEY</v>
          </cell>
          <cell r="H1674" t="str">
            <v xml:space="preserve">098-1-20-0875-002-00-0000                         </v>
          </cell>
          <cell r="I1674">
            <v>2.3000000000000001E-4</v>
          </cell>
          <cell r="J1674">
            <v>1633</v>
          </cell>
          <cell r="K1674">
            <v>1928981.25</v>
          </cell>
          <cell r="L1674">
            <v>110</v>
          </cell>
          <cell r="M1674">
            <v>724185</v>
          </cell>
          <cell r="O1674" t="str">
            <v xml:space="preserve">INDEPENDENCIA </v>
          </cell>
          <cell r="P1674">
            <v>58</v>
          </cell>
          <cell r="R1674" t="str">
            <v xml:space="preserve">CENTRO </v>
          </cell>
        </row>
        <row r="1675">
          <cell r="A1675" t="str">
            <v>U226433</v>
          </cell>
          <cell r="B1675" t="str">
            <v xml:space="preserve">MUNICIPIO DE SAN PEDRO TLAQUEPAQUE  </v>
          </cell>
          <cell r="C1675" t="str">
            <v>VISTA DE LA SELVA</v>
          </cell>
          <cell r="D1675" t="str">
            <v>SN</v>
          </cell>
          <cell r="F1675" t="str">
            <v>TERRAZAS LAS</v>
          </cell>
          <cell r="H1675" t="str">
            <v xml:space="preserve">098-1-30-0691-096-00-0000                         </v>
          </cell>
          <cell r="I1675">
            <v>8.0999999999999996E-4</v>
          </cell>
          <cell r="J1675">
            <v>1854</v>
          </cell>
          <cell r="K1675">
            <v>6990599.7000000002</v>
          </cell>
          <cell r="L1675">
            <v>0</v>
          </cell>
          <cell r="M1675">
            <v>0</v>
          </cell>
          <cell r="O1675" t="str">
            <v>INDEPENDENCIA</v>
          </cell>
          <cell r="P1675">
            <v>58</v>
          </cell>
          <cell r="R1675" t="str">
            <v>CENTRO</v>
          </cell>
        </row>
        <row r="1676">
          <cell r="A1676" t="str">
            <v>U226434</v>
          </cell>
          <cell r="B1676" t="str">
            <v xml:space="preserve">MUNICIPIO DE SAN PEDRO TLAQUEPAQUE  </v>
          </cell>
          <cell r="C1676" t="str">
            <v>TERRAZAS DE LAS</v>
          </cell>
          <cell r="D1676" t="str">
            <v>SN</v>
          </cell>
          <cell r="F1676" t="str">
            <v>TERRAZAS LAS</v>
          </cell>
          <cell r="H1676" t="str">
            <v xml:space="preserve">098-1-30-0691-097-00-0000                         </v>
          </cell>
          <cell r="I1676">
            <v>8.0999999999999996E-4</v>
          </cell>
          <cell r="J1676">
            <v>1950</v>
          </cell>
          <cell r="K1676">
            <v>7352572.5</v>
          </cell>
          <cell r="L1676">
            <v>0</v>
          </cell>
          <cell r="M1676">
            <v>0</v>
          </cell>
          <cell r="O1676" t="str">
            <v>INDEPENDENCIA</v>
          </cell>
          <cell r="P1676">
            <v>58</v>
          </cell>
          <cell r="R1676" t="str">
            <v>CENTRO</v>
          </cell>
        </row>
        <row r="1677">
          <cell r="A1677" t="str">
            <v>U226435</v>
          </cell>
          <cell r="B1677" t="str">
            <v xml:space="preserve">MUNICIPIO DE SAN PEDRO TLAQUEPAQUE  </v>
          </cell>
          <cell r="C1677" t="str">
            <v>VISTA DEL RIO</v>
          </cell>
          <cell r="D1677" t="str">
            <v>SN</v>
          </cell>
          <cell r="F1677" t="str">
            <v>TERRAZAS LAS</v>
          </cell>
          <cell r="H1677" t="str">
            <v xml:space="preserve">098-1-30-0691-098-00-0000                         </v>
          </cell>
          <cell r="I1677">
            <v>8.0999999999999996E-4</v>
          </cell>
          <cell r="J1677">
            <v>2512</v>
          </cell>
          <cell r="K1677">
            <v>9471621.5999999996</v>
          </cell>
          <cell r="L1677">
            <v>0</v>
          </cell>
          <cell r="M1677">
            <v>0</v>
          </cell>
          <cell r="O1677" t="str">
            <v>INDEPENDENCIA</v>
          </cell>
          <cell r="P1677">
            <v>58</v>
          </cell>
          <cell r="R1677" t="str">
            <v>CENTRO</v>
          </cell>
        </row>
        <row r="1678">
          <cell r="A1678" t="str">
            <v>U227012</v>
          </cell>
          <cell r="B1678" t="str">
            <v xml:space="preserve">H AYUNTAMIENTO CONSTITUCIONAL DE SAN PEDRO TLAQUEP  </v>
          </cell>
          <cell r="C1678" t="str">
            <v>PASEO GUADIANA</v>
          </cell>
          <cell r="D1678" t="str">
            <v>SN</v>
          </cell>
          <cell r="E1678" t="str">
            <v>ACD1</v>
          </cell>
          <cell r="F1678" t="str">
            <v>TOLUQUILLA</v>
          </cell>
          <cell r="H1678" t="str">
            <v xml:space="preserve">098-1-31-0298-063-00-0000                         </v>
          </cell>
          <cell r="I1678">
            <v>8.0999999999999996E-4</v>
          </cell>
          <cell r="J1678">
            <v>1884</v>
          </cell>
          <cell r="K1678">
            <v>6159028.0499999998</v>
          </cell>
          <cell r="L1678">
            <v>0</v>
          </cell>
          <cell r="M1678">
            <v>0</v>
          </cell>
          <cell r="O1678" t="str">
            <v>INDEPENDENCIA</v>
          </cell>
          <cell r="P1678">
            <v>58</v>
          </cell>
          <cell r="R1678" t="str">
            <v>BARRIO DE SAN JUAN</v>
          </cell>
        </row>
        <row r="1679">
          <cell r="A1679" t="str">
            <v>U227013</v>
          </cell>
          <cell r="B1679" t="str">
            <v xml:space="preserve">H AYUNTAMIENTO CONSTITUCIONAL DE SAN PEDRO TLAQUEP  </v>
          </cell>
          <cell r="C1679" t="str">
            <v>ARROYO SECO</v>
          </cell>
          <cell r="D1679" t="str">
            <v>SN</v>
          </cell>
          <cell r="E1679" t="str">
            <v>VP</v>
          </cell>
          <cell r="F1679" t="str">
            <v>TOLUQUILLA</v>
          </cell>
          <cell r="H1679" t="str">
            <v xml:space="preserve">098-1-31-0298-093-00-0000                         </v>
          </cell>
          <cell r="I1679">
            <v>8.0999999999999996E-4</v>
          </cell>
          <cell r="J1679">
            <v>3599</v>
          </cell>
          <cell r="K1679">
            <v>11229149.93</v>
          </cell>
          <cell r="L1679">
            <v>0</v>
          </cell>
          <cell r="M1679">
            <v>0</v>
          </cell>
          <cell r="O1679" t="str">
            <v>INDEPENDENCIA</v>
          </cell>
          <cell r="P1679">
            <v>58</v>
          </cell>
          <cell r="R1679" t="str">
            <v>BARRIO DE SAN JUAN</v>
          </cell>
        </row>
        <row r="1680">
          <cell r="A1680" t="str">
            <v>U227014</v>
          </cell>
          <cell r="B1680" t="str">
            <v xml:space="preserve">H AYUNTAMIENTO CONSTITUCIONAL DE SAN PEDRO TLAQUEP  </v>
          </cell>
          <cell r="C1680" t="str">
            <v>DON MATIAS CALLEJON</v>
          </cell>
          <cell r="D1680" t="str">
            <v>SN</v>
          </cell>
          <cell r="F1680" t="str">
            <v>TOLUQUILLA</v>
          </cell>
          <cell r="H1680" t="str">
            <v xml:space="preserve">098-1-31-0298-090-00-0000                         </v>
          </cell>
          <cell r="I1680">
            <v>8.0999999999999996E-4</v>
          </cell>
          <cell r="J1680">
            <v>529</v>
          </cell>
          <cell r="K1680">
            <v>1650519.68</v>
          </cell>
          <cell r="L1680">
            <v>0</v>
          </cell>
          <cell r="M1680">
            <v>0</v>
          </cell>
          <cell r="O1680" t="str">
            <v>INDEPENDENCIA</v>
          </cell>
          <cell r="P1680">
            <v>58</v>
          </cell>
          <cell r="R1680" t="str">
            <v>BARRIO DE SAN JUAN</v>
          </cell>
        </row>
        <row r="1681">
          <cell r="A1681" t="str">
            <v>U227015</v>
          </cell>
          <cell r="B1681" t="str">
            <v xml:space="preserve">H AYUNTAMIENTO CONSTITUCIONAL DE SAN PEDRO TLAQUEP  </v>
          </cell>
          <cell r="C1681" t="str">
            <v>PASEO GUADIANA</v>
          </cell>
          <cell r="D1681" t="str">
            <v>SN</v>
          </cell>
          <cell r="F1681" t="str">
            <v>TOLUQUILLA</v>
          </cell>
          <cell r="H1681" t="str">
            <v xml:space="preserve">098-1-31-0298-091-00-0000                         </v>
          </cell>
          <cell r="I1681">
            <v>8.0999999999999996E-4</v>
          </cell>
          <cell r="J1681">
            <v>3755</v>
          </cell>
          <cell r="K1681">
            <v>11715881.630000001</v>
          </cell>
          <cell r="L1681">
            <v>0</v>
          </cell>
          <cell r="M1681">
            <v>0</v>
          </cell>
          <cell r="O1681" t="str">
            <v>INDEPENDENCIA</v>
          </cell>
          <cell r="P1681">
            <v>58</v>
          </cell>
          <cell r="R1681" t="str">
            <v>BARRIO DE SAN JUAN</v>
          </cell>
        </row>
        <row r="1682">
          <cell r="A1682" t="str">
            <v>U227016</v>
          </cell>
          <cell r="B1682" t="str">
            <v xml:space="preserve">H AYUNTAMIENTO CONSTITUCIONAL DE SAN PEDRO TLAQUEP  </v>
          </cell>
          <cell r="C1682" t="str">
            <v>PASEO DUERO</v>
          </cell>
          <cell r="D1682" t="str">
            <v>SN</v>
          </cell>
          <cell r="F1682" t="str">
            <v>TOLUQUILLA</v>
          </cell>
          <cell r="H1682" t="str">
            <v xml:space="preserve">098-1-31-0298-092-00-0000                         </v>
          </cell>
          <cell r="I1682">
            <v>8.0999999999999996E-4</v>
          </cell>
          <cell r="J1682">
            <v>517</v>
          </cell>
          <cell r="K1682">
            <v>1613078.78</v>
          </cell>
          <cell r="L1682">
            <v>0</v>
          </cell>
          <cell r="M1682">
            <v>0</v>
          </cell>
          <cell r="O1682" t="str">
            <v>INDEPENDENCIA</v>
          </cell>
          <cell r="P1682">
            <v>58</v>
          </cell>
          <cell r="R1682" t="str">
            <v>BARRIO DE SAN JUAN</v>
          </cell>
        </row>
        <row r="1683">
          <cell r="A1683" t="str">
            <v>U227389</v>
          </cell>
          <cell r="B1683" t="str">
            <v xml:space="preserve">H AYUNTAMIENTO CONSTITUCIONAL DE SAN PEDRO TLAQUEP  </v>
          </cell>
          <cell r="C1683" t="str">
            <v>TUXTLA</v>
          </cell>
          <cell r="D1683" t="str">
            <v>SN</v>
          </cell>
          <cell r="F1683" t="str">
            <v>PAISAJES DEL TESORO FRACC</v>
          </cell>
          <cell r="H1683" t="str">
            <v xml:space="preserve">098-1-67-0104-114-00-0000                         </v>
          </cell>
          <cell r="I1683">
            <v>8.0999999999999996E-4</v>
          </cell>
          <cell r="J1683">
            <v>50</v>
          </cell>
          <cell r="K1683">
            <v>176925</v>
          </cell>
          <cell r="L1683">
            <v>0</v>
          </cell>
          <cell r="M1683">
            <v>0</v>
          </cell>
          <cell r="O1683" t="str">
            <v>INDEPENDENCIA</v>
          </cell>
          <cell r="P1683">
            <v>58</v>
          </cell>
          <cell r="R1683" t="str">
            <v>BARRIO DE SAN JUAN</v>
          </cell>
        </row>
        <row r="1684">
          <cell r="A1684" t="str">
            <v>U227390</v>
          </cell>
          <cell r="B1684" t="str">
            <v xml:space="preserve">H AYUNTAMIENTO CONSTITUCIONAL DE SAN PEDRO TLAQUEP  </v>
          </cell>
          <cell r="C1684" t="str">
            <v>TUXTLA</v>
          </cell>
          <cell r="D1684" t="str">
            <v>SN</v>
          </cell>
          <cell r="F1684" t="str">
            <v>PAISAJES DEL TESORO FRACC</v>
          </cell>
          <cell r="H1684" t="str">
            <v xml:space="preserve">098-1-67-0104-115-00-0000                         </v>
          </cell>
          <cell r="I1684">
            <v>8.0999999999999996E-4</v>
          </cell>
          <cell r="J1684">
            <v>5</v>
          </cell>
          <cell r="K1684">
            <v>17692.5</v>
          </cell>
          <cell r="L1684">
            <v>0</v>
          </cell>
          <cell r="M1684">
            <v>0</v>
          </cell>
          <cell r="O1684" t="str">
            <v>INDEPENDENCIA</v>
          </cell>
          <cell r="P1684">
            <v>58</v>
          </cell>
          <cell r="R1684" t="str">
            <v>BARRIO DE SAN JUAN</v>
          </cell>
        </row>
        <row r="1685">
          <cell r="A1685" t="str">
            <v>U227423</v>
          </cell>
          <cell r="B1685" t="str">
            <v xml:space="preserve">EL MUNICIPIO DE SAN PEDRO TLAQUEPAQUE  </v>
          </cell>
          <cell r="C1685" t="str">
            <v>TERRAZAS DE LAS</v>
          </cell>
          <cell r="D1685" t="str">
            <v>SN</v>
          </cell>
          <cell r="F1685" t="str">
            <v>TERRAZAS LAS</v>
          </cell>
          <cell r="H1685" t="str">
            <v xml:space="preserve">098-1-30-0700-019-00-0000                         </v>
          </cell>
          <cell r="I1685">
            <v>8.0999999999999996E-4</v>
          </cell>
          <cell r="J1685">
            <v>280</v>
          </cell>
          <cell r="K1685">
            <v>1055754</v>
          </cell>
          <cell r="L1685">
            <v>0</v>
          </cell>
          <cell r="M1685">
            <v>0</v>
          </cell>
          <cell r="O1685" t="str">
            <v xml:space="preserve">INDEEPENDENCIA </v>
          </cell>
          <cell r="P1685">
            <v>58</v>
          </cell>
          <cell r="R1685" t="str">
            <v>CENTRO</v>
          </cell>
        </row>
        <row r="1686">
          <cell r="A1686" t="str">
            <v>U227448</v>
          </cell>
          <cell r="B1686" t="str">
            <v xml:space="preserve">MUNICIPIO DE SAN PEDRO TLAQUEPAQUE  </v>
          </cell>
          <cell r="C1686" t="str">
            <v>VISTA LAS FLORES</v>
          </cell>
          <cell r="D1686" t="str">
            <v>SN</v>
          </cell>
          <cell r="E1686" t="str">
            <v>13D</v>
          </cell>
          <cell r="F1686" t="str">
            <v>TERRAZAS LAS</v>
          </cell>
          <cell r="H1686" t="str">
            <v xml:space="preserve">098-1-30-0692-029-00-0000                         </v>
          </cell>
          <cell r="I1686">
            <v>8.0999999999999996E-4</v>
          </cell>
          <cell r="J1686">
            <v>6287</v>
          </cell>
          <cell r="K1686">
            <v>23705447.850000001</v>
          </cell>
          <cell r="L1686">
            <v>0</v>
          </cell>
          <cell r="M1686">
            <v>0</v>
          </cell>
          <cell r="O1686" t="str">
            <v>INDEPENDENCIA</v>
          </cell>
          <cell r="P1686">
            <v>58</v>
          </cell>
          <cell r="R1686" t="str">
            <v>CENTRO</v>
          </cell>
        </row>
        <row r="1687">
          <cell r="A1687" t="str">
            <v>U227449</v>
          </cell>
          <cell r="B1687" t="str">
            <v xml:space="preserve">MUNICIPIO DE SAN PEDRO TLAQUEPAQUE  </v>
          </cell>
          <cell r="C1687" t="str">
            <v>VISTA DEL RIO</v>
          </cell>
          <cell r="D1687" t="str">
            <v>SN</v>
          </cell>
          <cell r="F1687" t="str">
            <v>TERRAZAS LAS</v>
          </cell>
          <cell r="H1687" t="str">
            <v xml:space="preserve">098-1-30-0692-030-00-0000                         </v>
          </cell>
          <cell r="I1687">
            <v>8.0999999999999996E-4</v>
          </cell>
          <cell r="J1687">
            <v>7428</v>
          </cell>
          <cell r="K1687">
            <v>28007645.399999999</v>
          </cell>
          <cell r="L1687">
            <v>0</v>
          </cell>
          <cell r="M1687">
            <v>0</v>
          </cell>
          <cell r="O1687" t="str">
            <v>INDEPENDENCIA</v>
          </cell>
          <cell r="P1687">
            <v>58</v>
          </cell>
          <cell r="R1687" t="str">
            <v>CENTRO</v>
          </cell>
        </row>
        <row r="1688">
          <cell r="A1688" t="str">
            <v>U227450</v>
          </cell>
          <cell r="B1688" t="str">
            <v xml:space="preserve">MUNICIPIO DE SAN PEDRO TLAQUEPAQUE  </v>
          </cell>
          <cell r="C1688" t="str">
            <v>VISTA JARDIN</v>
          </cell>
          <cell r="D1688" t="str">
            <v>SN</v>
          </cell>
          <cell r="E1688" t="str">
            <v>13C</v>
          </cell>
          <cell r="F1688" t="str">
            <v>TERRAZAS LAS</v>
          </cell>
          <cell r="H1688" t="str">
            <v xml:space="preserve">098-1-30-0692-026-00-0000                         </v>
          </cell>
          <cell r="I1688">
            <v>8.0999999999999996E-4</v>
          </cell>
          <cell r="J1688">
            <v>1632</v>
          </cell>
          <cell r="K1688">
            <v>6153537.5999999996</v>
          </cell>
          <cell r="L1688">
            <v>0</v>
          </cell>
          <cell r="M1688">
            <v>0</v>
          </cell>
          <cell r="O1688" t="str">
            <v>INDEPENDENCIA</v>
          </cell>
          <cell r="P1688">
            <v>58</v>
          </cell>
          <cell r="R1688" t="str">
            <v>CENTRO</v>
          </cell>
        </row>
        <row r="1689">
          <cell r="A1689" t="str">
            <v>U227718</v>
          </cell>
          <cell r="B1689" t="str">
            <v xml:space="preserve">H AYUNTAMIENTO CONSTITUCIONAL DE SAN PEDRO TLAQUEP  </v>
          </cell>
          <cell r="C1689" t="str">
            <v>PAISAJES DE LOS</v>
          </cell>
          <cell r="D1689" t="str">
            <v>SN</v>
          </cell>
          <cell r="F1689" t="str">
            <v>PAISAJES DEL TESORO FRACC</v>
          </cell>
          <cell r="H1689" t="str">
            <v xml:space="preserve">098-1-67-0111-059-00-0000                         </v>
          </cell>
          <cell r="I1689">
            <v>8.0999999999999996E-4</v>
          </cell>
          <cell r="J1689">
            <v>2745</v>
          </cell>
          <cell r="K1689">
            <v>9713182.5</v>
          </cell>
          <cell r="L1689">
            <v>0</v>
          </cell>
          <cell r="M1689">
            <v>0</v>
          </cell>
          <cell r="O1689" t="str">
            <v>INDEPENDENCIA</v>
          </cell>
          <cell r="P1689">
            <v>58</v>
          </cell>
          <cell r="R1689" t="str">
            <v>BARRIO DE SAN JUAN</v>
          </cell>
        </row>
        <row r="1690">
          <cell r="A1690" t="str">
            <v>U227719</v>
          </cell>
          <cell r="B1690" t="str">
            <v xml:space="preserve">H AYUNTAMIENTO CONSTITUCIONAL DE SAN PEDRO TLAQUEP  </v>
          </cell>
          <cell r="C1690" t="str">
            <v>PAISAJES DE LOS</v>
          </cell>
          <cell r="D1690" t="str">
            <v>SN</v>
          </cell>
          <cell r="F1690" t="str">
            <v>PAISAJES DEL TESORO FRACC</v>
          </cell>
          <cell r="H1690" t="str">
            <v xml:space="preserve">098-1-67-0112-051-00-0000                         </v>
          </cell>
          <cell r="I1690">
            <v>8.0999999999999996E-4</v>
          </cell>
          <cell r="J1690">
            <v>3222</v>
          </cell>
          <cell r="K1690">
            <v>11401047</v>
          </cell>
          <cell r="L1690">
            <v>0</v>
          </cell>
          <cell r="M1690">
            <v>0</v>
          </cell>
          <cell r="O1690" t="str">
            <v>INDEPENDENCIA</v>
          </cell>
          <cell r="P1690">
            <v>58</v>
          </cell>
          <cell r="R1690" t="str">
            <v>BARRIO DE SAN JUAN</v>
          </cell>
        </row>
        <row r="1691">
          <cell r="A1691" t="str">
            <v>U227720</v>
          </cell>
          <cell r="B1691" t="str">
            <v xml:space="preserve">H AYUNTAMIENTO CONSTITUCIONAL DE SAN PEDRO TLAQUEP  </v>
          </cell>
          <cell r="C1691" t="str">
            <v>PAISAJES DE LOS</v>
          </cell>
          <cell r="D1691" t="str">
            <v>SN</v>
          </cell>
          <cell r="F1691" t="str">
            <v>PAISAJES DEL TESORO FRACC</v>
          </cell>
          <cell r="H1691" t="str">
            <v xml:space="preserve">098-1-67-0111-060-00-0000                         </v>
          </cell>
          <cell r="I1691">
            <v>8.0999999999999996E-4</v>
          </cell>
          <cell r="J1691">
            <v>2338</v>
          </cell>
          <cell r="K1691">
            <v>8273013</v>
          </cell>
          <cell r="L1691">
            <v>0</v>
          </cell>
          <cell r="M1691">
            <v>0</v>
          </cell>
          <cell r="O1691" t="str">
            <v>INFDEPENDENCIA</v>
          </cell>
          <cell r="P1691">
            <v>58</v>
          </cell>
          <cell r="R1691" t="str">
            <v>BARRIO DE SAN JUAN</v>
          </cell>
        </row>
        <row r="1692">
          <cell r="A1692" t="str">
            <v>U227721</v>
          </cell>
          <cell r="B1692" t="str">
            <v xml:space="preserve">H AYUNTAMIENTO CONSTITUCIONAL DE SAN PEDRO TLAQUEP  </v>
          </cell>
          <cell r="C1692" t="str">
            <v>PAISAJE DEL SUR</v>
          </cell>
          <cell r="D1692" t="str">
            <v>SN</v>
          </cell>
          <cell r="F1692" t="str">
            <v>PAISAJES DEL TESORO FRACC</v>
          </cell>
          <cell r="H1692" t="str">
            <v xml:space="preserve">098-1-67-0111-058-00-0000                         </v>
          </cell>
          <cell r="I1692">
            <v>8.0999999999999996E-4</v>
          </cell>
          <cell r="J1692">
            <v>3291</v>
          </cell>
          <cell r="K1692">
            <v>11645203.5</v>
          </cell>
          <cell r="L1692">
            <v>0</v>
          </cell>
          <cell r="M1692">
            <v>0</v>
          </cell>
          <cell r="O1692" t="str">
            <v>INDEPENDENCIA</v>
          </cell>
          <cell r="P1692">
            <v>58</v>
          </cell>
          <cell r="R1692" t="str">
            <v>BARRIO DE SAN JUAN</v>
          </cell>
        </row>
        <row r="1693">
          <cell r="A1693" t="str">
            <v>U227730</v>
          </cell>
          <cell r="B1693" t="str">
            <v xml:space="preserve">H AYUNTAMIENTO CONSTITUCIONAL DE SANPEDRO TLAQUEPAQUE  </v>
          </cell>
          <cell r="C1693" t="str">
            <v xml:space="preserve">CARRETERA A CHAPALA           </v>
          </cell>
          <cell r="D1693" t="str">
            <v>SN</v>
          </cell>
          <cell r="F1693" t="str">
            <v>TAPATIO EL</v>
          </cell>
          <cell r="H1693" t="str">
            <v xml:space="preserve">098-1-20-0563-081-00-0000                         </v>
          </cell>
          <cell r="I1693">
            <v>8.0999999999999996E-4</v>
          </cell>
          <cell r="J1693">
            <v>1599</v>
          </cell>
          <cell r="K1693">
            <v>1322173.1299999999</v>
          </cell>
          <cell r="L1693">
            <v>0</v>
          </cell>
          <cell r="M1693">
            <v>0</v>
          </cell>
          <cell r="O1693" t="str">
            <v xml:space="preserve">INDEPENDENCIA </v>
          </cell>
          <cell r="P1693">
            <v>58</v>
          </cell>
          <cell r="R1693" t="str">
            <v>CENTRO</v>
          </cell>
        </row>
        <row r="1694">
          <cell r="A1694" t="str">
            <v>U227733</v>
          </cell>
          <cell r="B1694" t="str">
            <v xml:space="preserve">H AYUNTAMIENTO CONSTITUCIONAL DE SAN PEDRO TLAQUEPAQUE  </v>
          </cell>
          <cell r="C1694" t="str">
            <v xml:space="preserve">BUGAMBILIA                    </v>
          </cell>
          <cell r="D1694" t="str">
            <v>SN</v>
          </cell>
          <cell r="F1694" t="str">
            <v>TAPATIO EL</v>
          </cell>
          <cell r="H1694" t="str">
            <v xml:space="preserve">098-1-20-0563-080-00-0000                         </v>
          </cell>
          <cell r="I1694">
            <v>8.0999999999999996E-4</v>
          </cell>
          <cell r="J1694">
            <v>1135</v>
          </cell>
          <cell r="K1694">
            <v>938503.13</v>
          </cell>
          <cell r="L1694">
            <v>0</v>
          </cell>
          <cell r="M1694">
            <v>0</v>
          </cell>
          <cell r="O1694" t="str">
            <v>INDEPENDENCIA</v>
          </cell>
          <cell r="P1694">
            <v>58</v>
          </cell>
          <cell r="R1694" t="str">
            <v>CENTRO</v>
          </cell>
        </row>
        <row r="1695">
          <cell r="A1695" t="str">
            <v>U227788</v>
          </cell>
          <cell r="B1695" t="str">
            <v xml:space="preserve">MUNICIPIO DE SAN PEDRO TLAQUEPAQUE  </v>
          </cell>
          <cell r="C1695" t="str">
            <v>MORELOS JOSE MARIA</v>
          </cell>
          <cell r="D1695" t="str">
            <v>SN</v>
          </cell>
          <cell r="F1695" t="str">
            <v>TOLUQUILLA</v>
          </cell>
          <cell r="H1695" t="str">
            <v xml:space="preserve">098-1-31-0331-002-00-0000                         </v>
          </cell>
          <cell r="I1695">
            <v>8.0999999999999996E-4</v>
          </cell>
          <cell r="J1695">
            <v>3856</v>
          </cell>
          <cell r="K1695">
            <v>4210752</v>
          </cell>
          <cell r="L1695">
            <v>0</v>
          </cell>
          <cell r="M1695">
            <v>0</v>
          </cell>
          <cell r="O1695" t="str">
            <v>INDEPENDENCIA</v>
          </cell>
          <cell r="P1695">
            <v>58</v>
          </cell>
          <cell r="R1695" t="str">
            <v>CENTRO</v>
          </cell>
        </row>
        <row r="1696">
          <cell r="A1696" t="str">
            <v>U227790</v>
          </cell>
          <cell r="B1696" t="str">
            <v xml:space="preserve">MUNICIPIO DE SAN PEDRO TLAQUEPAQUE  </v>
          </cell>
          <cell r="C1696" t="str">
            <v>MORELOS JOSE MARIA</v>
          </cell>
          <cell r="D1696" t="str">
            <v>SN</v>
          </cell>
          <cell r="F1696" t="str">
            <v>TOLUQUILLA</v>
          </cell>
          <cell r="H1696" t="str">
            <v xml:space="preserve">098-1-31-0331-090-00-0000                         </v>
          </cell>
          <cell r="I1696">
            <v>8.0999999999999996E-4</v>
          </cell>
          <cell r="J1696">
            <v>2229</v>
          </cell>
          <cell r="K1696">
            <v>2434068</v>
          </cell>
          <cell r="L1696">
            <v>0</v>
          </cell>
          <cell r="M1696">
            <v>0</v>
          </cell>
          <cell r="O1696" t="str">
            <v>INDEPENDENCIA</v>
          </cell>
          <cell r="P1696">
            <v>58</v>
          </cell>
          <cell r="R1696" t="str">
            <v>CENTRO</v>
          </cell>
        </row>
        <row r="1697">
          <cell r="A1697" t="str">
            <v>U228381</v>
          </cell>
          <cell r="B1697" t="str">
            <v xml:space="preserve">EL MUNICIPIO DE SAN PEDRO TLAQUEPAQUE  </v>
          </cell>
          <cell r="C1697" t="str">
            <v>TERRAZAS DE LAS</v>
          </cell>
          <cell r="D1697" t="str">
            <v>SN</v>
          </cell>
          <cell r="F1697" t="str">
            <v>TERRAZAS LAS</v>
          </cell>
          <cell r="H1697" t="str">
            <v xml:space="preserve">098-1-30-0699-004-00-0000                         </v>
          </cell>
          <cell r="I1697">
            <v>8.0999999999999996E-4</v>
          </cell>
          <cell r="J1697">
            <v>1294</v>
          </cell>
          <cell r="K1697">
            <v>3563169.75</v>
          </cell>
          <cell r="L1697">
            <v>0</v>
          </cell>
          <cell r="M1697">
            <v>0</v>
          </cell>
          <cell r="O1697" t="str">
            <v xml:space="preserve">INDEPENDENCIA </v>
          </cell>
          <cell r="P1697">
            <v>58</v>
          </cell>
          <cell r="R1697" t="str">
            <v xml:space="preserve">CENTRO </v>
          </cell>
        </row>
        <row r="1698">
          <cell r="A1698" t="str">
            <v>U228959</v>
          </cell>
          <cell r="B1698" t="str">
            <v xml:space="preserve">MUNICIPIO DE SAN PEDRO TLAQUEPAQUE  </v>
          </cell>
          <cell r="C1698" t="str">
            <v xml:space="preserve">PATRIA </v>
          </cell>
          <cell r="D1698" t="str">
            <v>SN</v>
          </cell>
          <cell r="F1698" t="str">
            <v>HUERTAS LAS</v>
          </cell>
          <cell r="H1698" t="str">
            <v xml:space="preserve">098-1-20-0993-009-00                              </v>
          </cell>
          <cell r="I1698">
            <v>8.0999999999999996E-4</v>
          </cell>
          <cell r="J1698">
            <v>643</v>
          </cell>
          <cell r="K1698">
            <v>1015940</v>
          </cell>
          <cell r="L1698">
            <v>0</v>
          </cell>
          <cell r="M1698">
            <v>0</v>
          </cell>
          <cell r="O1698" t="str">
            <v xml:space="preserve">INDEPENDENCIA </v>
          </cell>
          <cell r="P1698">
            <v>58</v>
          </cell>
          <cell r="R1698" t="str">
            <v xml:space="preserve">CENTRO </v>
          </cell>
        </row>
        <row r="1699">
          <cell r="A1699" t="str">
            <v>U228960</v>
          </cell>
          <cell r="B1699" t="str">
            <v xml:space="preserve">MUNICIPIO DE SAN PEDRO TLAQUEPAQUE  </v>
          </cell>
          <cell r="C1699" t="str">
            <v xml:space="preserve">PATRIA </v>
          </cell>
          <cell r="D1699" t="str">
            <v>SN</v>
          </cell>
          <cell r="F1699" t="str">
            <v>HUERTAS LAS</v>
          </cell>
          <cell r="H1699" t="str">
            <v xml:space="preserve">098-1-20-0993-010-00                              </v>
          </cell>
          <cell r="I1699">
            <v>8.0999999999999996E-4</v>
          </cell>
          <cell r="J1699">
            <v>374</v>
          </cell>
          <cell r="K1699">
            <v>590920</v>
          </cell>
          <cell r="L1699">
            <v>0</v>
          </cell>
          <cell r="M1699">
            <v>0</v>
          </cell>
          <cell r="O1699" t="str">
            <v xml:space="preserve">INDEPENDENCIA </v>
          </cell>
          <cell r="P1699">
            <v>58</v>
          </cell>
          <cell r="R1699" t="str">
            <v xml:space="preserve">CENTRO </v>
          </cell>
        </row>
        <row r="1700">
          <cell r="A1700" t="str">
            <v>U228961</v>
          </cell>
          <cell r="B1700" t="str">
            <v xml:space="preserve">MUNICIPIO DE SAN PEDRO TLAQUEPAQUE  </v>
          </cell>
          <cell r="C1700" t="str">
            <v xml:space="preserve">PATRIA </v>
          </cell>
          <cell r="D1700" t="str">
            <v>SN</v>
          </cell>
          <cell r="F1700" t="str">
            <v>HUERTAS LAS</v>
          </cell>
          <cell r="H1700" t="str">
            <v xml:space="preserve">098-1-20-0993-011-00                              </v>
          </cell>
          <cell r="I1700">
            <v>8.0999999999999996E-4</v>
          </cell>
          <cell r="J1700">
            <v>1674</v>
          </cell>
          <cell r="K1700">
            <v>2644920</v>
          </cell>
          <cell r="L1700">
            <v>0</v>
          </cell>
          <cell r="M1700">
            <v>0</v>
          </cell>
          <cell r="O1700" t="str">
            <v xml:space="preserve">INDEPENDENCIA </v>
          </cell>
          <cell r="P1700">
            <v>58</v>
          </cell>
          <cell r="R1700" t="str">
            <v xml:space="preserve">CENTRO </v>
          </cell>
        </row>
        <row r="1701">
          <cell r="A1701" t="str">
            <v>U228962</v>
          </cell>
          <cell r="B1701" t="str">
            <v xml:space="preserve">MUNICIPIO DE SAN PEDRO TLAQUEPAQUE  </v>
          </cell>
          <cell r="C1701" t="str">
            <v xml:space="preserve">PATRIA </v>
          </cell>
          <cell r="D1701" t="str">
            <v>SN</v>
          </cell>
          <cell r="F1701" t="str">
            <v>HUERTAS LAS</v>
          </cell>
          <cell r="H1701" t="str">
            <v xml:space="preserve">098-1-20-0993-012-00                              </v>
          </cell>
          <cell r="I1701">
            <v>8.0999999999999996E-4</v>
          </cell>
          <cell r="J1701">
            <v>265</v>
          </cell>
          <cell r="K1701">
            <v>418700</v>
          </cell>
          <cell r="L1701">
            <v>0</v>
          </cell>
          <cell r="M1701">
            <v>0</v>
          </cell>
          <cell r="O1701" t="str">
            <v xml:space="preserve">INDEPENDENCIA </v>
          </cell>
          <cell r="P1701">
            <v>58</v>
          </cell>
          <cell r="R1701" t="str">
            <v>CENTRO</v>
          </cell>
        </row>
        <row r="1702">
          <cell r="A1702" t="str">
            <v>U228963</v>
          </cell>
          <cell r="B1702" t="str">
            <v xml:space="preserve">MUNICIPIO DE SAN PEDRO TLAQUEPAQUE  </v>
          </cell>
          <cell r="C1702" t="str">
            <v xml:space="preserve">PATRIA </v>
          </cell>
          <cell r="D1702" t="str">
            <v>SN</v>
          </cell>
          <cell r="F1702" t="str">
            <v>HUERTAS LAS</v>
          </cell>
          <cell r="H1702" t="str">
            <v xml:space="preserve">098-1-20-0993-013-00                              </v>
          </cell>
          <cell r="I1702">
            <v>8.0999999999999996E-4</v>
          </cell>
          <cell r="J1702">
            <v>203</v>
          </cell>
          <cell r="K1702">
            <v>320740</v>
          </cell>
          <cell r="L1702">
            <v>0</v>
          </cell>
          <cell r="M1702">
            <v>0</v>
          </cell>
          <cell r="O1702" t="str">
            <v xml:space="preserve">INDEPENDENCIA </v>
          </cell>
          <cell r="P1702">
            <v>58</v>
          </cell>
          <cell r="R1702" t="str">
            <v xml:space="preserve">CENTRO </v>
          </cell>
        </row>
        <row r="1703">
          <cell r="A1703" t="str">
            <v>U228964</v>
          </cell>
          <cell r="B1703" t="str">
            <v xml:space="preserve">MUNICIPIO DE SAN PEDRO TLAQUEPAQUE  </v>
          </cell>
          <cell r="C1703" t="str">
            <v xml:space="preserve">PATRIA </v>
          </cell>
          <cell r="D1703" t="str">
            <v>SN</v>
          </cell>
          <cell r="F1703" t="str">
            <v>HUERTAS LAS</v>
          </cell>
          <cell r="H1703" t="str">
            <v xml:space="preserve">098-1-20-0993-014-00                              </v>
          </cell>
          <cell r="I1703">
            <v>8.0999999999999996E-4</v>
          </cell>
          <cell r="J1703">
            <v>2300</v>
          </cell>
          <cell r="K1703">
            <v>3634000</v>
          </cell>
          <cell r="L1703">
            <v>0</v>
          </cell>
          <cell r="M1703">
            <v>0</v>
          </cell>
          <cell r="O1703" t="str">
            <v xml:space="preserve">INDEPENDENCIA </v>
          </cell>
          <cell r="P1703">
            <v>58</v>
          </cell>
          <cell r="R1703" t="str">
            <v xml:space="preserve">CENTRO </v>
          </cell>
        </row>
        <row r="1704">
          <cell r="A1704" t="str">
            <v>U228965</v>
          </cell>
          <cell r="B1704" t="str">
            <v xml:space="preserve">MUNICIPIO DE SAN PEDRO TLAQUEPAQUE  </v>
          </cell>
          <cell r="C1704" t="str">
            <v xml:space="preserve">CONSTITUCION DE 1917          </v>
          </cell>
          <cell r="D1704" t="str">
            <v>SN</v>
          </cell>
          <cell r="F1704" t="str">
            <v>HUERTAS LAS</v>
          </cell>
          <cell r="H1704" t="str">
            <v xml:space="preserve">098-1-20-0993-015-00                              </v>
          </cell>
          <cell r="I1704">
            <v>8.0999999999999996E-4</v>
          </cell>
          <cell r="J1704">
            <v>409</v>
          </cell>
          <cell r="K1704">
            <v>646220</v>
          </cell>
          <cell r="L1704">
            <v>0</v>
          </cell>
          <cell r="M1704">
            <v>0</v>
          </cell>
          <cell r="O1704" t="str">
            <v xml:space="preserve">INDEPENDENCIA </v>
          </cell>
          <cell r="P1704">
            <v>58</v>
          </cell>
          <cell r="R1704" t="str">
            <v xml:space="preserve">CENTRO </v>
          </cell>
        </row>
        <row r="1705">
          <cell r="A1705" t="str">
            <v>U228966</v>
          </cell>
          <cell r="B1705" t="str">
            <v xml:space="preserve">MUNICIPIO DE SAN PEDRO TLAQUEPAQUE  </v>
          </cell>
          <cell r="C1705" t="str">
            <v xml:space="preserve">CONSTITUCION DE 1917          </v>
          </cell>
          <cell r="D1705" t="str">
            <v>SN</v>
          </cell>
          <cell r="F1705" t="str">
            <v>HUERTAS LAS</v>
          </cell>
          <cell r="H1705" t="str">
            <v xml:space="preserve">098-1-20-0993-016-00                              </v>
          </cell>
          <cell r="I1705">
            <v>8.0999999999999996E-4</v>
          </cell>
          <cell r="J1705">
            <v>595</v>
          </cell>
          <cell r="K1705">
            <v>940100</v>
          </cell>
          <cell r="L1705">
            <v>0</v>
          </cell>
          <cell r="M1705">
            <v>0</v>
          </cell>
          <cell r="O1705" t="str">
            <v xml:space="preserve">INDEPENDENCIA </v>
          </cell>
          <cell r="P1705">
            <v>58</v>
          </cell>
          <cell r="R1705" t="str">
            <v xml:space="preserve">CENTRO </v>
          </cell>
        </row>
        <row r="1706">
          <cell r="A1706" t="str">
            <v>U228967</v>
          </cell>
          <cell r="B1706" t="str">
            <v xml:space="preserve">MUNICIPIO DE SAN PEDRO TLAQUEPAQUE  </v>
          </cell>
          <cell r="C1706" t="str">
            <v xml:space="preserve">CONSTITUCION DE 1917          </v>
          </cell>
          <cell r="D1706" t="str">
            <v>SN</v>
          </cell>
          <cell r="F1706" t="str">
            <v>HUERTAS LAS</v>
          </cell>
          <cell r="H1706" t="str">
            <v xml:space="preserve">098-1-20-0993-092-00                              </v>
          </cell>
          <cell r="I1706">
            <v>8.0999999999999996E-4</v>
          </cell>
          <cell r="J1706">
            <v>1648</v>
          </cell>
          <cell r="K1706">
            <v>2603840</v>
          </cell>
          <cell r="L1706">
            <v>0</v>
          </cell>
          <cell r="M1706">
            <v>0</v>
          </cell>
          <cell r="O1706" t="str">
            <v xml:space="preserve">INDEPENDENCIA </v>
          </cell>
          <cell r="P1706">
            <v>58</v>
          </cell>
          <cell r="R1706" t="str">
            <v>CENTRO</v>
          </cell>
        </row>
        <row r="1707">
          <cell r="A1707" t="str">
            <v>U228968</v>
          </cell>
          <cell r="B1707" t="str">
            <v xml:space="preserve">MUNICIPIO DE SAN PEDRO TLAQUEPAQUE  </v>
          </cell>
          <cell r="C1707" t="str">
            <v xml:space="preserve">CONSTITUCION DE 1917          </v>
          </cell>
          <cell r="D1707" t="str">
            <v>SN</v>
          </cell>
          <cell r="F1707" t="str">
            <v>HUERTAS LAS</v>
          </cell>
          <cell r="H1707" t="str">
            <v xml:space="preserve">098-1-20-0993-093-00                              </v>
          </cell>
          <cell r="I1707">
            <v>8.0999999999999996E-4</v>
          </cell>
          <cell r="J1707">
            <v>32</v>
          </cell>
          <cell r="K1707">
            <v>50560</v>
          </cell>
          <cell r="L1707">
            <v>0</v>
          </cell>
          <cell r="M1707">
            <v>0</v>
          </cell>
          <cell r="O1707" t="str">
            <v>INDEPENDENCIA</v>
          </cell>
          <cell r="P1707">
            <v>58</v>
          </cell>
          <cell r="R1707" t="str">
            <v>CENTRO</v>
          </cell>
        </row>
        <row r="1708">
          <cell r="A1708" t="str">
            <v>U228969</v>
          </cell>
          <cell r="B1708" t="str">
            <v xml:space="preserve">MUNICIPIO DE SAN PEDRO TLAQUEPAQUE  </v>
          </cell>
          <cell r="C1708" t="str">
            <v xml:space="preserve">CONSTITUCION DE 1917          </v>
          </cell>
          <cell r="D1708" t="str">
            <v>SN</v>
          </cell>
          <cell r="F1708" t="str">
            <v>HUERTAS LAS</v>
          </cell>
          <cell r="H1708" t="str">
            <v xml:space="preserve">098-1-20-0993-094-00                              </v>
          </cell>
          <cell r="I1708">
            <v>8.0999999999999996E-4</v>
          </cell>
          <cell r="J1708">
            <v>123</v>
          </cell>
          <cell r="K1708">
            <v>194340</v>
          </cell>
          <cell r="L1708">
            <v>0</v>
          </cell>
          <cell r="M1708">
            <v>0</v>
          </cell>
          <cell r="O1708" t="str">
            <v>INDEPENDENCIA</v>
          </cell>
          <cell r="P1708">
            <v>58</v>
          </cell>
          <cell r="R1708" t="str">
            <v>CENTRO</v>
          </cell>
        </row>
        <row r="1709">
          <cell r="A1709" t="str">
            <v>U228970</v>
          </cell>
          <cell r="B1709" t="str">
            <v xml:space="preserve">MUNICIPIO DE SAN PEDRO TLAQUEPAQUE  </v>
          </cell>
          <cell r="C1709" t="str">
            <v xml:space="preserve">PATRIA </v>
          </cell>
          <cell r="D1709" t="str">
            <v>SN</v>
          </cell>
          <cell r="F1709" t="str">
            <v>HUERTAS LAS</v>
          </cell>
          <cell r="H1709" t="str">
            <v xml:space="preserve">098-1-20-0993-095-00-0000                         </v>
          </cell>
          <cell r="I1709">
            <v>8.0999999999999996E-4</v>
          </cell>
          <cell r="J1709">
            <v>897</v>
          </cell>
          <cell r="K1709">
            <v>1417260</v>
          </cell>
          <cell r="L1709">
            <v>0</v>
          </cell>
          <cell r="M1709">
            <v>0</v>
          </cell>
          <cell r="O1709" t="str">
            <v>INDEPENDENCIA</v>
          </cell>
          <cell r="P1709">
            <v>58</v>
          </cell>
          <cell r="R1709" t="str">
            <v>CENTRO SAN PEDRO TLAQQUEPAQUE</v>
          </cell>
        </row>
        <row r="1710">
          <cell r="A1710" t="str">
            <v>U228971</v>
          </cell>
          <cell r="B1710" t="str">
            <v xml:space="preserve">MUNICIPIO DE SAN PEDRO TLAQUEPAQUE  </v>
          </cell>
          <cell r="C1710" t="str">
            <v xml:space="preserve">PATRIA </v>
          </cell>
          <cell r="D1710" t="str">
            <v>SN</v>
          </cell>
          <cell r="F1710" t="str">
            <v>HUERTAS LAS</v>
          </cell>
          <cell r="H1710" t="str">
            <v xml:space="preserve">098-1-20-0993-096-00                              </v>
          </cell>
          <cell r="I1710">
            <v>8.0999999999999996E-4</v>
          </cell>
          <cell r="J1710">
            <v>2245</v>
          </cell>
          <cell r="K1710">
            <v>3547100</v>
          </cell>
          <cell r="L1710">
            <v>0</v>
          </cell>
          <cell r="M1710">
            <v>0</v>
          </cell>
          <cell r="O1710" t="str">
            <v>INDEPENDENCIA</v>
          </cell>
          <cell r="P1710">
            <v>58</v>
          </cell>
          <cell r="R1710" t="str">
            <v>CENTRO SAN PEDRO TLAQQUEPAQUE</v>
          </cell>
        </row>
        <row r="1711">
          <cell r="A1711" t="str">
            <v>U228972</v>
          </cell>
          <cell r="B1711" t="str">
            <v xml:space="preserve">MUNICIPIO DE SAN PEDRO TLAQUEPAQUE  </v>
          </cell>
          <cell r="C1711" t="str">
            <v>PORTAL DEL VALLE</v>
          </cell>
          <cell r="D1711" t="str">
            <v>SN</v>
          </cell>
          <cell r="F1711" t="str">
            <v>HUERTAS LAS</v>
          </cell>
          <cell r="H1711" t="str">
            <v xml:space="preserve">098-1-20-0993-097-00                              </v>
          </cell>
          <cell r="I1711">
            <v>8.0999999999999996E-4</v>
          </cell>
          <cell r="J1711">
            <v>1053</v>
          </cell>
          <cell r="K1711">
            <v>1663740</v>
          </cell>
          <cell r="L1711">
            <v>0</v>
          </cell>
          <cell r="M1711">
            <v>0</v>
          </cell>
          <cell r="O1711" t="str">
            <v>INDEPENDENCIA</v>
          </cell>
          <cell r="P1711">
            <v>58</v>
          </cell>
          <cell r="R1711" t="str">
            <v>CENTRO SAN PEDRO TLAQQUEPAQUE</v>
          </cell>
        </row>
        <row r="1712">
          <cell r="A1712" t="str">
            <v>U228973</v>
          </cell>
          <cell r="B1712" t="str">
            <v xml:space="preserve">MUNICIPIO DE SAN PEDRO TLAQUEPAQUE  </v>
          </cell>
          <cell r="C1712" t="str">
            <v>PORTAL DEL VALLE</v>
          </cell>
          <cell r="D1712" t="str">
            <v>SN</v>
          </cell>
          <cell r="F1712" t="str">
            <v>HUERTAS LAS</v>
          </cell>
          <cell r="H1712" t="str">
            <v xml:space="preserve">098-1-20-0993-098-00                              </v>
          </cell>
          <cell r="I1712">
            <v>8.0999999999999996E-4</v>
          </cell>
          <cell r="J1712">
            <v>2351</v>
          </cell>
          <cell r="K1712">
            <v>3714580</v>
          </cell>
          <cell r="L1712">
            <v>0</v>
          </cell>
          <cell r="M1712">
            <v>0</v>
          </cell>
          <cell r="O1712" t="str">
            <v>INDEPENDENCIA</v>
          </cell>
          <cell r="P1712">
            <v>58</v>
          </cell>
          <cell r="R1712" t="str">
            <v>CENTRO</v>
          </cell>
        </row>
        <row r="1713">
          <cell r="A1713" t="str">
            <v>U228974</v>
          </cell>
          <cell r="B1713" t="str">
            <v xml:space="preserve">MUNICIPIO DE SAN PEDRO TLAQUEPAQUE  </v>
          </cell>
          <cell r="C1713" t="str">
            <v xml:space="preserve">CONSTITUCION DE 1917          </v>
          </cell>
          <cell r="D1713" t="str">
            <v>SN</v>
          </cell>
          <cell r="F1713" t="str">
            <v>HUERTAS LAS</v>
          </cell>
          <cell r="H1713" t="str">
            <v xml:space="preserve">098-1-20-0993-090-00                              </v>
          </cell>
          <cell r="I1713">
            <v>8.0999999999999996E-4</v>
          </cell>
          <cell r="J1713">
            <v>0.35</v>
          </cell>
          <cell r="K1713">
            <v>486.5</v>
          </cell>
          <cell r="L1713">
            <v>0</v>
          </cell>
          <cell r="M1713">
            <v>0</v>
          </cell>
          <cell r="O1713" t="str">
            <v>INDEPENDENCIA</v>
          </cell>
          <cell r="P1713">
            <v>58</v>
          </cell>
          <cell r="R1713" t="str">
            <v xml:space="preserve">CENTRO </v>
          </cell>
        </row>
        <row r="1714">
          <cell r="A1714" t="str">
            <v>U228975</v>
          </cell>
          <cell r="B1714" t="str">
            <v xml:space="preserve">MUNICIPIO DE SAN PEDRO TLAQUEPAQUE  </v>
          </cell>
          <cell r="C1714" t="str">
            <v xml:space="preserve">CONSTITUCION DE 1917          </v>
          </cell>
          <cell r="D1714" t="str">
            <v>SN</v>
          </cell>
          <cell r="F1714" t="str">
            <v>HUERTAS LAS</v>
          </cell>
          <cell r="H1714" t="str">
            <v xml:space="preserve">098-1-20-0993-091-00                              </v>
          </cell>
          <cell r="I1714">
            <v>8.0999999999999996E-4</v>
          </cell>
          <cell r="J1714">
            <v>10</v>
          </cell>
          <cell r="K1714">
            <v>15800</v>
          </cell>
          <cell r="L1714">
            <v>0</v>
          </cell>
          <cell r="M1714">
            <v>0</v>
          </cell>
          <cell r="O1714" t="str">
            <v>INDEPENDENCIA</v>
          </cell>
          <cell r="P1714">
            <v>58</v>
          </cell>
          <cell r="R1714" t="str">
            <v xml:space="preserve">CENTRO </v>
          </cell>
        </row>
        <row r="1715">
          <cell r="A1715" t="str">
            <v>U228979</v>
          </cell>
          <cell r="B1715" t="str">
            <v xml:space="preserve">H AYUNTAMIENTO CONSTITUCIONAL DE SAN PEDRO TLA  </v>
          </cell>
          <cell r="C1715" t="str">
            <v>AGRICOLA</v>
          </cell>
          <cell r="D1715" t="str">
            <v>SN</v>
          </cell>
          <cell r="F1715" t="str">
            <v>PARQUES DEL BOSQUE FRACC</v>
          </cell>
          <cell r="H1715" t="str">
            <v xml:space="preserve">098-1-33-0467-031-00-0000                         </v>
          </cell>
          <cell r="I1715">
            <v>8.0999999999999996E-4</v>
          </cell>
          <cell r="J1715">
            <v>1429.44</v>
          </cell>
          <cell r="K1715">
            <v>4885468.5599999996</v>
          </cell>
          <cell r="L1715">
            <v>0</v>
          </cell>
          <cell r="M1715">
            <v>0</v>
          </cell>
          <cell r="O1715" t="str">
            <v>INDEPENDENCIA</v>
          </cell>
          <cell r="P1715">
            <v>58</v>
          </cell>
          <cell r="R1715" t="str">
            <v>CENTRO</v>
          </cell>
        </row>
        <row r="1716">
          <cell r="A1716" t="str">
            <v>U229029</v>
          </cell>
          <cell r="B1716" t="str">
            <v xml:space="preserve">MUNICIPIO DE SAN PEDRO TLAQUEPAQUE  </v>
          </cell>
          <cell r="C1716" t="str">
            <v xml:space="preserve">SAN CARLOS                    </v>
          </cell>
          <cell r="D1716" t="str">
            <v>SN</v>
          </cell>
          <cell r="E1716" t="str">
            <v>ACD EV9</v>
          </cell>
          <cell r="F1716" t="str">
            <v>VALLE DE LA MISERICORDIA</v>
          </cell>
          <cell r="G1716" t="str">
            <v xml:space="preserve">MTJ850101    </v>
          </cell>
          <cell r="H1716" t="str">
            <v xml:space="preserve">098-1-49-0119-064-00-0000                         </v>
          </cell>
          <cell r="I1716">
            <v>8.0999999999999996E-4</v>
          </cell>
          <cell r="J1716">
            <v>513.51</v>
          </cell>
          <cell r="K1716">
            <v>1415361.94</v>
          </cell>
          <cell r="L1716">
            <v>0</v>
          </cell>
          <cell r="M1716">
            <v>0</v>
          </cell>
          <cell r="O1716" t="str">
            <v>INDEPENDENCIA</v>
          </cell>
          <cell r="P1716">
            <v>58</v>
          </cell>
          <cell r="R1716" t="str">
            <v>CENTRO</v>
          </cell>
        </row>
        <row r="1717">
          <cell r="A1717" t="str">
            <v>U229032</v>
          </cell>
          <cell r="B1717" t="str">
            <v xml:space="preserve">EL MUNICIPIO DE SAN PEDRO TLAQUEPAQUE  </v>
          </cell>
          <cell r="C1717" t="str">
            <v>CAMINO A SANTA CRUZ DEL VALLE</v>
          </cell>
          <cell r="D1717" t="str">
            <v>SN</v>
          </cell>
          <cell r="E1717" t="str">
            <v>ACD EV1</v>
          </cell>
          <cell r="F1717" t="str">
            <v>VALLE DE LA MISERICORDIA</v>
          </cell>
          <cell r="H1717" t="str">
            <v xml:space="preserve">098-1-49-0118-060-00-0000                         </v>
          </cell>
          <cell r="I1717">
            <v>8.0999999999999996E-4</v>
          </cell>
          <cell r="J1717">
            <v>580.54999999999995</v>
          </cell>
          <cell r="K1717">
            <v>1600140.94</v>
          </cell>
          <cell r="L1717">
            <v>0</v>
          </cell>
          <cell r="M1717">
            <v>0</v>
          </cell>
          <cell r="O1717" t="str">
            <v>INDEPENDENCIA</v>
          </cell>
          <cell r="P1717">
            <v>58</v>
          </cell>
          <cell r="R1717" t="str">
            <v>CENTRO</v>
          </cell>
        </row>
        <row r="1718">
          <cell r="A1718" t="str">
            <v>U229033</v>
          </cell>
          <cell r="B1718" t="str">
            <v xml:space="preserve">EL MUNICIPIO DE SAN PEDRO TLAQUEPAQUE  </v>
          </cell>
          <cell r="C1718" t="str">
            <v>SAN BLAS</v>
          </cell>
          <cell r="D1718" t="str">
            <v>SN</v>
          </cell>
          <cell r="E1718" t="str">
            <v>ACD EV2</v>
          </cell>
          <cell r="F1718" t="str">
            <v>VALLE DE LA MISERICORDIA</v>
          </cell>
          <cell r="H1718" t="str">
            <v xml:space="preserve">098-1-49-0118-061-00-0000                         </v>
          </cell>
          <cell r="I1718">
            <v>8.0999999999999996E-4</v>
          </cell>
          <cell r="J1718">
            <v>355.82</v>
          </cell>
          <cell r="K1718">
            <v>980728.88</v>
          </cell>
          <cell r="L1718">
            <v>0</v>
          </cell>
          <cell r="M1718">
            <v>0</v>
          </cell>
          <cell r="O1718" t="str">
            <v>INDEPENDENCIA</v>
          </cell>
          <cell r="P1718">
            <v>58</v>
          </cell>
          <cell r="R1718" t="str">
            <v>CENTRO</v>
          </cell>
        </row>
        <row r="1719">
          <cell r="A1719" t="str">
            <v>U229034</v>
          </cell>
          <cell r="B1719" t="str">
            <v xml:space="preserve">MUNICIPIO DE SAN PEDRO TLAQUEPAQUE  </v>
          </cell>
          <cell r="C1719" t="str">
            <v>SAN ANTONIO</v>
          </cell>
          <cell r="D1719" t="str">
            <v>SN</v>
          </cell>
          <cell r="E1719" t="str">
            <v>ACD EV3</v>
          </cell>
          <cell r="F1719" t="str">
            <v>VALLE DE LA MISERICORDIA</v>
          </cell>
          <cell r="G1719" t="str">
            <v xml:space="preserve">MTJ850101C4A </v>
          </cell>
          <cell r="H1719" t="str">
            <v xml:space="preserve">098-1-49-0118-062-00-0000                         </v>
          </cell>
          <cell r="I1719">
            <v>8.0999999999999996E-4</v>
          </cell>
          <cell r="J1719">
            <v>262.02999999999997</v>
          </cell>
          <cell r="K1719">
            <v>722220.19</v>
          </cell>
          <cell r="L1719">
            <v>0</v>
          </cell>
          <cell r="M1719">
            <v>0</v>
          </cell>
          <cell r="O1719" t="str">
            <v>INDEPENDENCIA</v>
          </cell>
          <cell r="P1719">
            <v>58</v>
          </cell>
          <cell r="R1719" t="str">
            <v>CENTRO</v>
          </cell>
        </row>
        <row r="1720">
          <cell r="A1720" t="str">
            <v>U229035</v>
          </cell>
          <cell r="B1720" t="str">
            <v xml:space="preserve">MUNICIPIO DE SAN PEDRO TLAQUEPAQUE  </v>
          </cell>
          <cell r="C1720" t="str">
            <v>SAN BLAS</v>
          </cell>
          <cell r="D1720" t="str">
            <v>SN</v>
          </cell>
          <cell r="E1720" t="str">
            <v>ACD EV4</v>
          </cell>
          <cell r="F1720" t="str">
            <v>VALLE DE LA MISERICORDIA</v>
          </cell>
          <cell r="G1720" t="str">
            <v xml:space="preserve">MTJ850101C4A </v>
          </cell>
          <cell r="H1720" t="str">
            <v xml:space="preserve">098-1-49-0118-063-00-0000                         </v>
          </cell>
          <cell r="I1720">
            <v>8.0999999999999996E-4</v>
          </cell>
          <cell r="J1720">
            <v>581.04</v>
          </cell>
          <cell r="K1720">
            <v>1601491.5</v>
          </cell>
          <cell r="L1720">
            <v>0</v>
          </cell>
          <cell r="M1720">
            <v>0</v>
          </cell>
          <cell r="O1720" t="str">
            <v>INDEPENDENCIA</v>
          </cell>
          <cell r="P1720">
            <v>58</v>
          </cell>
          <cell r="R1720" t="str">
            <v>CENTRO</v>
          </cell>
        </row>
        <row r="1721">
          <cell r="A1721" t="str">
            <v>U229057</v>
          </cell>
          <cell r="B1721" t="str">
            <v xml:space="preserve">MUNICIPIO DE SAN PEDRO TLAQUEPAQUE  </v>
          </cell>
          <cell r="C1721" t="str">
            <v>SAN BLAS</v>
          </cell>
          <cell r="D1721" t="str">
            <v>SN</v>
          </cell>
          <cell r="E1721" t="str">
            <v>ACD EV5</v>
          </cell>
          <cell r="F1721" t="str">
            <v>VALLE DE LA MISERICORDIA</v>
          </cell>
          <cell r="G1721" t="str">
            <v xml:space="preserve">MTJ850101C4A </v>
          </cell>
          <cell r="H1721" t="str">
            <v xml:space="preserve">098-1-49-0119-060-00-0000                         </v>
          </cell>
          <cell r="I1721">
            <v>8.0999999999999996E-4</v>
          </cell>
          <cell r="J1721">
            <v>478.45</v>
          </cell>
          <cell r="K1721">
            <v>1318727.81</v>
          </cell>
          <cell r="L1721">
            <v>0</v>
          </cell>
          <cell r="M1721">
            <v>0</v>
          </cell>
          <cell r="O1721" t="str">
            <v>INDEPENDENCIA</v>
          </cell>
          <cell r="P1721">
            <v>58</v>
          </cell>
          <cell r="R1721" t="str">
            <v>CENTRO</v>
          </cell>
        </row>
        <row r="1722">
          <cell r="A1722" t="str">
            <v>U229058</v>
          </cell>
          <cell r="B1722" t="str">
            <v xml:space="preserve">MUNICIPIO DE SAN PEDRO TLAQUEPAQUE  </v>
          </cell>
          <cell r="C1722" t="str">
            <v>SAN BLAS</v>
          </cell>
          <cell r="D1722" t="str">
            <v>SN</v>
          </cell>
          <cell r="E1722" t="str">
            <v>ACD EV6</v>
          </cell>
          <cell r="F1722" t="str">
            <v>VALLE DE LA MISERICORDIA</v>
          </cell>
          <cell r="G1722" t="str">
            <v xml:space="preserve">MTJ850101C4A </v>
          </cell>
          <cell r="H1722" t="str">
            <v xml:space="preserve">098-1-49-0119-061-00-0000                         </v>
          </cell>
          <cell r="I1722">
            <v>8.0999999999999996E-4</v>
          </cell>
          <cell r="J1722">
            <v>478.45</v>
          </cell>
          <cell r="K1722">
            <v>1318727.81</v>
          </cell>
          <cell r="L1722">
            <v>0</v>
          </cell>
          <cell r="M1722">
            <v>0</v>
          </cell>
          <cell r="O1722" t="str">
            <v>INDEPENDENCIA</v>
          </cell>
          <cell r="P1722">
            <v>58</v>
          </cell>
          <cell r="R1722" t="str">
            <v>CENTRO</v>
          </cell>
        </row>
        <row r="1723">
          <cell r="A1723" t="str">
            <v>U229059</v>
          </cell>
          <cell r="B1723" t="str">
            <v xml:space="preserve">MUNICIPIO DE SAN PEDRO TLAQUEPAQUE  </v>
          </cell>
          <cell r="C1723" t="str">
            <v>SAN BLAS</v>
          </cell>
          <cell r="D1723" t="str">
            <v>SN</v>
          </cell>
          <cell r="E1723" t="str">
            <v>ACD EV7</v>
          </cell>
          <cell r="F1723" t="str">
            <v>VALLE DE LA MISERICORDIA</v>
          </cell>
          <cell r="G1723" t="str">
            <v xml:space="preserve">MTJ850101    </v>
          </cell>
          <cell r="H1723" t="str">
            <v xml:space="preserve">098-1-49-0119-062-00-0000                         </v>
          </cell>
          <cell r="I1723">
            <v>8.0999999999999996E-4</v>
          </cell>
          <cell r="J1723">
            <v>478.45</v>
          </cell>
          <cell r="K1723">
            <v>1318727.81</v>
          </cell>
          <cell r="L1723">
            <v>0</v>
          </cell>
          <cell r="M1723">
            <v>0</v>
          </cell>
          <cell r="O1723" t="str">
            <v xml:space="preserve">INDEPENDENCIA </v>
          </cell>
          <cell r="P1723">
            <v>58</v>
          </cell>
          <cell r="R1723" t="str">
            <v>CENTRO</v>
          </cell>
        </row>
        <row r="1724">
          <cell r="A1724" t="str">
            <v>U229060</v>
          </cell>
          <cell r="B1724" t="str">
            <v xml:space="preserve">MUNICIPIO DE SAN PEDRO TLAQUEPAQUE  </v>
          </cell>
          <cell r="C1724" t="str">
            <v xml:space="preserve">SAN CARLOS                    </v>
          </cell>
          <cell r="D1724" t="str">
            <v>SN</v>
          </cell>
          <cell r="E1724" t="str">
            <v>ACD EV8</v>
          </cell>
          <cell r="F1724" t="str">
            <v>VALLE DE LA MISERICORDIA</v>
          </cell>
          <cell r="G1724" t="str">
            <v xml:space="preserve">MTJ850101    </v>
          </cell>
          <cell r="H1724" t="str">
            <v xml:space="preserve">098-1-49-0119-063-00-0000                         </v>
          </cell>
          <cell r="I1724">
            <v>8.0999999999999996E-4</v>
          </cell>
          <cell r="J1724">
            <v>383.4</v>
          </cell>
          <cell r="K1724">
            <v>1056746.25</v>
          </cell>
          <cell r="L1724">
            <v>0</v>
          </cell>
          <cell r="M1724">
            <v>0</v>
          </cell>
          <cell r="O1724" t="str">
            <v xml:space="preserve">INDEPENDENCIA </v>
          </cell>
          <cell r="P1724">
            <v>58</v>
          </cell>
          <cell r="R1724" t="str">
            <v>CENTRO</v>
          </cell>
        </row>
        <row r="1725">
          <cell r="A1725" t="str">
            <v>U229063</v>
          </cell>
          <cell r="B1725" t="str">
            <v xml:space="preserve">MUNICIPIO DE SAN PEDRO TLAQUEPAQUE  </v>
          </cell>
          <cell r="C1725" t="str">
            <v>SAN BLAS</v>
          </cell>
          <cell r="D1725" t="str">
            <v>SN</v>
          </cell>
          <cell r="E1725" t="str">
            <v>ACD EV10</v>
          </cell>
          <cell r="F1725" t="str">
            <v>VALLE DE LA MISERICORDIA</v>
          </cell>
          <cell r="G1725" t="str">
            <v xml:space="preserve">MTJ850101    </v>
          </cell>
          <cell r="H1725" t="str">
            <v xml:space="preserve">098-1-49-0116-060-00-0000                         </v>
          </cell>
          <cell r="I1725">
            <v>8.0999999999999996E-4</v>
          </cell>
          <cell r="J1725">
            <v>350.86</v>
          </cell>
          <cell r="K1725">
            <v>967057.88</v>
          </cell>
          <cell r="L1725">
            <v>0</v>
          </cell>
          <cell r="M1725">
            <v>0</v>
          </cell>
          <cell r="O1725" t="str">
            <v xml:space="preserve">INDEPENDENCIA </v>
          </cell>
          <cell r="P1725">
            <v>58</v>
          </cell>
          <cell r="R1725" t="str">
            <v>CENTRO</v>
          </cell>
        </row>
        <row r="1726">
          <cell r="A1726" t="str">
            <v>U229064</v>
          </cell>
          <cell r="B1726" t="str">
            <v xml:space="preserve">MUNICIPIO DE SAN PEDRO TLAQUEPAQUE  </v>
          </cell>
          <cell r="C1726" t="str">
            <v>SAN BLAS</v>
          </cell>
          <cell r="D1726" t="str">
            <v>SN</v>
          </cell>
          <cell r="E1726" t="str">
            <v>ACD EV11</v>
          </cell>
          <cell r="F1726" t="str">
            <v>VALLE DE LA MISERICORDIA</v>
          </cell>
          <cell r="H1726" t="str">
            <v xml:space="preserve">098-1-49-0116-061-00-0000                         </v>
          </cell>
          <cell r="I1726">
            <v>8.0999999999999996E-4</v>
          </cell>
          <cell r="J1726">
            <v>3428.95</v>
          </cell>
          <cell r="K1726">
            <v>9451043.4399999995</v>
          </cell>
          <cell r="L1726">
            <v>0</v>
          </cell>
          <cell r="M1726">
            <v>0</v>
          </cell>
          <cell r="O1726" t="str">
            <v>INDEPENDENCIA</v>
          </cell>
          <cell r="P1726">
            <v>58</v>
          </cell>
          <cell r="R1726" t="str">
            <v>CENTRO</v>
          </cell>
        </row>
        <row r="1727">
          <cell r="A1727" t="str">
            <v>U229075</v>
          </cell>
          <cell r="B1727" t="str">
            <v xml:space="preserve">MUNICIPIO DE SAN PEDRO TLAQUEPAQUE  </v>
          </cell>
          <cell r="C1727" t="str">
            <v>SAN BLAS</v>
          </cell>
          <cell r="D1727" t="str">
            <v>SN</v>
          </cell>
          <cell r="E1727" t="str">
            <v>ACD EV12</v>
          </cell>
          <cell r="F1727" t="str">
            <v>VALLE DE LA MISERICORDIA</v>
          </cell>
          <cell r="G1727" t="str">
            <v xml:space="preserve">MTJ850101C4A </v>
          </cell>
          <cell r="H1727" t="str">
            <v xml:space="preserve">098-1-49-0122-080-00-0000                         </v>
          </cell>
          <cell r="I1727">
            <v>8.0999999999999996E-4</v>
          </cell>
          <cell r="J1727">
            <v>1895</v>
          </cell>
          <cell r="K1727">
            <v>5223093.75</v>
          </cell>
          <cell r="L1727">
            <v>0</v>
          </cell>
          <cell r="M1727">
            <v>0</v>
          </cell>
          <cell r="O1727" t="str">
            <v>INDEPENDENCIA</v>
          </cell>
          <cell r="P1727">
            <v>58</v>
          </cell>
          <cell r="R1727" t="str">
            <v>CENTRO</v>
          </cell>
        </row>
        <row r="1728">
          <cell r="A1728" t="str">
            <v>U229076</v>
          </cell>
          <cell r="B1728" t="str">
            <v xml:space="preserve">MUNICIPIO DE SAN PEDRO TLAQUEPAQUE  </v>
          </cell>
          <cell r="C1728" t="str">
            <v>SAN BLAS</v>
          </cell>
          <cell r="D1728" t="str">
            <v>SN</v>
          </cell>
          <cell r="E1728" t="str">
            <v>ACD EV13</v>
          </cell>
          <cell r="F1728" t="str">
            <v>VALLE DE LA MISERICORDIA</v>
          </cell>
          <cell r="G1728" t="str">
            <v xml:space="preserve">MTJ850101    </v>
          </cell>
          <cell r="H1728" t="str">
            <v xml:space="preserve">098-1-49-0122-081-00-0000                         </v>
          </cell>
          <cell r="I1728">
            <v>8.0999999999999996E-4</v>
          </cell>
          <cell r="J1728">
            <v>578.9</v>
          </cell>
          <cell r="K1728">
            <v>1595593.13</v>
          </cell>
          <cell r="L1728">
            <v>0</v>
          </cell>
          <cell r="M1728">
            <v>0</v>
          </cell>
          <cell r="O1728" t="str">
            <v xml:space="preserve">INDEPENDENCIA </v>
          </cell>
          <cell r="P1728">
            <v>58</v>
          </cell>
          <cell r="R1728" t="str">
            <v>CENTRO</v>
          </cell>
        </row>
        <row r="1729">
          <cell r="A1729" t="str">
            <v>U229077</v>
          </cell>
          <cell r="B1729" t="str">
            <v xml:space="preserve">EL MUNICIPIO DE SAN PEDRO TLAQUEPAQUE  </v>
          </cell>
          <cell r="C1729" t="str">
            <v>SAN BLAS</v>
          </cell>
          <cell r="D1729" t="str">
            <v>SN</v>
          </cell>
          <cell r="E1729" t="str">
            <v>ACD EV14</v>
          </cell>
          <cell r="F1729" t="str">
            <v>VALLE DE LA MISERICORDIA</v>
          </cell>
          <cell r="H1729" t="str">
            <v xml:space="preserve">098-1-49-0122-082-00-0000                         </v>
          </cell>
          <cell r="I1729">
            <v>8.0999999999999996E-4</v>
          </cell>
          <cell r="J1729">
            <v>482.63</v>
          </cell>
          <cell r="K1729">
            <v>1330248.94</v>
          </cell>
          <cell r="L1729">
            <v>0</v>
          </cell>
          <cell r="M1729">
            <v>0</v>
          </cell>
          <cell r="O1729" t="str">
            <v xml:space="preserve">INDEPENDENCIA </v>
          </cell>
          <cell r="P1729">
            <v>58</v>
          </cell>
          <cell r="R1729" t="str">
            <v xml:space="preserve">CENTRO </v>
          </cell>
        </row>
        <row r="1730">
          <cell r="A1730" t="str">
            <v>U229078</v>
          </cell>
          <cell r="B1730" t="str">
            <v xml:space="preserve">EL MUNICIPIO DE SAN PEDRO TLAQUEPAQUE  </v>
          </cell>
          <cell r="C1730" t="str">
            <v>SAN BLAS</v>
          </cell>
          <cell r="D1730" t="str">
            <v>SN</v>
          </cell>
          <cell r="E1730" t="str">
            <v>ACD EV15</v>
          </cell>
          <cell r="F1730" t="str">
            <v>VALLE DE LA MISERICORDIA</v>
          </cell>
          <cell r="H1730" t="str">
            <v xml:space="preserve">098-1-49-0122-083-00-0000                         </v>
          </cell>
          <cell r="I1730">
            <v>8.0999999999999996E-4</v>
          </cell>
          <cell r="J1730">
            <v>485.4</v>
          </cell>
          <cell r="K1730">
            <v>1337883.75</v>
          </cell>
          <cell r="L1730">
            <v>0</v>
          </cell>
          <cell r="M1730">
            <v>0</v>
          </cell>
          <cell r="O1730" t="str">
            <v xml:space="preserve">INDEPENDENCIA </v>
          </cell>
          <cell r="P1730">
            <v>58</v>
          </cell>
          <cell r="R1730" t="str">
            <v xml:space="preserve">CENTRO </v>
          </cell>
        </row>
        <row r="1731">
          <cell r="A1731" t="str">
            <v>U229079</v>
          </cell>
          <cell r="B1731" t="str">
            <v xml:space="preserve">EL MUNICIPIO DE SAN PEDRO TLAQUEPAQUE  </v>
          </cell>
          <cell r="C1731" t="str">
            <v xml:space="preserve">SAN CARLOS                    </v>
          </cell>
          <cell r="D1731" t="str">
            <v>SN</v>
          </cell>
          <cell r="E1731" t="str">
            <v>ACD EV16</v>
          </cell>
          <cell r="F1731" t="str">
            <v>VALLE DE LA MISERICORDIA</v>
          </cell>
          <cell r="H1731" t="str">
            <v xml:space="preserve">098-1-49-0122-084-00-0000                         </v>
          </cell>
          <cell r="I1731">
            <v>8.0999999999999996E-4</v>
          </cell>
          <cell r="J1731">
            <v>3961.12</v>
          </cell>
          <cell r="K1731">
            <v>10917837</v>
          </cell>
          <cell r="L1731">
            <v>0</v>
          </cell>
          <cell r="M1731">
            <v>0</v>
          </cell>
          <cell r="O1731" t="str">
            <v>INDEPENDENCIA</v>
          </cell>
          <cell r="P1731">
            <v>58</v>
          </cell>
          <cell r="R1731" t="str">
            <v>CENTRO</v>
          </cell>
        </row>
        <row r="1732">
          <cell r="A1732" t="str">
            <v>U229080</v>
          </cell>
          <cell r="B1732" t="str">
            <v xml:space="preserve">MUNICIPIO DE SAN PEDRO TLAQUEPAQUE  </v>
          </cell>
          <cell r="C1732" t="str">
            <v>SAN BLAS</v>
          </cell>
          <cell r="D1732" t="str">
            <v>SN</v>
          </cell>
          <cell r="E1732" t="str">
            <v>RI-VL/VP</v>
          </cell>
          <cell r="F1732" t="str">
            <v>VALLE DE LA MISERICORDIA</v>
          </cell>
          <cell r="H1732" t="str">
            <v xml:space="preserve">098-1-49-0116-090-00-0000                         </v>
          </cell>
          <cell r="I1732">
            <v>8.0999999999999996E-4</v>
          </cell>
          <cell r="J1732">
            <v>17665.919999999998</v>
          </cell>
          <cell r="K1732">
            <v>48691692</v>
          </cell>
          <cell r="L1732">
            <v>0</v>
          </cell>
          <cell r="M1732">
            <v>0</v>
          </cell>
          <cell r="O1732" t="str">
            <v>SAN BLAS AV</v>
          </cell>
          <cell r="P1732" t="str">
            <v>SN</v>
          </cell>
          <cell r="Q1732" t="str">
            <v>RI-VL/VP</v>
          </cell>
          <cell r="R1732" t="str">
            <v>VALLE DE LA MISERICORDIA</v>
          </cell>
        </row>
        <row r="1733">
          <cell r="A1733" t="str">
            <v>U229081</v>
          </cell>
          <cell r="B1733" t="str">
            <v xml:space="preserve">MUNICIPIO DE SAN PEDRO TLAQUEPAQUE  </v>
          </cell>
          <cell r="C1733" t="str">
            <v>SAN ANTONIO</v>
          </cell>
          <cell r="D1733" t="str">
            <v>SN</v>
          </cell>
          <cell r="E1733" t="str">
            <v>VIALIDADES</v>
          </cell>
          <cell r="F1733" t="str">
            <v>VALLE DE LA MISERICORDIA</v>
          </cell>
          <cell r="G1733" t="str">
            <v>MTJ8501101C4A</v>
          </cell>
          <cell r="H1733" t="str">
            <v xml:space="preserve">098-1-49-0116-091-00-0000                         </v>
          </cell>
          <cell r="I1733">
            <v>8.0999999999999996E-4</v>
          </cell>
          <cell r="J1733">
            <v>8207.52</v>
          </cell>
          <cell r="K1733">
            <v>22621977</v>
          </cell>
          <cell r="L1733">
            <v>0</v>
          </cell>
          <cell r="M1733">
            <v>0</v>
          </cell>
          <cell r="O1733" t="str">
            <v>INDEPENDENCIA</v>
          </cell>
          <cell r="P1733">
            <v>58</v>
          </cell>
          <cell r="R1733" t="str">
            <v>CENTRO</v>
          </cell>
        </row>
        <row r="1734">
          <cell r="A1734" t="str">
            <v>U229413</v>
          </cell>
          <cell r="B1734" t="str">
            <v xml:space="preserve">MUNICIPIO DE SAN PEDRO TLAQUEPAQUE  </v>
          </cell>
          <cell r="C1734" t="str">
            <v>TERRALTA</v>
          </cell>
          <cell r="D1734" t="str">
            <v>SN</v>
          </cell>
          <cell r="E1734" t="str">
            <v>ACD1</v>
          </cell>
          <cell r="F1734" t="str">
            <v>TERRALTA FRACC</v>
          </cell>
          <cell r="H1734" t="str">
            <v xml:space="preserve">098-1-21-0052-007-00                              </v>
          </cell>
          <cell r="I1734">
            <v>8.0999999999999996E-4</v>
          </cell>
          <cell r="J1734">
            <v>4595.05</v>
          </cell>
          <cell r="K1734">
            <v>15958034.27</v>
          </cell>
          <cell r="L1734">
            <v>0</v>
          </cell>
          <cell r="M1734">
            <v>0</v>
          </cell>
          <cell r="O1734" t="str">
            <v>INDEPENDENCIA</v>
          </cell>
          <cell r="P1734">
            <v>58</v>
          </cell>
          <cell r="R1734" t="str">
            <v>CENTRO</v>
          </cell>
        </row>
        <row r="1735">
          <cell r="A1735" t="str">
            <v>U229414</v>
          </cell>
          <cell r="B1735" t="str">
            <v xml:space="preserve">MUNICIPIO DE SAN PEDRO TLAQUEPAQUE  </v>
          </cell>
          <cell r="C1735" t="str">
            <v>TERRALTA</v>
          </cell>
          <cell r="D1735" t="str">
            <v>SN</v>
          </cell>
          <cell r="E1735" t="str">
            <v>ACD4</v>
          </cell>
          <cell r="F1735" t="str">
            <v>TERRALTA FRACC</v>
          </cell>
          <cell r="H1735" t="str">
            <v xml:space="preserve">098-1-21-0052-008-00                              </v>
          </cell>
          <cell r="I1735">
            <v>8.0999999999999996E-4</v>
          </cell>
          <cell r="J1735">
            <v>340.59</v>
          </cell>
          <cell r="K1735">
            <v>1183720.55</v>
          </cell>
          <cell r="L1735">
            <v>0</v>
          </cell>
          <cell r="M1735">
            <v>0</v>
          </cell>
          <cell r="O1735" t="str">
            <v>INDPENDENCIA</v>
          </cell>
          <cell r="P1735">
            <v>58</v>
          </cell>
          <cell r="R1735" t="str">
            <v xml:space="preserve">CENTRO </v>
          </cell>
        </row>
        <row r="1736">
          <cell r="A1736" t="str">
            <v>U229415</v>
          </cell>
          <cell r="B1736" t="str">
            <v xml:space="preserve">MUNICIPIO DE SAN PEDRO TLAQUEPAQUE  </v>
          </cell>
          <cell r="C1736" t="str">
            <v>TIERRA ENCANTADA</v>
          </cell>
          <cell r="D1736" t="str">
            <v>SN</v>
          </cell>
          <cell r="E1736" t="str">
            <v>ACD3</v>
          </cell>
          <cell r="F1736" t="str">
            <v>TERRALTA FRACC</v>
          </cell>
          <cell r="H1736" t="str">
            <v xml:space="preserve">098-1-21-0052-009-00                              </v>
          </cell>
          <cell r="I1736">
            <v>8.0999999999999996E-4</v>
          </cell>
          <cell r="J1736">
            <v>1603.24</v>
          </cell>
          <cell r="K1736">
            <v>5567852.1200000001</v>
          </cell>
          <cell r="L1736">
            <v>0</v>
          </cell>
          <cell r="M1736">
            <v>0</v>
          </cell>
          <cell r="O1736" t="str">
            <v>INDEPENDENCIA</v>
          </cell>
          <cell r="P1736">
            <v>58</v>
          </cell>
          <cell r="R1736" t="str">
            <v>CENTRO</v>
          </cell>
        </row>
        <row r="1737">
          <cell r="A1737" t="str">
            <v>U229416</v>
          </cell>
          <cell r="B1737" t="str">
            <v xml:space="preserve">MUNICIPIO DE SAN PEDRO TLAQUEPAQUE  </v>
          </cell>
          <cell r="C1737" t="str">
            <v>TIERRA DEL HONOR OTE</v>
          </cell>
          <cell r="D1737" t="str">
            <v>SN</v>
          </cell>
          <cell r="E1737" t="str">
            <v>ACD2</v>
          </cell>
          <cell r="F1737" t="str">
            <v>TERRALTA FRACC</v>
          </cell>
          <cell r="H1737" t="str">
            <v xml:space="preserve">098-1-21-0052-010-00                              </v>
          </cell>
          <cell r="I1737">
            <v>8.0999999999999996E-4</v>
          </cell>
          <cell r="J1737">
            <v>416.96</v>
          </cell>
          <cell r="K1737">
            <v>1448049.96</v>
          </cell>
          <cell r="L1737">
            <v>0</v>
          </cell>
          <cell r="M1737">
            <v>0</v>
          </cell>
          <cell r="O1737" t="str">
            <v>INDEPENDENCIA</v>
          </cell>
          <cell r="P1737">
            <v>58</v>
          </cell>
          <cell r="R1737" t="str">
            <v>CENTRO</v>
          </cell>
        </row>
        <row r="1738">
          <cell r="A1738" t="str">
            <v>U229417</v>
          </cell>
          <cell r="B1738" t="str">
            <v xml:space="preserve">MUNICIPIO DE SAN PEDRO TLAQUEPAQUE  </v>
          </cell>
          <cell r="C1738" t="str">
            <v>TIERRA DEL HONOR OTE</v>
          </cell>
          <cell r="D1738" t="str">
            <v>SN</v>
          </cell>
          <cell r="E1738" t="str">
            <v>ACD5</v>
          </cell>
          <cell r="F1738" t="str">
            <v>TERRALTA FRACC</v>
          </cell>
          <cell r="H1738" t="str">
            <v xml:space="preserve">098-1-21-0052-011-00                              </v>
          </cell>
          <cell r="I1738">
            <v>8.0999999999999996E-4</v>
          </cell>
          <cell r="J1738">
            <v>1292.9100000000001</v>
          </cell>
          <cell r="K1738">
            <v>4490114.82</v>
          </cell>
          <cell r="L1738">
            <v>0</v>
          </cell>
          <cell r="M1738">
            <v>0</v>
          </cell>
          <cell r="O1738" t="str">
            <v>INDEPENDENCIA</v>
          </cell>
          <cell r="P1738">
            <v>58</v>
          </cell>
          <cell r="R1738" t="str">
            <v>CENTRO</v>
          </cell>
        </row>
        <row r="1739">
          <cell r="A1739" t="str">
            <v>U229419</v>
          </cell>
          <cell r="B1739" t="str">
            <v xml:space="preserve">MUNICIPIO DE SAN PEDRO TLAQUEPAQUE  </v>
          </cell>
          <cell r="C1739" t="str">
            <v>TIERRA DEL HONOR OTE</v>
          </cell>
          <cell r="D1739" t="str">
            <v>SN</v>
          </cell>
          <cell r="E1739" t="str">
            <v>RI-EL2</v>
          </cell>
          <cell r="F1739" t="str">
            <v>TERRALTA FRACC</v>
          </cell>
          <cell r="H1739" t="str">
            <v xml:space="preserve">098-1-21-0052-060-00                              </v>
          </cell>
          <cell r="I1739">
            <v>8.0999999999999996E-4</v>
          </cell>
          <cell r="J1739">
            <v>925.74</v>
          </cell>
          <cell r="K1739">
            <v>3214979.3</v>
          </cell>
          <cell r="L1739">
            <v>0</v>
          </cell>
          <cell r="M1739">
            <v>0</v>
          </cell>
          <cell r="O1739" t="str">
            <v>INDEPENDENCIA</v>
          </cell>
          <cell r="P1739">
            <v>58</v>
          </cell>
          <cell r="R1739" t="str">
            <v xml:space="preserve">CENTRO </v>
          </cell>
        </row>
        <row r="1740">
          <cell r="A1740" t="str">
            <v>U229421</v>
          </cell>
          <cell r="B1740" t="str">
            <v xml:space="preserve">MUNICIPIO DE SAN PEDRO TLAQUEPAQUE  </v>
          </cell>
          <cell r="C1740" t="str">
            <v>TIERRA DEL HONOR OTE</v>
          </cell>
          <cell r="D1740" t="str">
            <v>SN</v>
          </cell>
          <cell r="E1740" t="str">
            <v>VIALIDAD</v>
          </cell>
          <cell r="F1740" t="str">
            <v>TERRALTA FRACC</v>
          </cell>
          <cell r="H1740" t="str">
            <v xml:space="preserve">098-1-21-0052-091-00                              </v>
          </cell>
          <cell r="I1740">
            <v>8.0999999999999996E-4</v>
          </cell>
          <cell r="J1740">
            <v>67.510000000000005</v>
          </cell>
          <cell r="K1740">
            <v>234453.8</v>
          </cell>
          <cell r="L1740">
            <v>0</v>
          </cell>
          <cell r="M1740">
            <v>0</v>
          </cell>
          <cell r="O1740" t="str">
            <v>INDEPENDENCIA</v>
          </cell>
          <cell r="P1740">
            <v>58</v>
          </cell>
          <cell r="R1740" t="str">
            <v>CENTRO</v>
          </cell>
        </row>
        <row r="1741">
          <cell r="A1741" t="str">
            <v>U229422</v>
          </cell>
          <cell r="B1741" t="str">
            <v xml:space="preserve">MUNICIPIO DE SAN PEDRO TLAQUEPAQUE  </v>
          </cell>
          <cell r="C1741" t="str">
            <v>TIERRA ENCANTADA</v>
          </cell>
          <cell r="D1741" t="str">
            <v>SN</v>
          </cell>
          <cell r="E1741" t="str">
            <v>VIALIDAD</v>
          </cell>
          <cell r="F1741" t="str">
            <v>TERRALTA FRACC</v>
          </cell>
          <cell r="H1741" t="str">
            <v xml:space="preserve">098-1-21-0052-092-00                              </v>
          </cell>
          <cell r="I1741">
            <v>8.0999999999999996E-4</v>
          </cell>
          <cell r="J1741">
            <v>2336.1799999999998</v>
          </cell>
          <cell r="K1741">
            <v>8113261.1200000001</v>
          </cell>
          <cell r="L1741">
            <v>0</v>
          </cell>
          <cell r="M1741">
            <v>0</v>
          </cell>
          <cell r="O1741" t="str">
            <v>INDEPENDENCIA</v>
          </cell>
          <cell r="P1741">
            <v>58</v>
          </cell>
          <cell r="R1741" t="str">
            <v>CENTRO</v>
          </cell>
        </row>
        <row r="1742">
          <cell r="A1742" t="str">
            <v>U229423</v>
          </cell>
          <cell r="B1742" t="str">
            <v xml:space="preserve">MUNICIPIO DE SAN PEDRO TLAQUEPAQUE  </v>
          </cell>
          <cell r="C1742" t="str">
            <v>TIERRA DEL HONOR OTE</v>
          </cell>
          <cell r="D1742" t="str">
            <v>SN</v>
          </cell>
          <cell r="E1742" t="str">
            <v>ACD6</v>
          </cell>
          <cell r="F1742" t="str">
            <v>TERRALTA FRACC</v>
          </cell>
          <cell r="H1742" t="str">
            <v xml:space="preserve">098-1-21-0051-071-00                              </v>
          </cell>
          <cell r="I1742">
            <v>8.0999999999999996E-4</v>
          </cell>
          <cell r="J1742">
            <v>107.68</v>
          </cell>
          <cell r="K1742">
            <v>374241.84</v>
          </cell>
          <cell r="L1742">
            <v>0</v>
          </cell>
          <cell r="M1742">
            <v>0</v>
          </cell>
          <cell r="O1742" t="str">
            <v xml:space="preserve">INDEPENDENCIA </v>
          </cell>
          <cell r="P1742">
            <v>58</v>
          </cell>
          <cell r="R1742" t="str">
            <v xml:space="preserve">CENTRO </v>
          </cell>
        </row>
        <row r="1743">
          <cell r="A1743" t="str">
            <v>U229424</v>
          </cell>
          <cell r="B1743" t="str">
            <v xml:space="preserve">MUNICIPIO DE SAN PEDRO TLAQUEPAQUE  </v>
          </cell>
          <cell r="C1743" t="str">
            <v>TIERRA DEL HONOR OTE</v>
          </cell>
          <cell r="D1743" t="str">
            <v>SN</v>
          </cell>
          <cell r="E1743" t="str">
            <v>RICA1</v>
          </cell>
          <cell r="F1743" t="str">
            <v>TERRALTA FRACC</v>
          </cell>
          <cell r="H1743" t="str">
            <v xml:space="preserve">098-1-21-0051-072-00                              </v>
          </cell>
          <cell r="I1743">
            <v>8.0999999999999996E-4</v>
          </cell>
          <cell r="J1743">
            <v>691.04</v>
          </cell>
          <cell r="K1743">
            <v>2401709.52</v>
          </cell>
          <cell r="L1743">
            <v>0</v>
          </cell>
          <cell r="M1743">
            <v>0</v>
          </cell>
          <cell r="O1743" t="str">
            <v xml:space="preserve">INDEPENDENCIA </v>
          </cell>
          <cell r="P1743">
            <v>58</v>
          </cell>
          <cell r="R1743" t="str">
            <v xml:space="preserve">CENTRO </v>
          </cell>
        </row>
        <row r="1744">
          <cell r="A1744" t="str">
            <v>U229425</v>
          </cell>
          <cell r="B1744" t="str">
            <v xml:space="preserve">MUNICIPIO DE SAN PEDRO TLAQUEPAQUE  </v>
          </cell>
          <cell r="C1744" t="str">
            <v>TIERRA DEL HONOR OTE</v>
          </cell>
          <cell r="D1744" t="str">
            <v>SN</v>
          </cell>
          <cell r="E1744" t="str">
            <v>RI-EL</v>
          </cell>
          <cell r="F1744" t="str">
            <v>TERRALTA FRACC</v>
          </cell>
          <cell r="H1744" t="str">
            <v xml:space="preserve">098-1-21-0051-073-00                              </v>
          </cell>
          <cell r="I1744">
            <v>8.0999999999999996E-4</v>
          </cell>
          <cell r="J1744">
            <v>306.14999999999998</v>
          </cell>
          <cell r="K1744">
            <v>1064024.33</v>
          </cell>
          <cell r="L1744">
            <v>0</v>
          </cell>
          <cell r="M1744">
            <v>0</v>
          </cell>
          <cell r="O1744" t="str">
            <v xml:space="preserve">INDEPENDENCIA </v>
          </cell>
          <cell r="P1744">
            <v>58</v>
          </cell>
          <cell r="R1744" t="str">
            <v xml:space="preserve">CENTRO </v>
          </cell>
        </row>
        <row r="1745">
          <cell r="A1745" t="str">
            <v>U229426</v>
          </cell>
          <cell r="B1745" t="str">
            <v xml:space="preserve">MUNICIPIO DE SAN PEDRO TLAQUEPAQUE  </v>
          </cell>
          <cell r="C1745" t="str">
            <v>TIERRA DE HONOR OTE</v>
          </cell>
          <cell r="D1745" t="str">
            <v>SN</v>
          </cell>
          <cell r="E1745" t="str">
            <v>VIALIDAD</v>
          </cell>
          <cell r="F1745" t="str">
            <v>TERRALTA FRACC</v>
          </cell>
          <cell r="H1745" t="str">
            <v xml:space="preserve">098-1-21-0051-090-00                              </v>
          </cell>
          <cell r="I1745">
            <v>8.0999999999999996E-4</v>
          </cell>
          <cell r="J1745">
            <v>877.67</v>
          </cell>
          <cell r="K1745">
            <v>3050342.09</v>
          </cell>
          <cell r="L1745">
            <v>0</v>
          </cell>
          <cell r="M1745">
            <v>0</v>
          </cell>
          <cell r="O1745" t="str">
            <v>INDEPENDENCIA</v>
          </cell>
          <cell r="P1745">
            <v>58</v>
          </cell>
          <cell r="R1745" t="str">
            <v>CENTRO</v>
          </cell>
        </row>
        <row r="1746">
          <cell r="A1746" t="str">
            <v>U229461</v>
          </cell>
          <cell r="B1746" t="str">
            <v xml:space="preserve">EL MUNICIPIO DE SAN PEDRO TLAQUEPAQUE  </v>
          </cell>
          <cell r="C1746" t="str">
            <v>HACIENDA DE LA CALERILLA</v>
          </cell>
          <cell r="D1746" t="str">
            <v>SN</v>
          </cell>
          <cell r="E1746" t="str">
            <v>FRACC3</v>
          </cell>
          <cell r="F1746" t="str">
            <v>SANTA MARIA TEQUEPEXPAN</v>
          </cell>
          <cell r="G1746" t="str">
            <v xml:space="preserve">             </v>
          </cell>
          <cell r="H1746" t="str">
            <v xml:space="preserve">098-1-32-0140-007-00-0000                         </v>
          </cell>
          <cell r="I1746">
            <v>2.3000000000000001E-4</v>
          </cell>
          <cell r="J1746">
            <v>548.03</v>
          </cell>
          <cell r="K1746">
            <v>453152.31</v>
          </cell>
          <cell r="L1746">
            <v>548.03</v>
          </cell>
          <cell r="M1746">
            <v>0</v>
          </cell>
          <cell r="O1746" t="str">
            <v>INDEPENDENCIA</v>
          </cell>
          <cell r="P1746">
            <v>58</v>
          </cell>
          <cell r="R1746" t="str">
            <v>CENTRO</v>
          </cell>
        </row>
        <row r="1747">
          <cell r="A1747" t="str">
            <v>U229462</v>
          </cell>
          <cell r="B1747" t="str">
            <v xml:space="preserve">EL MUNICIPIO DE SAN PEDRO TLAQUEPAQUE  </v>
          </cell>
          <cell r="C1747" t="str">
            <v>HACIENDA DE LA CALERILLA</v>
          </cell>
          <cell r="D1747" t="str">
            <v>SN</v>
          </cell>
          <cell r="E1747" t="str">
            <v>VIALIDAD</v>
          </cell>
          <cell r="F1747" t="str">
            <v>SANTA MARIA TEQUEPEXPAN</v>
          </cell>
          <cell r="G1747" t="str">
            <v xml:space="preserve">             </v>
          </cell>
          <cell r="H1747" t="str">
            <v xml:space="preserve">098-1-32-0140-099-00-0000                         </v>
          </cell>
          <cell r="I1747">
            <v>2.3000000000000001E-4</v>
          </cell>
          <cell r="J1747">
            <v>885</v>
          </cell>
          <cell r="K1747">
            <v>1463568.75</v>
          </cell>
          <cell r="L1747">
            <v>0</v>
          </cell>
          <cell r="M1747">
            <v>0</v>
          </cell>
          <cell r="O1747" t="str">
            <v>INDEPENDENCIA</v>
          </cell>
          <cell r="P1747">
            <v>58</v>
          </cell>
          <cell r="R1747" t="str">
            <v>CENTRO</v>
          </cell>
        </row>
        <row r="1748">
          <cell r="A1748" t="str">
            <v>U229748</v>
          </cell>
          <cell r="B1748" t="str">
            <v xml:space="preserve">MUNICIPIO DE SAN PEDRO TLAQUEPAQUE  </v>
          </cell>
          <cell r="C1748" t="str">
            <v>COLON PROL SUR</v>
          </cell>
          <cell r="D1748" t="str">
            <v>SIN NUMERO</v>
          </cell>
          <cell r="F1748" t="str">
            <v>VALLE DE SANTA MARIA</v>
          </cell>
          <cell r="H1748" t="str">
            <v xml:space="preserve">098-1-33-0459-090-00                              </v>
          </cell>
          <cell r="I1748">
            <v>8.0999999999999996E-4</v>
          </cell>
          <cell r="J1748">
            <v>381.28</v>
          </cell>
          <cell r="K1748">
            <v>1050903</v>
          </cell>
          <cell r="L1748">
            <v>0</v>
          </cell>
          <cell r="M1748">
            <v>0</v>
          </cell>
          <cell r="O1748" t="str">
            <v>INDEPENDENCIA</v>
          </cell>
          <cell r="P1748">
            <v>58</v>
          </cell>
          <cell r="R1748" t="str">
            <v>CENTRO</v>
          </cell>
        </row>
        <row r="1749">
          <cell r="A1749" t="str">
            <v>U229749</v>
          </cell>
          <cell r="B1749" t="str">
            <v xml:space="preserve">MUNICIPIO DE SAN PEDRO TLAQUEPAQUE  </v>
          </cell>
          <cell r="C1749" t="str">
            <v>COLON PROL SUR</v>
          </cell>
          <cell r="D1749" t="str">
            <v>SIN NUMERO</v>
          </cell>
          <cell r="F1749" t="str">
            <v>VALLE DE SANTA MARIA</v>
          </cell>
          <cell r="H1749" t="str">
            <v xml:space="preserve">098-1-33-0459-091-00                              </v>
          </cell>
          <cell r="I1749">
            <v>8.0999999999999996E-4</v>
          </cell>
          <cell r="J1749">
            <v>46.11</v>
          </cell>
          <cell r="K1749">
            <v>127090.69</v>
          </cell>
          <cell r="L1749">
            <v>0</v>
          </cell>
          <cell r="M1749">
            <v>0</v>
          </cell>
          <cell r="O1749" t="str">
            <v>INDEPENDENCIA</v>
          </cell>
          <cell r="P1749">
            <v>58</v>
          </cell>
          <cell r="R1749" t="str">
            <v>CENTRO</v>
          </cell>
        </row>
        <row r="1750">
          <cell r="A1750" t="str">
            <v>U230005</v>
          </cell>
          <cell r="B1750" t="str">
            <v xml:space="preserve">MUNICIPIO DE SAN PEDRO TLAQUEPAQUE  </v>
          </cell>
          <cell r="C1750" t="str">
            <v>CARRETERA A ZAPOTLANEJO</v>
          </cell>
          <cell r="D1750" t="str">
            <v>SN</v>
          </cell>
          <cell r="E1750" t="str">
            <v>ACD-1</v>
          </cell>
          <cell r="H1750" t="str">
            <v xml:space="preserve">098-1-46-0130-001-00-0000                         </v>
          </cell>
          <cell r="I1750">
            <v>8.0999999999999996E-4</v>
          </cell>
          <cell r="J1750">
            <v>2546.25</v>
          </cell>
          <cell r="K1750">
            <v>7186536</v>
          </cell>
          <cell r="L1750">
            <v>0</v>
          </cell>
          <cell r="M1750">
            <v>0</v>
          </cell>
          <cell r="O1750" t="str">
            <v>INDEPENDENCIA</v>
          </cell>
          <cell r="P1750">
            <v>58</v>
          </cell>
          <cell r="R1750" t="str">
            <v xml:space="preserve">CENTRO </v>
          </cell>
        </row>
        <row r="1751">
          <cell r="A1751" t="str">
            <v>U230010</v>
          </cell>
          <cell r="B1751" t="str">
            <v xml:space="preserve">MUNICIPIO DE SAN PEDRO TLAQUEPAQUE  </v>
          </cell>
          <cell r="C1751" t="str">
            <v>ROBLE EL</v>
          </cell>
          <cell r="D1751" t="str">
            <v>SN</v>
          </cell>
          <cell r="E1751" t="str">
            <v>L-07</v>
          </cell>
          <cell r="H1751" t="str">
            <v xml:space="preserve">098-1-46-0130-090-00-0000                         </v>
          </cell>
          <cell r="I1751">
            <v>8.0999999999999996E-4</v>
          </cell>
          <cell r="J1751">
            <v>1240.95</v>
          </cell>
          <cell r="K1751">
            <v>3502457.28</v>
          </cell>
          <cell r="L1751">
            <v>0</v>
          </cell>
          <cell r="M1751">
            <v>0</v>
          </cell>
          <cell r="O1751" t="str">
            <v xml:space="preserve">INDEPENDENCIA </v>
          </cell>
          <cell r="P1751">
            <v>58</v>
          </cell>
          <cell r="R1751" t="str">
            <v>CENTRO</v>
          </cell>
        </row>
        <row r="1752">
          <cell r="A1752" t="str">
            <v>U230038</v>
          </cell>
          <cell r="B1752" t="str">
            <v xml:space="preserve">MUNICIPIO DE SAN PEDRO TLAQUEPAQUE  </v>
          </cell>
          <cell r="C1752" t="str">
            <v>MICHEL GONZALEZ JESUS</v>
          </cell>
          <cell r="D1752" t="str">
            <v>SN</v>
          </cell>
          <cell r="F1752" t="str">
            <v>TOLUQUILLA</v>
          </cell>
          <cell r="H1752" t="str">
            <v xml:space="preserve">098-1-31-6352-097-00-0000                         </v>
          </cell>
          <cell r="I1752">
            <v>8.0999999999999996E-4</v>
          </cell>
          <cell r="J1752">
            <v>353.63</v>
          </cell>
          <cell r="K1752">
            <v>487346.35</v>
          </cell>
          <cell r="L1752">
            <v>0</v>
          </cell>
          <cell r="M1752">
            <v>0</v>
          </cell>
          <cell r="O1752" t="str">
            <v xml:space="preserve">INDEPENDENCIA </v>
          </cell>
          <cell r="P1752">
            <v>58</v>
          </cell>
          <cell r="R1752" t="str">
            <v xml:space="preserve">CENTRO </v>
          </cell>
        </row>
        <row r="1753">
          <cell r="A1753" t="str">
            <v>U230224</v>
          </cell>
          <cell r="B1753" t="str">
            <v xml:space="preserve">MUNICIPIO DE SAN PEDRO TLAQUEPAQUE  </v>
          </cell>
          <cell r="C1753" t="str">
            <v>CUAUHTEMOC</v>
          </cell>
          <cell r="D1753" t="str">
            <v>S N</v>
          </cell>
          <cell r="H1753" t="str">
            <v xml:space="preserve">098-1-30-0101-090-00                              </v>
          </cell>
          <cell r="I1753">
            <v>8.0999999999999996E-4</v>
          </cell>
          <cell r="J1753">
            <v>19.2</v>
          </cell>
          <cell r="K1753">
            <v>28425.599999999999</v>
          </cell>
          <cell r="L1753">
            <v>0</v>
          </cell>
          <cell r="M1753">
            <v>0</v>
          </cell>
          <cell r="O1753" t="str">
            <v>INDEPENDENCIA</v>
          </cell>
          <cell r="P1753">
            <v>58</v>
          </cell>
          <cell r="R1753" t="str">
            <v>CENTRO</v>
          </cell>
        </row>
        <row r="1754">
          <cell r="A1754" t="str">
            <v>U230286</v>
          </cell>
          <cell r="B1754" t="str">
            <v xml:space="preserve">MUNICIPIO DE SAN PEDRO TLAQUEPAQUE  </v>
          </cell>
          <cell r="C1754" t="str">
            <v>MORENO PEDRO</v>
          </cell>
          <cell r="D1754" t="str">
            <v>S/N</v>
          </cell>
          <cell r="F1754" t="str">
            <v>CERRITO DEL JAGUEY</v>
          </cell>
          <cell r="H1754" t="str">
            <v xml:space="preserve">098-1-46-0130-091-00-0000                         </v>
          </cell>
          <cell r="I1754">
            <v>8.0999999999999996E-4</v>
          </cell>
          <cell r="J1754">
            <v>1877.75</v>
          </cell>
          <cell r="K1754">
            <v>5299761.5999999996</v>
          </cell>
          <cell r="L1754">
            <v>0</v>
          </cell>
          <cell r="M1754">
            <v>0</v>
          </cell>
          <cell r="O1754" t="str">
            <v xml:space="preserve">INDEPENDENCIA </v>
          </cell>
          <cell r="P1754">
            <v>58</v>
          </cell>
          <cell r="R1754" t="str">
            <v xml:space="preserve">CENTRO </v>
          </cell>
        </row>
        <row r="1755">
          <cell r="A1755" t="str">
            <v>U231597</v>
          </cell>
          <cell r="B1755" t="str">
            <v xml:space="preserve">MUNICIPIO DE SAN PEDRO TLAQUEPAQUE  </v>
          </cell>
          <cell r="C1755" t="str">
            <v>MORELOS JOSE MARIA</v>
          </cell>
          <cell r="D1755" t="str">
            <v>ACD-1</v>
          </cell>
          <cell r="E1755" t="str">
            <v>L-04</v>
          </cell>
          <cell r="G1755" t="str">
            <v xml:space="preserve">             </v>
          </cell>
          <cell r="H1755" t="str">
            <v xml:space="preserve">098-1-31-0572-004-00                              </v>
          </cell>
          <cell r="I1755">
            <v>8.0999999999999996E-4</v>
          </cell>
          <cell r="J1755">
            <v>1819.89</v>
          </cell>
          <cell r="K1755">
            <v>5618000.4299999997</v>
          </cell>
          <cell r="L1755">
            <v>0</v>
          </cell>
          <cell r="M1755">
            <v>0</v>
          </cell>
          <cell r="O1755" t="str">
            <v>INDEPENDENCIA</v>
          </cell>
          <cell r="P1755">
            <v>58</v>
          </cell>
          <cell r="R1755" t="str">
            <v>CENTRO</v>
          </cell>
        </row>
        <row r="1756">
          <cell r="A1756" t="str">
            <v>U231598</v>
          </cell>
          <cell r="B1756" t="str">
            <v xml:space="preserve">MUNICIPIO DE SAN PEDRO TLAQUEPAQUE  </v>
          </cell>
          <cell r="C1756" t="str">
            <v>MORELOS JOSE MARIA</v>
          </cell>
          <cell r="D1756" t="str">
            <v>ACD-2</v>
          </cell>
          <cell r="E1756" t="str">
            <v>L-05</v>
          </cell>
          <cell r="H1756" t="str">
            <v xml:space="preserve">098-1-31-0572-005-00                              </v>
          </cell>
          <cell r="I1756">
            <v>2.3000000000000001E-4</v>
          </cell>
          <cell r="J1756">
            <v>3561</v>
          </cell>
          <cell r="K1756">
            <v>10992807</v>
          </cell>
          <cell r="L1756">
            <v>230</v>
          </cell>
          <cell r="M1756">
            <v>1514205</v>
          </cell>
          <cell r="O1756" t="str">
            <v xml:space="preserve">INDEPENDENCIA </v>
          </cell>
          <cell r="P1756">
            <v>58</v>
          </cell>
          <cell r="R1756" t="str">
            <v xml:space="preserve">CENTRO </v>
          </cell>
        </row>
        <row r="1757">
          <cell r="A1757" t="str">
            <v>U232356</v>
          </cell>
          <cell r="B1757" t="str">
            <v xml:space="preserve">MUNICIPIO DE SAN PEDRO TLAQUEPAQUE  </v>
          </cell>
          <cell r="C1757" t="str">
            <v>CAMINO REAL A COLIMA</v>
          </cell>
          <cell r="D1757" t="str">
            <v>SN</v>
          </cell>
          <cell r="E1757" t="str">
            <v>ACD1</v>
          </cell>
          <cell r="H1757" t="str">
            <v xml:space="preserve">098-1-53-0342-002-00                              </v>
          </cell>
          <cell r="I1757">
            <v>2.3000000000000001E-4</v>
          </cell>
          <cell r="J1757">
            <v>2823.48</v>
          </cell>
          <cell r="K1757">
            <v>6374006.0999999996</v>
          </cell>
          <cell r="L1757">
            <v>950</v>
          </cell>
          <cell r="M1757">
            <v>874728.75</v>
          </cell>
          <cell r="O1757" t="str">
            <v xml:space="preserve">INDEPENDENCIA </v>
          </cell>
          <cell r="P1757">
            <v>58</v>
          </cell>
          <cell r="R1757" t="str">
            <v xml:space="preserve">CENTRO </v>
          </cell>
        </row>
        <row r="1758">
          <cell r="A1758" t="str">
            <v>U232357</v>
          </cell>
          <cell r="B1758" t="str">
            <v xml:space="preserve">MUNICIPIO DE SAN PEDRO TLAQUEPAQUE  </v>
          </cell>
          <cell r="C1758" t="str">
            <v>PASEO DE LA BELLA</v>
          </cell>
          <cell r="D1758" t="str">
            <v>SN</v>
          </cell>
          <cell r="E1758" t="str">
            <v>ACD-2</v>
          </cell>
          <cell r="H1758" t="str">
            <v xml:space="preserve">098-1-53-0342-003-00                              </v>
          </cell>
          <cell r="I1758">
            <v>8.0999999999999996E-4</v>
          </cell>
          <cell r="J1758">
            <v>6336.91</v>
          </cell>
          <cell r="K1758">
            <v>7186055.9400000004</v>
          </cell>
          <cell r="L1758">
            <v>0</v>
          </cell>
          <cell r="M1758">
            <v>0</v>
          </cell>
          <cell r="O1758" t="str">
            <v xml:space="preserve">INDEPENDENCIA </v>
          </cell>
          <cell r="P1758">
            <v>58</v>
          </cell>
          <cell r="R1758" t="str">
            <v xml:space="preserve">CENTRO </v>
          </cell>
        </row>
        <row r="1759">
          <cell r="A1759" t="str">
            <v>U232358</v>
          </cell>
          <cell r="B1759" t="str">
            <v xml:space="preserve">MUNICIPIO DE SAN PEDRO TLAQUEPAQUE  </v>
          </cell>
          <cell r="C1759" t="str">
            <v>PASEO DE LA BELLA</v>
          </cell>
          <cell r="D1759" t="str">
            <v>SN</v>
          </cell>
          <cell r="H1759" t="str">
            <v xml:space="preserve">098-1-53-0342-090-00                              </v>
          </cell>
          <cell r="I1759">
            <v>2.3000000000000001E-4</v>
          </cell>
          <cell r="J1759">
            <v>5229.9799999999996</v>
          </cell>
          <cell r="K1759">
            <v>5930797.3200000003</v>
          </cell>
          <cell r="L1759">
            <v>55</v>
          </cell>
          <cell r="M1759">
            <v>272291.25</v>
          </cell>
          <cell r="O1759" t="str">
            <v>INDEPENDENCIA</v>
          </cell>
          <cell r="P1759">
            <v>58</v>
          </cell>
          <cell r="R1759" t="str">
            <v xml:space="preserve">CENTRO </v>
          </cell>
        </row>
        <row r="1760">
          <cell r="A1760" t="str">
            <v>U232629</v>
          </cell>
          <cell r="B1760" t="str">
            <v xml:space="preserve">MUNICIPIO DE SAN PEDRO TLAQUEPAQUE  </v>
          </cell>
          <cell r="C1760" t="str">
            <v xml:space="preserve">CARRETERA A CHAPALA           </v>
          </cell>
          <cell r="D1760" t="str">
            <v>SN</v>
          </cell>
          <cell r="E1760" t="str">
            <v>VL10</v>
          </cell>
          <cell r="F1760" t="str">
            <v>HOTEL EL TAPATIO</v>
          </cell>
          <cell r="G1760" t="str">
            <v xml:space="preserve">             </v>
          </cell>
          <cell r="H1760" t="str">
            <v xml:space="preserve">098-1-20-0563-090-00-0000                         </v>
          </cell>
          <cell r="I1760">
            <v>8.0999999999999996E-4</v>
          </cell>
          <cell r="J1760">
            <v>1586</v>
          </cell>
          <cell r="K1760">
            <v>6261528</v>
          </cell>
          <cell r="L1760">
            <v>0</v>
          </cell>
          <cell r="M1760">
            <v>0</v>
          </cell>
          <cell r="O1760" t="str">
            <v>INDEPENDENCIA</v>
          </cell>
          <cell r="P1760">
            <v>58</v>
          </cell>
          <cell r="R1760" t="str">
            <v>CENTRO</v>
          </cell>
        </row>
        <row r="1761">
          <cell r="A1761" t="str">
            <v>U232642</v>
          </cell>
          <cell r="B1761" t="str">
            <v xml:space="preserve">H AYUNTAMIENTO CONSTITUCIONAL DE TLAQUEPAQUE  </v>
          </cell>
          <cell r="C1761" t="str">
            <v>QUIRARTE FERNANDO</v>
          </cell>
          <cell r="D1761" t="str">
            <v>SN</v>
          </cell>
          <cell r="E1761" t="str">
            <v>EV-8</v>
          </cell>
          <cell r="F1761" t="str">
            <v>PARQUES DE LA VICTORIA FRACC</v>
          </cell>
          <cell r="H1761" t="str">
            <v xml:space="preserve">098-1-46-0786-051-00-0000                         </v>
          </cell>
          <cell r="I1761">
            <v>8.0999999999999996E-4</v>
          </cell>
          <cell r="J1761">
            <v>1225</v>
          </cell>
          <cell r="K1761">
            <v>2315250</v>
          </cell>
          <cell r="L1761">
            <v>0</v>
          </cell>
          <cell r="M1761">
            <v>0</v>
          </cell>
          <cell r="O1761" t="str">
            <v>INDEPENDENCIA</v>
          </cell>
          <cell r="P1761">
            <v>58</v>
          </cell>
          <cell r="R1761" t="str">
            <v>BARRIO DE SAN JUAN</v>
          </cell>
        </row>
        <row r="1762">
          <cell r="A1762" t="str">
            <v>U232845</v>
          </cell>
          <cell r="B1762" t="str">
            <v xml:space="preserve">EL MUNICIPIO DE SAN PEDRO TLAQUEPAQUE  </v>
          </cell>
          <cell r="C1762" t="str">
            <v>CAMINO REAL A COLIMA</v>
          </cell>
          <cell r="D1762" t="str">
            <v>F-2</v>
          </cell>
          <cell r="F1762" t="str">
            <v>SANTA MARIA TEQUEPEXPAN</v>
          </cell>
          <cell r="H1762" t="str">
            <v xml:space="preserve">098-1-33-0461-002-00-0000                         </v>
          </cell>
          <cell r="I1762">
            <v>8.0999999999999996E-4</v>
          </cell>
          <cell r="J1762">
            <v>875.65</v>
          </cell>
          <cell r="K1762">
            <v>1572229.58</v>
          </cell>
          <cell r="L1762">
            <v>0</v>
          </cell>
          <cell r="M1762">
            <v>0</v>
          </cell>
          <cell r="O1762" t="str">
            <v>INDEPENDENCIA</v>
          </cell>
          <cell r="P1762">
            <v>58</v>
          </cell>
          <cell r="R1762" t="str">
            <v>CENTRO</v>
          </cell>
        </row>
        <row r="1763">
          <cell r="A1763" t="str">
            <v>U233649</v>
          </cell>
          <cell r="B1763" t="str">
            <v xml:space="preserve">MUNICIPIO DE SAN PEDRO TLAQUEPAQUE  </v>
          </cell>
          <cell r="C1763" t="str">
            <v>FABRICA LA</v>
          </cell>
          <cell r="D1763" t="str">
            <v>F-A</v>
          </cell>
          <cell r="F1763" t="str">
            <v>TOLUQUILLA</v>
          </cell>
          <cell r="H1763" t="str">
            <v xml:space="preserve">098-1-31-0363-090-00-0000                         </v>
          </cell>
          <cell r="I1763">
            <v>8.0999999999999996E-4</v>
          </cell>
          <cell r="J1763">
            <v>16078</v>
          </cell>
          <cell r="K1763">
            <v>53177985</v>
          </cell>
          <cell r="L1763">
            <v>0</v>
          </cell>
          <cell r="M1763">
            <v>0</v>
          </cell>
          <cell r="O1763" t="str">
            <v>INDEPENDENCIA</v>
          </cell>
          <cell r="P1763">
            <v>58</v>
          </cell>
          <cell r="R1763" t="str">
            <v>CENTRO</v>
          </cell>
        </row>
        <row r="1764">
          <cell r="A1764" t="str">
            <v>U233650</v>
          </cell>
          <cell r="B1764" t="str">
            <v xml:space="preserve">MUNICIPIO DE SAN PEDRO TLAQUEPAQUE  </v>
          </cell>
          <cell r="C1764" t="str">
            <v>MICHEL GONZALEZ JESUS</v>
          </cell>
          <cell r="D1764" t="str">
            <v>F-J</v>
          </cell>
          <cell r="F1764" t="str">
            <v>TOLUQUILLA</v>
          </cell>
          <cell r="H1764" t="str">
            <v xml:space="preserve">098-1-31-0364-011-00-0000                         </v>
          </cell>
          <cell r="I1764">
            <v>8.0999999999999996E-4</v>
          </cell>
          <cell r="J1764">
            <v>17351</v>
          </cell>
          <cell r="K1764">
            <v>49190085</v>
          </cell>
          <cell r="L1764">
            <v>0</v>
          </cell>
          <cell r="M1764">
            <v>0</v>
          </cell>
          <cell r="O1764" t="str">
            <v>INDEPENDENCIA</v>
          </cell>
          <cell r="P1764">
            <v>58</v>
          </cell>
          <cell r="R1764" t="str">
            <v>CENTRO</v>
          </cell>
        </row>
        <row r="1765">
          <cell r="A1765" t="str">
            <v>U233651</v>
          </cell>
          <cell r="B1765" t="str">
            <v xml:space="preserve">MUNICIPIO DE SAN PEDRO TLAQUEPAQIE  </v>
          </cell>
          <cell r="C1765" t="str">
            <v>MICHEL GONZALEZ JESUS</v>
          </cell>
          <cell r="D1765" t="str">
            <v>F-I</v>
          </cell>
          <cell r="F1765" t="str">
            <v>TOLUQUILLA</v>
          </cell>
          <cell r="H1765" t="str">
            <v xml:space="preserve">098-1-31-0364-010-00-0000                         </v>
          </cell>
          <cell r="I1765">
            <v>8.0999999999999996E-4</v>
          </cell>
          <cell r="J1765">
            <v>1606</v>
          </cell>
          <cell r="K1765">
            <v>4616797.5</v>
          </cell>
          <cell r="L1765">
            <v>383</v>
          </cell>
          <cell r="M1765">
            <v>1896137.25</v>
          </cell>
          <cell r="O1765" t="str">
            <v>INDEPENDENCIA</v>
          </cell>
          <cell r="P1765">
            <v>58</v>
          </cell>
          <cell r="R1765" t="str">
            <v>CENTRO</v>
          </cell>
        </row>
        <row r="1766">
          <cell r="A1766" t="str">
            <v>U233652</v>
          </cell>
          <cell r="B1766" t="str">
            <v xml:space="preserve">MUNICIPIO DE SAN PEDRO TLAQUEPAQUE  </v>
          </cell>
          <cell r="C1766" t="str">
            <v>MICHEL GONZALEZ JESUS</v>
          </cell>
          <cell r="D1766" t="str">
            <v>F-K</v>
          </cell>
          <cell r="F1766" t="str">
            <v>TOLUQUILLA</v>
          </cell>
          <cell r="H1766" t="str">
            <v xml:space="preserve">098-1-31-0364-012-00-0000                         </v>
          </cell>
          <cell r="I1766">
            <v>8.0999999999999996E-4</v>
          </cell>
          <cell r="J1766">
            <v>6931</v>
          </cell>
          <cell r="K1766">
            <v>19649385</v>
          </cell>
          <cell r="L1766">
            <v>89</v>
          </cell>
          <cell r="M1766">
            <v>382263</v>
          </cell>
          <cell r="O1766" t="str">
            <v>INDEPENDENCIA</v>
          </cell>
          <cell r="P1766">
            <v>58</v>
          </cell>
          <cell r="R1766" t="str">
            <v>CENTRO</v>
          </cell>
        </row>
        <row r="1767">
          <cell r="A1767" t="str">
            <v>U233653</v>
          </cell>
          <cell r="B1767" t="str">
            <v xml:space="preserve">MUNICIPIO DE SAN PEDRO TLAQUEPAQUE  </v>
          </cell>
          <cell r="C1767" t="str">
            <v>R LA LOMA</v>
          </cell>
          <cell r="D1767" t="str">
            <v>SN</v>
          </cell>
          <cell r="E1767" t="str">
            <v>FR-D</v>
          </cell>
          <cell r="F1767" t="str">
            <v>NINGUNO</v>
          </cell>
          <cell r="H1767" t="str">
            <v xml:space="preserve">098-1-31-0366-006-00-0000                         </v>
          </cell>
          <cell r="I1767">
            <v>8.0999999999999996E-4</v>
          </cell>
          <cell r="J1767">
            <v>3216</v>
          </cell>
          <cell r="K1767">
            <v>9117360</v>
          </cell>
          <cell r="L1767">
            <v>0</v>
          </cell>
          <cell r="M1767">
            <v>0</v>
          </cell>
          <cell r="O1767" t="str">
            <v>INDEPENDENCIA</v>
          </cell>
          <cell r="P1767">
            <v>58</v>
          </cell>
          <cell r="R1767" t="str">
            <v>CENTRO</v>
          </cell>
        </row>
        <row r="1768">
          <cell r="A1768" t="str">
            <v>U233959</v>
          </cell>
          <cell r="B1768" t="str">
            <v xml:space="preserve">MUNICIPIO DE SAN PEDRO TLAQUEPAQUE, JALISCO  </v>
          </cell>
          <cell r="C1768" t="str">
            <v>UNIVERSIDAD</v>
          </cell>
          <cell r="D1768" t="str">
            <v>S/N</v>
          </cell>
          <cell r="F1768" t="str">
            <v>SANTA ANITA</v>
          </cell>
          <cell r="H1768" t="str">
            <v xml:space="preserve">098-1-53-0120-096-00-0000                         </v>
          </cell>
          <cell r="I1768">
            <v>8.0999999999999996E-4</v>
          </cell>
          <cell r="J1768">
            <v>841.55</v>
          </cell>
          <cell r="K1768">
            <v>910136.33</v>
          </cell>
          <cell r="L1768">
            <v>0</v>
          </cell>
          <cell r="M1768">
            <v>0</v>
          </cell>
          <cell r="O1768" t="str">
            <v xml:space="preserve">INDEPENDENCIA </v>
          </cell>
          <cell r="P1768">
            <v>58</v>
          </cell>
          <cell r="R1768" t="str">
            <v>CENTRO</v>
          </cell>
        </row>
        <row r="1769">
          <cell r="A1769" t="str">
            <v>U235264</v>
          </cell>
          <cell r="B1769" t="str">
            <v xml:space="preserve">MUNICIPIO DE SAN PEDRO TLAQUEPAQUE  </v>
          </cell>
          <cell r="C1769" t="str">
            <v>PIEDRERA</v>
          </cell>
          <cell r="D1769" t="str">
            <v>SN</v>
          </cell>
          <cell r="F1769" t="str">
            <v>JUNTAS LAS</v>
          </cell>
          <cell r="H1769" t="str">
            <v xml:space="preserve">098-1-22-0854-001-00-0000                         </v>
          </cell>
          <cell r="I1769">
            <v>8.0999999999999996E-4</v>
          </cell>
          <cell r="J1769">
            <v>85956.97</v>
          </cell>
          <cell r="K1769">
            <v>47017646.289999999</v>
          </cell>
          <cell r="L1769">
            <v>0</v>
          </cell>
          <cell r="M1769">
            <v>0</v>
          </cell>
          <cell r="O1769" t="str">
            <v>INDEPENDENCIA</v>
          </cell>
          <cell r="P1769">
            <v>58</v>
          </cell>
          <cell r="R1769" t="str">
            <v>CENTRO</v>
          </cell>
        </row>
        <row r="1770">
          <cell r="A1770" t="str">
            <v>U235265</v>
          </cell>
          <cell r="B1770" t="str">
            <v xml:space="preserve">MUNICIPIO DE SAN PEDRO TLAQUEPAQUE  </v>
          </cell>
          <cell r="C1770" t="str">
            <v>CONTRERAS MEDELLIN</v>
          </cell>
          <cell r="D1770" t="str">
            <v>SN</v>
          </cell>
          <cell r="F1770" t="str">
            <v>BARRIO DE SAN JUAN</v>
          </cell>
          <cell r="H1770" t="str">
            <v xml:space="preserve">098-1-70-0413-001-00-0000                         </v>
          </cell>
          <cell r="I1770">
            <v>8.0999999999999996E-4</v>
          </cell>
          <cell r="J1770">
            <v>342.41</v>
          </cell>
          <cell r="K1770">
            <v>1467485.57</v>
          </cell>
          <cell r="L1770">
            <v>0</v>
          </cell>
          <cell r="M1770">
            <v>0</v>
          </cell>
          <cell r="O1770" t="str">
            <v>INDEPENDENCIA</v>
          </cell>
          <cell r="P1770">
            <v>58</v>
          </cell>
          <cell r="R1770" t="str">
            <v>CENTRO</v>
          </cell>
        </row>
        <row r="1771">
          <cell r="A1771" t="str">
            <v>U235356</v>
          </cell>
          <cell r="B1771" t="str">
            <v xml:space="preserve">H AYUNTAMIENTO CONSTITUCIONAL DE SAN PEDRO TLAQUEPAQUE  </v>
          </cell>
          <cell r="C1771" t="str">
            <v>5 DE MAYO</v>
          </cell>
          <cell r="D1771">
            <v>31</v>
          </cell>
          <cell r="E1771" t="str">
            <v>A</v>
          </cell>
          <cell r="F1771" t="str">
            <v>SANTA ANITA</v>
          </cell>
          <cell r="H1771" t="str">
            <v xml:space="preserve">098-1-53-0237-005-00-0000                         </v>
          </cell>
          <cell r="I1771">
            <v>8.0999999999999996E-4</v>
          </cell>
          <cell r="J1771">
            <v>375.06</v>
          </cell>
          <cell r="K1771">
            <v>498829.8</v>
          </cell>
          <cell r="L1771">
            <v>56.65</v>
          </cell>
          <cell r="M1771">
            <v>242534.75</v>
          </cell>
          <cell r="O1771" t="str">
            <v xml:space="preserve">INDEPENDENCIA </v>
          </cell>
          <cell r="P1771">
            <v>58</v>
          </cell>
          <cell r="R1771" t="str">
            <v xml:space="preserve">CENTRO </v>
          </cell>
        </row>
        <row r="1772">
          <cell r="A1772" t="str">
            <v>U235767</v>
          </cell>
          <cell r="B1772" t="str">
            <v xml:space="preserve">MUNICIPIO DE SAN PEDRO TLAQUEPAQUE  </v>
          </cell>
          <cell r="C1772" t="str">
            <v>INDEPENDENCIA</v>
          </cell>
          <cell r="D1772" t="str">
            <v>S/N</v>
          </cell>
          <cell r="F1772" t="str">
            <v>BARRIO DE SAN JUAN</v>
          </cell>
          <cell r="H1772" t="str">
            <v xml:space="preserve">098-1-70-0425-001-00-0000                         </v>
          </cell>
          <cell r="I1772">
            <v>8.0999999999999996E-4</v>
          </cell>
          <cell r="J1772">
            <v>7216</v>
          </cell>
          <cell r="K1772">
            <v>91065920</v>
          </cell>
          <cell r="L1772">
            <v>0</v>
          </cell>
          <cell r="M1772">
            <v>0</v>
          </cell>
          <cell r="O1772" t="str">
            <v xml:space="preserve">INDEPENDENCIA </v>
          </cell>
          <cell r="P1772">
            <v>58</v>
          </cell>
          <cell r="R1772" t="str">
            <v xml:space="preserve">BARRIO DE SAN JUAN </v>
          </cell>
        </row>
        <row r="1773">
          <cell r="A1773" t="str">
            <v>U236157</v>
          </cell>
          <cell r="B1773" t="str">
            <v xml:space="preserve">MUNICIPIO DE SAN PEDRO TLAQUEPAQUE  </v>
          </cell>
          <cell r="C1773" t="str">
            <v>PROGRESO</v>
          </cell>
          <cell r="F1773" t="str">
            <v>CAPACHA LA</v>
          </cell>
          <cell r="H1773" t="str">
            <v xml:space="preserve">098-1-70-0873-090-00-0000                         </v>
          </cell>
          <cell r="I1773">
            <v>8.0999999999999996E-4</v>
          </cell>
          <cell r="J1773">
            <v>2719.22</v>
          </cell>
          <cell r="K1773">
            <v>8647119.5999999996</v>
          </cell>
          <cell r="L1773">
            <v>0</v>
          </cell>
          <cell r="M1773">
            <v>0</v>
          </cell>
          <cell r="O1773" t="str">
            <v>JUAREZ</v>
          </cell>
          <cell r="P1773">
            <v>58</v>
          </cell>
          <cell r="R1773" t="str">
            <v>CENTRO</v>
          </cell>
        </row>
        <row r="1774">
          <cell r="A1774" t="str">
            <v>U236863</v>
          </cell>
          <cell r="B1774" t="str">
            <v xml:space="preserve">MUNICIPIO DE SAN PEDRO TLAQUEPAQIE  </v>
          </cell>
          <cell r="C1774" t="str">
            <v>5 DE MAYO</v>
          </cell>
          <cell r="D1774" t="str">
            <v>S/N</v>
          </cell>
          <cell r="F1774" t="str">
            <v>MADERO FRANCISCO I</v>
          </cell>
          <cell r="H1774" t="str">
            <v xml:space="preserve">098-1-21-0116-094-00-0000                         </v>
          </cell>
          <cell r="I1774">
            <v>8.0999999999999996E-4</v>
          </cell>
          <cell r="J1774">
            <v>464.74</v>
          </cell>
          <cell r="K1774">
            <v>762173.6</v>
          </cell>
          <cell r="L1774">
            <v>0</v>
          </cell>
          <cell r="M1774">
            <v>0</v>
          </cell>
          <cell r="O1774" t="str">
            <v>INDEPENDENCIA</v>
          </cell>
          <cell r="P1774">
            <v>58</v>
          </cell>
          <cell r="R1774" t="str">
            <v>CENTRO</v>
          </cell>
        </row>
        <row r="1775">
          <cell r="A1775" t="str">
            <v>U236865</v>
          </cell>
          <cell r="B1775" t="str">
            <v xml:space="preserve">MUNICIPIO DE SAN PEDRO TLAQUEPAQUE  </v>
          </cell>
          <cell r="C1775" t="str">
            <v>6 DE MARZO</v>
          </cell>
          <cell r="F1775" t="str">
            <v>MADERO FRANCISCO I</v>
          </cell>
          <cell r="H1775" t="str">
            <v xml:space="preserve">098-1-21-0081-092-00-0000                         </v>
          </cell>
          <cell r="I1775">
            <v>8.0999999999999996E-4</v>
          </cell>
          <cell r="J1775">
            <v>1599</v>
          </cell>
          <cell r="K1775">
            <v>2238600</v>
          </cell>
          <cell r="L1775">
            <v>0</v>
          </cell>
          <cell r="M1775">
            <v>0</v>
          </cell>
          <cell r="O1775" t="str">
            <v>INDEPENDENCIA</v>
          </cell>
          <cell r="P1775">
            <v>58</v>
          </cell>
          <cell r="R1775" t="str">
            <v>CENTRO</v>
          </cell>
        </row>
        <row r="1776">
          <cell r="A1776" t="str">
            <v>U236867</v>
          </cell>
          <cell r="B1776" t="str">
            <v xml:space="preserve">MUNICIPIO DE SAN PEDRO TLAQUEPAQUE  </v>
          </cell>
          <cell r="C1776" t="str">
            <v>16 DE SEPTIEMBRE</v>
          </cell>
          <cell r="D1776" t="str">
            <v>S/N</v>
          </cell>
          <cell r="F1776" t="str">
            <v>MADERO FRANCISCO I</v>
          </cell>
          <cell r="H1776" t="str">
            <v xml:space="preserve">098-1-21-0117-093-00-0000                         </v>
          </cell>
          <cell r="I1776">
            <v>8.0999999999999996E-4</v>
          </cell>
          <cell r="J1776">
            <v>1595.21</v>
          </cell>
          <cell r="K1776">
            <v>2616144.4</v>
          </cell>
          <cell r="L1776">
            <v>0</v>
          </cell>
          <cell r="M1776">
            <v>0</v>
          </cell>
          <cell r="O1776" t="str">
            <v>INDEPENDENCIA</v>
          </cell>
          <cell r="P1776">
            <v>58</v>
          </cell>
          <cell r="R1776" t="str">
            <v>CENTRO</v>
          </cell>
        </row>
        <row r="1777">
          <cell r="A1777" t="str">
            <v>U236869</v>
          </cell>
          <cell r="B1777" t="str">
            <v xml:space="preserve">MUNICIPIO DE SAN PEDRO TLAQUEPAQUE  </v>
          </cell>
          <cell r="C1777" t="str">
            <v>12 DE OCTUBRE</v>
          </cell>
          <cell r="D1777" t="str">
            <v>S/N</v>
          </cell>
          <cell r="F1777" t="str">
            <v>MADERO FRANCISCO I</v>
          </cell>
          <cell r="H1777" t="str">
            <v xml:space="preserve">098-1-21-0903-092-00-0000                         </v>
          </cell>
          <cell r="I1777">
            <v>8.0999999999999996E-4</v>
          </cell>
          <cell r="J1777">
            <v>992.93</v>
          </cell>
          <cell r="K1777">
            <v>1628405.2</v>
          </cell>
          <cell r="L1777">
            <v>0</v>
          </cell>
          <cell r="M1777">
            <v>0</v>
          </cell>
          <cell r="O1777" t="str">
            <v>INDEPENDENCIA</v>
          </cell>
          <cell r="P1777">
            <v>58</v>
          </cell>
          <cell r="R1777" t="str">
            <v>CENTRO</v>
          </cell>
        </row>
        <row r="1778">
          <cell r="A1778" t="str">
            <v>U236872</v>
          </cell>
          <cell r="B1778" t="str">
            <v xml:space="preserve">MUNICIPIO DE SAN PERO TLAQUEPAQUE  </v>
          </cell>
          <cell r="C1778" t="str">
            <v>SAN BENITO</v>
          </cell>
          <cell r="F1778" t="str">
            <v>MADERO FRANCISCO I</v>
          </cell>
          <cell r="H1778" t="str">
            <v xml:space="preserve">098-1-21-0118-091-00-0000                         </v>
          </cell>
          <cell r="I1778">
            <v>8.0999999999999996E-4</v>
          </cell>
          <cell r="J1778">
            <v>258.64</v>
          </cell>
          <cell r="K1778">
            <v>424169.6</v>
          </cell>
          <cell r="L1778">
            <v>0</v>
          </cell>
          <cell r="M1778">
            <v>0</v>
          </cell>
          <cell r="O1778" t="str">
            <v>INDEPENDENCIA</v>
          </cell>
          <cell r="P1778">
            <v>58</v>
          </cell>
          <cell r="R1778" t="str">
            <v>CENTRO</v>
          </cell>
        </row>
        <row r="1779">
          <cell r="A1779" t="str">
            <v>U236873</v>
          </cell>
          <cell r="B1779" t="str">
            <v xml:space="preserve">MUNICIPIO DE SAN PEDRO TLAQUEPAQUE  </v>
          </cell>
          <cell r="C1779" t="str">
            <v>10 DE MAYO</v>
          </cell>
          <cell r="F1779" t="str">
            <v>MADERO FRANCISCO I</v>
          </cell>
          <cell r="G1779" t="str">
            <v xml:space="preserve">             </v>
          </cell>
          <cell r="H1779" t="str">
            <v xml:space="preserve">098-1-21-0907-093-00-0000                         </v>
          </cell>
          <cell r="I1779">
            <v>8.0999999999999996E-4</v>
          </cell>
          <cell r="J1779">
            <v>1417.55</v>
          </cell>
          <cell r="K1779">
            <v>1984570</v>
          </cell>
          <cell r="L1779">
            <v>0</v>
          </cell>
          <cell r="M1779">
            <v>0</v>
          </cell>
          <cell r="O1779" t="str">
            <v>INDEPENDENCIA</v>
          </cell>
          <cell r="P1779">
            <v>58</v>
          </cell>
          <cell r="R1779" t="str">
            <v>CENTRO</v>
          </cell>
        </row>
        <row r="1780">
          <cell r="A1780" t="str">
            <v>U236874</v>
          </cell>
          <cell r="B1780" t="str">
            <v xml:space="preserve">MUNICIPIO DE SAN PEDRO TLAQUEPAQUE  </v>
          </cell>
          <cell r="C1780" t="str">
            <v>16 DE SEPTIEMBRE</v>
          </cell>
          <cell r="F1780" t="str">
            <v>MADERO FRANCISCO I</v>
          </cell>
          <cell r="G1780" t="str">
            <v xml:space="preserve">             </v>
          </cell>
          <cell r="H1780" t="str">
            <v xml:space="preserve">098-1-21-0081-093-00-0000                         </v>
          </cell>
          <cell r="I1780">
            <v>8.0999999999999996E-4</v>
          </cell>
          <cell r="J1780">
            <v>1323.64</v>
          </cell>
          <cell r="K1780">
            <v>1853096</v>
          </cell>
          <cell r="L1780">
            <v>0</v>
          </cell>
          <cell r="M1780">
            <v>0</v>
          </cell>
          <cell r="O1780" t="str">
            <v xml:space="preserve">FLORIDA </v>
          </cell>
          <cell r="P1780">
            <v>73</v>
          </cell>
          <cell r="Q1780" t="str">
            <v>B</v>
          </cell>
          <cell r="R1780" t="str">
            <v xml:space="preserve">CENTRO </v>
          </cell>
        </row>
        <row r="1781">
          <cell r="A1781" t="str">
            <v>U236875</v>
          </cell>
          <cell r="B1781" t="str">
            <v xml:space="preserve">MUNICIPIO DE SAN PEDRO TLAQUEPAQUE  </v>
          </cell>
          <cell r="C1781" t="str">
            <v>20 DE NOVIEMBRE</v>
          </cell>
          <cell r="D1781" t="str">
            <v>VL-2</v>
          </cell>
          <cell r="F1781" t="str">
            <v>MADERO FRANCISCO I</v>
          </cell>
          <cell r="H1781" t="str">
            <v xml:space="preserve">098-1-21-0101-092-00-0000                         </v>
          </cell>
          <cell r="I1781">
            <v>8.0999999999999996E-4</v>
          </cell>
          <cell r="J1781">
            <v>2800.89</v>
          </cell>
          <cell r="K1781">
            <v>4593459.5999999996</v>
          </cell>
          <cell r="L1781">
            <v>0</v>
          </cell>
          <cell r="M1781">
            <v>0</v>
          </cell>
          <cell r="O1781" t="str">
            <v xml:space="preserve">INDEPENDENCIA </v>
          </cell>
          <cell r="P1781">
            <v>58</v>
          </cell>
          <cell r="R1781" t="str">
            <v xml:space="preserve">CENTRO </v>
          </cell>
        </row>
        <row r="1782">
          <cell r="A1782" t="str">
            <v>U236877</v>
          </cell>
          <cell r="B1782" t="str">
            <v xml:space="preserve">MUNICIPIO DE SAN PEDRO TLAQUEPAQUE  </v>
          </cell>
          <cell r="C1782" t="str">
            <v>1 DE MAYO</v>
          </cell>
          <cell r="F1782" t="str">
            <v>MADERO FRANCISCO I</v>
          </cell>
          <cell r="G1782" t="str">
            <v xml:space="preserve">             </v>
          </cell>
          <cell r="H1782" t="str">
            <v xml:space="preserve">098-1-21-0194-094-00-0000                         </v>
          </cell>
          <cell r="I1782">
            <v>8.0999999999999996E-4</v>
          </cell>
          <cell r="J1782">
            <v>983.43</v>
          </cell>
          <cell r="K1782">
            <v>1376802</v>
          </cell>
          <cell r="L1782">
            <v>0</v>
          </cell>
          <cell r="M1782">
            <v>0</v>
          </cell>
          <cell r="O1782" t="str">
            <v>FLORIDA</v>
          </cell>
          <cell r="P1782">
            <v>73</v>
          </cell>
          <cell r="Q1782" t="str">
            <v>B</v>
          </cell>
          <cell r="R1782" t="str">
            <v xml:space="preserve">CENTRO </v>
          </cell>
        </row>
        <row r="1783">
          <cell r="A1783" t="str">
            <v>U236878</v>
          </cell>
          <cell r="B1783" t="str">
            <v xml:space="preserve">MUNICIPIO DE SAN PEDRO TLAQUEPAQUE  </v>
          </cell>
          <cell r="C1783" t="str">
            <v>5 DE MAYO</v>
          </cell>
          <cell r="F1783" t="str">
            <v>MADERO FRANCISCO I</v>
          </cell>
          <cell r="G1783" t="str">
            <v xml:space="preserve">             </v>
          </cell>
          <cell r="H1783" t="str">
            <v xml:space="preserve">098-1-21-0102-092-00-0000                         </v>
          </cell>
          <cell r="I1783">
            <v>8.0999999999999996E-4</v>
          </cell>
          <cell r="J1783">
            <v>1760.65</v>
          </cell>
          <cell r="K1783">
            <v>2887466</v>
          </cell>
          <cell r="L1783">
            <v>0</v>
          </cell>
          <cell r="M1783">
            <v>0</v>
          </cell>
          <cell r="O1783" t="str">
            <v>FLORIDA</v>
          </cell>
          <cell r="P1783">
            <v>73</v>
          </cell>
          <cell r="Q1783" t="str">
            <v>B</v>
          </cell>
          <cell r="R1783" t="str">
            <v xml:space="preserve">CENTRO </v>
          </cell>
        </row>
        <row r="1784">
          <cell r="A1784" t="str">
            <v>U236879</v>
          </cell>
          <cell r="B1784" t="str">
            <v xml:space="preserve">MUNICIPIO DE SAN PEDRO TLAQUEPAQUE  </v>
          </cell>
          <cell r="C1784" t="str">
            <v xml:space="preserve">5 DE FEBRERO              </v>
          </cell>
          <cell r="F1784" t="str">
            <v>MADERO FRANCISCO I</v>
          </cell>
          <cell r="H1784" t="str">
            <v xml:space="preserve">098-1-21-0081-094-00-0000                         </v>
          </cell>
          <cell r="I1784">
            <v>8.0999999999999996E-4</v>
          </cell>
          <cell r="J1784">
            <v>1242.0899999999999</v>
          </cell>
          <cell r="K1784">
            <v>1738926</v>
          </cell>
          <cell r="L1784">
            <v>0</v>
          </cell>
          <cell r="M1784">
            <v>0</v>
          </cell>
          <cell r="O1784" t="str">
            <v xml:space="preserve">FLORIDA </v>
          </cell>
          <cell r="P1784">
            <v>73</v>
          </cell>
          <cell r="Q1784" t="str">
            <v>B</v>
          </cell>
          <cell r="R1784" t="str">
            <v xml:space="preserve">CENTRO </v>
          </cell>
        </row>
        <row r="1785">
          <cell r="A1785" t="str">
            <v>U236880</v>
          </cell>
          <cell r="B1785" t="str">
            <v xml:space="preserve">H AYUNTAMIENTO DE SAN PEDRO TLAQUEPAQUE  </v>
          </cell>
          <cell r="C1785" t="str">
            <v>SAN BENITO</v>
          </cell>
          <cell r="D1785" t="str">
            <v>S/N</v>
          </cell>
          <cell r="F1785" t="str">
            <v>MADERO FRANCISCO I</v>
          </cell>
          <cell r="H1785" t="str">
            <v xml:space="preserve">098-1-21-0101-094-00-0000                         </v>
          </cell>
          <cell r="I1785">
            <v>8.0999999999999996E-4</v>
          </cell>
          <cell r="J1785">
            <v>9265.1299999999992</v>
          </cell>
          <cell r="K1785">
            <v>15194813.199999999</v>
          </cell>
          <cell r="L1785">
            <v>0</v>
          </cell>
          <cell r="M1785">
            <v>0</v>
          </cell>
          <cell r="O1785" t="str">
            <v xml:space="preserve">FLORIDA </v>
          </cell>
          <cell r="P1785" t="str">
            <v>73-B</v>
          </cell>
          <cell r="R1785" t="str">
            <v xml:space="preserve">CENTRO </v>
          </cell>
        </row>
        <row r="1786">
          <cell r="A1786" t="str">
            <v>U236881</v>
          </cell>
          <cell r="B1786" t="str">
            <v xml:space="preserve">MUNICIPIO DE SAN PEDRO TLAQUEPAQUE  </v>
          </cell>
          <cell r="C1786" t="str">
            <v>12 DE DICIEMBRE</v>
          </cell>
          <cell r="D1786" t="str">
            <v>S/N</v>
          </cell>
          <cell r="F1786" t="str">
            <v>MADERO FRANCISCO I</v>
          </cell>
          <cell r="H1786" t="str">
            <v xml:space="preserve">098-1-21-0106-093-00-0000                         </v>
          </cell>
          <cell r="I1786">
            <v>8.0999999999999996E-4</v>
          </cell>
          <cell r="J1786">
            <v>1889.71</v>
          </cell>
          <cell r="K1786">
            <v>2645594</v>
          </cell>
          <cell r="L1786">
            <v>0</v>
          </cell>
          <cell r="M1786">
            <v>0</v>
          </cell>
          <cell r="O1786" t="str">
            <v>INDEPENDENCIA</v>
          </cell>
          <cell r="P1786">
            <v>58</v>
          </cell>
          <cell r="R1786" t="str">
            <v>CENTRO</v>
          </cell>
        </row>
        <row r="1787">
          <cell r="A1787" t="str">
            <v>U236882</v>
          </cell>
          <cell r="B1787" t="str">
            <v xml:space="preserve">MUNICIPIO DE SAN PEDRO TLAQUEPAQUE  </v>
          </cell>
          <cell r="C1787" t="str">
            <v>12 DE DICIEMBRE</v>
          </cell>
          <cell r="D1787" t="str">
            <v>S/N</v>
          </cell>
          <cell r="F1787" t="str">
            <v>MADERO FRANCISCO I</v>
          </cell>
          <cell r="H1787" t="str">
            <v xml:space="preserve">098-1-21-0102-093-00-0000                         </v>
          </cell>
          <cell r="I1787">
            <v>8.0999999999999996E-4</v>
          </cell>
          <cell r="J1787">
            <v>1343.86</v>
          </cell>
          <cell r="K1787">
            <v>2203930.4</v>
          </cell>
          <cell r="L1787">
            <v>0</v>
          </cell>
          <cell r="M1787">
            <v>0</v>
          </cell>
          <cell r="O1787" t="str">
            <v xml:space="preserve">INDEPENDENCIA </v>
          </cell>
          <cell r="P1787">
            <v>58</v>
          </cell>
          <cell r="R1787" t="str">
            <v>TLAQ. JAL.</v>
          </cell>
        </row>
        <row r="1788">
          <cell r="A1788" t="str">
            <v>U236883</v>
          </cell>
          <cell r="B1788" t="str">
            <v xml:space="preserve">MUNICIPIO DE SAN PEDRO TLAQUEPAQUE  </v>
          </cell>
          <cell r="C1788" t="str">
            <v>24 DE FEBRERO</v>
          </cell>
          <cell r="D1788" t="str">
            <v>S/N</v>
          </cell>
          <cell r="F1788" t="str">
            <v>MADERO FRANCISCO I</v>
          </cell>
          <cell r="H1788" t="str">
            <v xml:space="preserve">098-1-21-0127-094-00-0000                         </v>
          </cell>
          <cell r="I1788">
            <v>8.0999999999999996E-4</v>
          </cell>
          <cell r="J1788">
            <v>1434.9</v>
          </cell>
          <cell r="K1788">
            <v>2008860</v>
          </cell>
          <cell r="L1788">
            <v>0</v>
          </cell>
          <cell r="M1788">
            <v>0</v>
          </cell>
          <cell r="O1788" t="str">
            <v>FLORIDA</v>
          </cell>
          <cell r="P1788">
            <v>73</v>
          </cell>
          <cell r="Q1788" t="str">
            <v>B</v>
          </cell>
          <cell r="R1788" t="str">
            <v>SAN PEDRO</v>
          </cell>
        </row>
        <row r="1789">
          <cell r="A1789" t="str">
            <v>U236884</v>
          </cell>
          <cell r="B1789" t="str">
            <v xml:space="preserve">MUNICIPIO DE SAN PEDRO TLAQUEPAQUE  </v>
          </cell>
          <cell r="C1789" t="str">
            <v>10 DE MAYO</v>
          </cell>
          <cell r="D1789" t="str">
            <v>VL-8</v>
          </cell>
          <cell r="F1789" t="str">
            <v>MADERO FRANCISCO I</v>
          </cell>
          <cell r="H1789" t="str">
            <v xml:space="preserve">098-1-21-0902-093-00-0000                         </v>
          </cell>
          <cell r="I1789">
            <v>8.0999999999999996E-4</v>
          </cell>
          <cell r="J1789">
            <v>2144.3200000000002</v>
          </cell>
          <cell r="K1789">
            <v>3516684.8</v>
          </cell>
          <cell r="L1789">
            <v>0</v>
          </cell>
          <cell r="M1789">
            <v>0</v>
          </cell>
          <cell r="O1789" t="str">
            <v xml:space="preserve">INDEPENDENCIA </v>
          </cell>
          <cell r="P1789">
            <v>58</v>
          </cell>
          <cell r="R1789" t="str">
            <v>CENTRO, TLAQ. JAL.</v>
          </cell>
        </row>
        <row r="1790">
          <cell r="A1790" t="str">
            <v>U236885</v>
          </cell>
          <cell r="B1790" t="str">
            <v xml:space="preserve">MUNICIPIO DE SAN PEDRO TLAQUEPAQUE  </v>
          </cell>
          <cell r="C1790" t="str">
            <v>CENTRAL</v>
          </cell>
          <cell r="D1790" t="str">
            <v>VL-10</v>
          </cell>
          <cell r="F1790" t="str">
            <v>MADERO FRANCISCO I</v>
          </cell>
          <cell r="H1790" t="str">
            <v xml:space="preserve">098-1-21-0194-092-00-0000                         </v>
          </cell>
          <cell r="I1790">
            <v>8.0999999999999996E-4</v>
          </cell>
          <cell r="J1790">
            <v>964.33</v>
          </cell>
          <cell r="K1790">
            <v>1350062</v>
          </cell>
          <cell r="L1790">
            <v>0</v>
          </cell>
          <cell r="M1790">
            <v>0</v>
          </cell>
          <cell r="O1790" t="str">
            <v xml:space="preserve">INDEPENDENCIA </v>
          </cell>
          <cell r="P1790">
            <v>58</v>
          </cell>
          <cell r="R1790" t="str">
            <v>CENTRO</v>
          </cell>
        </row>
        <row r="1791">
          <cell r="A1791" t="str">
            <v>U236886</v>
          </cell>
          <cell r="B1791" t="str">
            <v xml:space="preserve">MUNICIPIO DE SAN PEDRO TLAQUEPAQUE  </v>
          </cell>
          <cell r="C1791" t="str">
            <v xml:space="preserve">5 DE FEBRERO              </v>
          </cell>
          <cell r="D1791" t="str">
            <v>VL-7</v>
          </cell>
          <cell r="F1791" t="str">
            <v>MADERO FRANCISCO I</v>
          </cell>
          <cell r="H1791" t="str">
            <v xml:space="preserve">098-1-21-0904-092-00-0000                         </v>
          </cell>
          <cell r="I1791">
            <v>8.0999999999999996E-4</v>
          </cell>
          <cell r="J1791">
            <v>751.9</v>
          </cell>
          <cell r="K1791">
            <v>1233116</v>
          </cell>
          <cell r="L1791">
            <v>0</v>
          </cell>
          <cell r="M1791">
            <v>0</v>
          </cell>
          <cell r="O1791" t="str">
            <v xml:space="preserve">INDEPENDENCIA </v>
          </cell>
          <cell r="P1791">
            <v>58</v>
          </cell>
          <cell r="R1791" t="str">
            <v>CENTRO, TLAQ. JAL.</v>
          </cell>
        </row>
        <row r="1792">
          <cell r="A1792" t="str">
            <v>U237268</v>
          </cell>
          <cell r="B1792" t="str">
            <v xml:space="preserve">MUNICIPIO DE SAN PEDRO TLAQUEPAQUE  </v>
          </cell>
          <cell r="C1792" t="str">
            <v>HIDALGO</v>
          </cell>
          <cell r="F1792" t="str">
            <v>SAN MARTIN DE LAS FLORES DE AB</v>
          </cell>
          <cell r="H1792" t="str">
            <v xml:space="preserve">098-1-46-0072-090-00-0000                         </v>
          </cell>
          <cell r="I1792">
            <v>8.0999999999999996E-4</v>
          </cell>
          <cell r="J1792">
            <v>584</v>
          </cell>
          <cell r="K1792">
            <v>648240</v>
          </cell>
          <cell r="L1792">
            <v>0</v>
          </cell>
          <cell r="M1792">
            <v>0</v>
          </cell>
          <cell r="O1792" t="str">
            <v xml:space="preserve">FLORIDA </v>
          </cell>
          <cell r="P1792">
            <v>73</v>
          </cell>
          <cell r="Q1792" t="str">
            <v>B</v>
          </cell>
          <cell r="R1792" t="str">
            <v xml:space="preserve">CENTRO </v>
          </cell>
        </row>
        <row r="1793">
          <cell r="A1793" t="str">
            <v>U237269</v>
          </cell>
          <cell r="B1793" t="str">
            <v xml:space="preserve">MUNICIPIO DE SAN PEDRO TLAQUEPAQUE  </v>
          </cell>
          <cell r="C1793" t="str">
            <v>PRIMAVERA LA</v>
          </cell>
          <cell r="F1793" t="str">
            <v>SAN PEDRITO</v>
          </cell>
          <cell r="H1793" t="str">
            <v xml:space="preserve">098-1-20-0828-098-00-0000                         </v>
          </cell>
          <cell r="I1793">
            <v>2.3000000000000001E-4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O1793" t="str">
            <v xml:space="preserve">FLORIDA </v>
          </cell>
          <cell r="P1793">
            <v>73</v>
          </cell>
          <cell r="Q1793" t="str">
            <v>B</v>
          </cell>
          <cell r="R1793" t="str">
            <v>CENTRO</v>
          </cell>
        </row>
        <row r="1794">
          <cell r="A1794" t="str">
            <v>U237270</v>
          </cell>
          <cell r="B1794" t="str">
            <v xml:space="preserve">MUNICIPIO DE SAN PEDRO TLAQUEPAQUE  </v>
          </cell>
          <cell r="C1794" t="str">
            <v xml:space="preserve">OBREGON ALVARO                </v>
          </cell>
          <cell r="F1794" t="str">
            <v>SAN PEDRITO</v>
          </cell>
          <cell r="H1794" t="str">
            <v xml:space="preserve">098-1-20-0828-097-00-0000                         </v>
          </cell>
          <cell r="I1794">
            <v>8.0999999999999996E-4</v>
          </cell>
          <cell r="J1794">
            <v>220.65</v>
          </cell>
          <cell r="K1794">
            <v>260367</v>
          </cell>
          <cell r="L1794">
            <v>0</v>
          </cell>
          <cell r="M1794">
            <v>0</v>
          </cell>
          <cell r="O1794" t="str">
            <v xml:space="preserve">FLORIDA </v>
          </cell>
          <cell r="P1794">
            <v>73</v>
          </cell>
          <cell r="Q1794" t="str">
            <v>B</v>
          </cell>
          <cell r="R1794" t="str">
            <v xml:space="preserve">CENTRO </v>
          </cell>
        </row>
        <row r="1795">
          <cell r="A1795" t="str">
            <v>U237302</v>
          </cell>
          <cell r="B1795" t="str">
            <v xml:space="preserve">MUNICIPIO DE SAN PEDRO TLAQUEPAQUE  </v>
          </cell>
          <cell r="C1795" t="str">
            <v>FEDERALISMO</v>
          </cell>
          <cell r="D1795" t="str">
            <v>S/N</v>
          </cell>
          <cell r="F1795" t="str">
            <v>SILVA ROMERO FRANCISCO</v>
          </cell>
          <cell r="H1795" t="str">
            <v xml:space="preserve">098-1-46-0321-197-00-0000                         </v>
          </cell>
          <cell r="I1795">
            <v>8.0999999999999996E-4</v>
          </cell>
          <cell r="J1795">
            <v>770.56</v>
          </cell>
          <cell r="K1795">
            <v>562508.80000000005</v>
          </cell>
          <cell r="L1795">
            <v>0</v>
          </cell>
          <cell r="M1795">
            <v>0</v>
          </cell>
          <cell r="O1795" t="str">
            <v>INDEPENDENCIA</v>
          </cell>
          <cell r="P1795">
            <v>58</v>
          </cell>
          <cell r="R1795" t="str">
            <v>CENTRO SAN PEDRO TLAQQUEPAQUE</v>
          </cell>
        </row>
        <row r="1796">
          <cell r="A1796" t="str">
            <v>U237303</v>
          </cell>
          <cell r="B1796" t="str">
            <v xml:space="preserve">MUNICIPIO DE SAN PEDRO TLAQUEPAQUE  </v>
          </cell>
          <cell r="C1796" t="str">
            <v>LEY</v>
          </cell>
          <cell r="D1796" t="str">
            <v>S/N</v>
          </cell>
          <cell r="F1796" t="str">
            <v>SILVA ROMERO FRANCISCO</v>
          </cell>
          <cell r="H1796" t="str">
            <v xml:space="preserve">098-1-46-0321-199-00-0000                         </v>
          </cell>
          <cell r="I1796">
            <v>8.0999999999999996E-4</v>
          </cell>
          <cell r="J1796">
            <v>486.98</v>
          </cell>
          <cell r="K1796">
            <v>355495.4</v>
          </cell>
          <cell r="L1796">
            <v>0</v>
          </cell>
          <cell r="M1796">
            <v>0</v>
          </cell>
          <cell r="O1796" t="str">
            <v>INDEPENDENCIA</v>
          </cell>
          <cell r="P1796">
            <v>58</v>
          </cell>
          <cell r="R1796" t="str">
            <v>CENTRO SAN PEDRO TLAQQUEPAQUE</v>
          </cell>
        </row>
        <row r="1797">
          <cell r="A1797" t="str">
            <v>U237304</v>
          </cell>
          <cell r="B1797" t="str">
            <v xml:space="preserve">MUNICIPIO DE SAN PEDRO TLAQUEPAQUE  </v>
          </cell>
          <cell r="C1797" t="str">
            <v xml:space="preserve">BANDERA </v>
          </cell>
          <cell r="D1797" t="str">
            <v>S/N</v>
          </cell>
          <cell r="F1797" t="str">
            <v>SILVA ROMERO FRANCISCO</v>
          </cell>
          <cell r="H1797" t="str">
            <v xml:space="preserve">098-1-46-0322-196-00-0000                         </v>
          </cell>
          <cell r="I1797">
            <v>8.0999999999999996E-4</v>
          </cell>
          <cell r="J1797">
            <v>565.21</v>
          </cell>
          <cell r="K1797">
            <v>469124.3</v>
          </cell>
          <cell r="L1797">
            <v>0</v>
          </cell>
          <cell r="M1797">
            <v>0</v>
          </cell>
          <cell r="O1797" t="str">
            <v xml:space="preserve">INDEPENDENCIA </v>
          </cell>
          <cell r="P1797">
            <v>58</v>
          </cell>
          <cell r="R1797" t="str">
            <v>CENTRO</v>
          </cell>
        </row>
        <row r="1798">
          <cell r="A1798" t="str">
            <v>U237412</v>
          </cell>
          <cell r="B1798" t="str">
            <v xml:space="preserve">MUNICIPIO DE SAN PEDRO TLAQUEPAQUE  </v>
          </cell>
          <cell r="C1798" t="str">
            <v xml:space="preserve">GUERRERO VICENTE              </v>
          </cell>
          <cell r="D1798" t="str">
            <v>S/N</v>
          </cell>
          <cell r="F1798" t="str">
            <v>SILVA ROMERO FRANCISCO</v>
          </cell>
          <cell r="H1798" t="str">
            <v xml:space="preserve">098-1-46-0321-198-00-0000                         </v>
          </cell>
          <cell r="I1798">
            <v>8.0999999999999996E-4</v>
          </cell>
          <cell r="J1798">
            <v>1076.44</v>
          </cell>
          <cell r="K1798">
            <v>785801.2</v>
          </cell>
          <cell r="L1798">
            <v>0</v>
          </cell>
          <cell r="M1798">
            <v>0</v>
          </cell>
          <cell r="O1798" t="str">
            <v xml:space="preserve">INDEPENDENCIA </v>
          </cell>
          <cell r="P1798">
            <v>58</v>
          </cell>
          <cell r="R1798" t="str">
            <v xml:space="preserve">CENTRO </v>
          </cell>
        </row>
        <row r="1799">
          <cell r="A1799" t="str">
            <v>U237588</v>
          </cell>
          <cell r="B1799" t="str">
            <v xml:space="preserve">MUNICIPIO DE SAN PEDRO TLAQUEPAQUE  </v>
          </cell>
          <cell r="C1799" t="str">
            <v>CILANTRO</v>
          </cell>
          <cell r="D1799" t="str">
            <v>S/N</v>
          </cell>
          <cell r="F1799" t="str">
            <v>HUERTAS LAS</v>
          </cell>
          <cell r="H1799" t="str">
            <v xml:space="preserve">098-1-20-0711-099-00-0000                         </v>
          </cell>
          <cell r="I1799">
            <v>8.0999999999999996E-4</v>
          </cell>
          <cell r="J1799">
            <v>754</v>
          </cell>
          <cell r="K1799">
            <v>1191320</v>
          </cell>
          <cell r="L1799">
            <v>0</v>
          </cell>
          <cell r="M1799">
            <v>0</v>
          </cell>
          <cell r="O1799" t="str">
            <v>FLORIDA</v>
          </cell>
          <cell r="P1799">
            <v>73</v>
          </cell>
          <cell r="Q1799" t="str">
            <v>B</v>
          </cell>
          <cell r="R1799" t="str">
            <v xml:space="preserve">CENTRO </v>
          </cell>
        </row>
        <row r="1800">
          <cell r="A1800" t="str">
            <v>U237589</v>
          </cell>
          <cell r="B1800" t="str">
            <v xml:space="preserve">MUNICIPIO DE SAN PEDRO TLAQUEPAQUE  </v>
          </cell>
          <cell r="C1800" t="str">
            <v xml:space="preserve">OROZCO LORETO SALVADOR        </v>
          </cell>
          <cell r="D1800" t="str">
            <v>S/N</v>
          </cell>
          <cell r="F1800" t="str">
            <v>HUERTAS LAS</v>
          </cell>
          <cell r="H1800" t="str">
            <v xml:space="preserve">098-1-20-0396-097-00-0000                         </v>
          </cell>
          <cell r="I1800">
            <v>8.0999999999999996E-4</v>
          </cell>
          <cell r="J1800">
            <v>1811</v>
          </cell>
          <cell r="K1800">
            <v>2861380</v>
          </cell>
          <cell r="L1800">
            <v>0</v>
          </cell>
          <cell r="M1800">
            <v>0</v>
          </cell>
          <cell r="O1800" t="str">
            <v xml:space="preserve">FLORIDA </v>
          </cell>
          <cell r="P1800">
            <v>73</v>
          </cell>
          <cell r="Q1800" t="str">
            <v>B</v>
          </cell>
          <cell r="R1800" t="str">
            <v xml:space="preserve">CENTRO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40"/>
  <sheetViews>
    <sheetView showGridLines="0" tabSelected="1" workbookViewId="0"/>
  </sheetViews>
  <sheetFormatPr baseColWidth="10" defaultRowHeight="12.75" x14ac:dyDescent="0.2"/>
  <cols>
    <col min="1" max="1" width="9" style="1" bestFit="1" customWidth="1"/>
    <col min="2" max="2" width="4.7109375" style="1" customWidth="1"/>
    <col min="3" max="3" width="9.140625" style="1" customWidth="1"/>
    <col min="4" max="6" width="21.5703125" style="1" customWidth="1"/>
    <col min="7" max="7" width="59.140625" style="1" bestFit="1" customWidth="1"/>
    <col min="8" max="8" width="26.28515625" style="1" customWidth="1"/>
    <col min="9" max="9" width="13.5703125" style="1" bestFit="1" customWidth="1"/>
    <col min="10" max="10" width="15.42578125" style="1" bestFit="1" customWidth="1"/>
    <col min="11" max="11" width="10" style="1" customWidth="1"/>
    <col min="12" max="12" width="42.42578125" style="1" customWidth="1"/>
    <col min="13" max="13" width="10.85546875" style="1" bestFit="1" customWidth="1"/>
    <col min="14" max="14" width="10.140625" style="1" customWidth="1"/>
    <col min="15" max="15" width="43.42578125" style="1" customWidth="1"/>
    <col min="16" max="16" width="40" style="1" customWidth="1"/>
    <col min="17" max="17" width="26.28515625" style="1" customWidth="1"/>
    <col min="18" max="18" width="47.7109375" style="1" customWidth="1"/>
    <col min="19" max="19" width="11.5703125" style="1" customWidth="1"/>
    <col min="20" max="20" width="11" style="1" customWidth="1"/>
    <col min="21" max="22" width="43.42578125" style="1" customWidth="1"/>
    <col min="23" max="23" width="15" style="1" customWidth="1"/>
    <col min="24" max="24" width="25.28515625" style="1" customWidth="1"/>
    <col min="25" max="25" width="10.28515625" style="1" bestFit="1" customWidth="1"/>
    <col min="26" max="26" width="21.140625" style="3" bestFit="1" customWidth="1"/>
    <col min="27" max="27" width="26.5703125" style="3" bestFit="1" customWidth="1"/>
    <col min="28" max="16384" width="11.42578125" style="1"/>
  </cols>
  <sheetData>
    <row r="1" spans="1:27" s="10" customFormat="1" ht="24.75" customHeight="1" x14ac:dyDescent="0.2">
      <c r="A1" s="8" t="s">
        <v>0</v>
      </c>
      <c r="B1" s="8" t="s">
        <v>1</v>
      </c>
      <c r="C1" s="8" t="s">
        <v>4</v>
      </c>
      <c r="D1" s="8" t="s">
        <v>5</v>
      </c>
      <c r="E1" s="8" t="s">
        <v>3183</v>
      </c>
      <c r="F1" s="8" t="s">
        <v>3184</v>
      </c>
      <c r="G1" s="8" t="s">
        <v>1534</v>
      </c>
      <c r="H1" s="8" t="s">
        <v>1554</v>
      </c>
      <c r="I1" s="8" t="s">
        <v>1556</v>
      </c>
      <c r="J1" s="8" t="s">
        <v>1557</v>
      </c>
      <c r="K1" s="8" t="s">
        <v>1558</v>
      </c>
      <c r="L1" s="8" t="s">
        <v>1559</v>
      </c>
      <c r="M1" s="8" t="s">
        <v>2227</v>
      </c>
      <c r="N1" s="8" t="s">
        <v>2431</v>
      </c>
      <c r="O1" s="8" t="s">
        <v>2566</v>
      </c>
      <c r="P1" s="8" t="s">
        <v>2725</v>
      </c>
      <c r="Q1" s="8" t="s">
        <v>2728</v>
      </c>
      <c r="R1" s="8" t="s">
        <v>2729</v>
      </c>
      <c r="S1" s="8" t="s">
        <v>2227</v>
      </c>
      <c r="T1" s="8" t="s">
        <v>2431</v>
      </c>
      <c r="U1" s="8" t="s">
        <v>2725</v>
      </c>
      <c r="V1" s="8" t="s">
        <v>2566</v>
      </c>
      <c r="W1" s="8" t="s">
        <v>2842</v>
      </c>
      <c r="X1" s="8" t="s">
        <v>2843</v>
      </c>
      <c r="Y1" s="8" t="s">
        <v>3185</v>
      </c>
      <c r="Z1" s="9" t="s">
        <v>3181</v>
      </c>
      <c r="AA1" s="9" t="s">
        <v>3182</v>
      </c>
    </row>
    <row r="2" spans="1:27" ht="13.7" customHeight="1" x14ac:dyDescent="0.2">
      <c r="A2" s="5">
        <v>94</v>
      </c>
      <c r="B2" s="4" t="s">
        <v>2</v>
      </c>
      <c r="C2" s="5">
        <v>206272</v>
      </c>
      <c r="D2" s="4" t="s">
        <v>1017</v>
      </c>
      <c r="E2" s="4" t="str">
        <f>B2&amp;""&amp;C2</f>
        <v>U206272</v>
      </c>
      <c r="F2" s="4" t="str">
        <f>F1&amp;E2&amp;"','"</f>
        <v>LargoU206272','</v>
      </c>
      <c r="G2" s="4" t="s">
        <v>1550</v>
      </c>
      <c r="H2" s="4" t="s">
        <v>1555</v>
      </c>
      <c r="I2" s="5">
        <v>0</v>
      </c>
      <c r="J2" s="5">
        <v>40</v>
      </c>
      <c r="K2" s="6">
        <v>2.0000000000000001E-4</v>
      </c>
      <c r="L2" s="4" t="s">
        <v>1768</v>
      </c>
      <c r="M2" s="4" t="s">
        <v>2228</v>
      </c>
      <c r="N2" s="4"/>
      <c r="O2" s="4" t="s">
        <v>1671</v>
      </c>
      <c r="P2" s="4" t="s">
        <v>1695</v>
      </c>
      <c r="Q2" s="4"/>
      <c r="R2" s="4" t="s">
        <v>1616</v>
      </c>
      <c r="S2" s="4" t="s">
        <v>2286</v>
      </c>
      <c r="T2" s="4"/>
      <c r="U2" s="4" t="s">
        <v>2802</v>
      </c>
      <c r="V2" s="4" t="s">
        <v>2622</v>
      </c>
      <c r="W2" s="4"/>
      <c r="X2" s="4"/>
      <c r="Y2" s="4" t="s">
        <v>2844</v>
      </c>
      <c r="Z2" s="7">
        <f>VLOOKUP(E2,[1]select___from_cuentas_predial_W!$A$1:$R$1800,11,FALSE)</f>
        <v>0</v>
      </c>
      <c r="AA2" s="7">
        <f>VLOOKUP(E2,[1]select___from_cuentas_predial_W!$A$1:$R$1800,13,FALSE)</f>
        <v>120975.12</v>
      </c>
    </row>
    <row r="3" spans="1:27" ht="13.7" customHeight="1" x14ac:dyDescent="0.2">
      <c r="A3" s="5">
        <v>94</v>
      </c>
      <c r="B3" s="4" t="s">
        <v>2</v>
      </c>
      <c r="C3" s="5">
        <v>205773</v>
      </c>
      <c r="D3" s="4" t="s">
        <v>346</v>
      </c>
      <c r="E3" s="4" t="str">
        <f>B3&amp;""&amp;C3</f>
        <v>U205773</v>
      </c>
      <c r="F3" s="4" t="str">
        <f>F2&amp;E3&amp;"','"</f>
        <v>LargoU206272','U205773','</v>
      </c>
      <c r="G3" s="4" t="s">
        <v>1550</v>
      </c>
      <c r="H3" s="4" t="s">
        <v>1555</v>
      </c>
      <c r="I3" s="5">
        <v>0</v>
      </c>
      <c r="J3" s="5">
        <v>813</v>
      </c>
      <c r="K3" s="6">
        <v>2.0000000000000001E-4</v>
      </c>
      <c r="L3" s="4" t="s">
        <v>1748</v>
      </c>
      <c r="M3" s="4" t="s">
        <v>2228</v>
      </c>
      <c r="N3" s="4"/>
      <c r="O3" s="4" t="s">
        <v>1671</v>
      </c>
      <c r="P3" s="4" t="s">
        <v>1695</v>
      </c>
      <c r="Q3" s="4"/>
      <c r="R3" s="4"/>
      <c r="S3" s="4" t="s">
        <v>2782</v>
      </c>
      <c r="T3" s="4" t="s">
        <v>2795</v>
      </c>
      <c r="U3" s="4" t="s">
        <v>2797</v>
      </c>
      <c r="V3" s="4"/>
      <c r="W3" s="4"/>
      <c r="X3" s="4"/>
      <c r="Y3" s="4" t="s">
        <v>2844</v>
      </c>
      <c r="Z3" s="7">
        <f>VLOOKUP(E3,[1]select___from_cuentas_predial_W!$A$1:$R$1800,11,FALSE)</f>
        <v>0</v>
      </c>
      <c r="AA3" s="7">
        <f>VLOOKUP(E3,[1]select___from_cuentas_predial_W!$A$1:$R$1800,13,FALSE)</f>
        <v>348494.08000000002</v>
      </c>
    </row>
    <row r="4" spans="1:27" ht="13.7" customHeight="1" x14ac:dyDescent="0.2">
      <c r="A4" s="5">
        <v>94</v>
      </c>
      <c r="B4" s="4" t="s">
        <v>2</v>
      </c>
      <c r="C4" s="5">
        <v>199423</v>
      </c>
      <c r="D4" s="4" t="s">
        <v>344</v>
      </c>
      <c r="E4" s="4" t="str">
        <f>B4&amp;""&amp;C4</f>
        <v>U199423</v>
      </c>
      <c r="F4" s="4" t="str">
        <f>F3&amp;E4&amp;"','"</f>
        <v>LargoU206272','U205773','U199423','</v>
      </c>
      <c r="G4" s="4" t="s">
        <v>1550</v>
      </c>
      <c r="H4" s="4" t="s">
        <v>1555</v>
      </c>
      <c r="I4" s="5">
        <v>828</v>
      </c>
      <c r="J4" s="5">
        <v>0</v>
      </c>
      <c r="K4" s="6">
        <v>8.0000000000000004E-4</v>
      </c>
      <c r="L4" s="4" t="s">
        <v>1746</v>
      </c>
      <c r="M4" s="4" t="s">
        <v>2228</v>
      </c>
      <c r="N4" s="4"/>
      <c r="O4" s="4" t="s">
        <v>2171</v>
      </c>
      <c r="P4" s="4" t="s">
        <v>1695</v>
      </c>
      <c r="Q4" s="4"/>
      <c r="R4" s="4"/>
      <c r="S4" s="4" t="s">
        <v>2782</v>
      </c>
      <c r="T4" s="4" t="s">
        <v>2795</v>
      </c>
      <c r="U4" s="4" t="s">
        <v>2797</v>
      </c>
      <c r="V4" s="4"/>
      <c r="W4" s="4"/>
      <c r="X4" s="4"/>
      <c r="Y4" s="4" t="s">
        <v>2844</v>
      </c>
      <c r="Z4" s="7">
        <f>VLOOKUP(E4,[1]select___from_cuentas_predial_W!$A$1:$R$1800,11,FALSE)</f>
        <v>2556036</v>
      </c>
      <c r="AA4" s="7">
        <f>VLOOKUP(E4,[1]select___from_cuentas_predial_W!$A$1:$R$1800,13,FALSE)</f>
        <v>0</v>
      </c>
    </row>
    <row r="5" spans="1:27" ht="13.7" customHeight="1" x14ac:dyDescent="0.2">
      <c r="A5" s="5">
        <v>94</v>
      </c>
      <c r="B5" s="4" t="s">
        <v>2</v>
      </c>
      <c r="C5" s="5">
        <v>204360</v>
      </c>
      <c r="D5" s="4" t="s">
        <v>586</v>
      </c>
      <c r="E5" s="4" t="str">
        <f>B5&amp;""&amp;C5</f>
        <v>U204360</v>
      </c>
      <c r="F5" s="4" t="str">
        <f>F4&amp;E5&amp;"','"</f>
        <v>LargoU206272','U205773','U199423','U204360','</v>
      </c>
      <c r="G5" s="4" t="s">
        <v>1550</v>
      </c>
      <c r="H5" s="4" t="s">
        <v>1555</v>
      </c>
      <c r="I5" s="5">
        <v>64</v>
      </c>
      <c r="J5" s="5">
        <v>0</v>
      </c>
      <c r="K5" s="6">
        <v>8.0000000000000004E-4</v>
      </c>
      <c r="L5" s="4" t="s">
        <v>1884</v>
      </c>
      <c r="M5" s="4" t="s">
        <v>2228</v>
      </c>
      <c r="N5" s="4"/>
      <c r="O5" s="4" t="s">
        <v>2586</v>
      </c>
      <c r="P5" s="4" t="s">
        <v>1695</v>
      </c>
      <c r="Q5" s="4"/>
      <c r="R5" s="4"/>
      <c r="S5" s="4" t="s">
        <v>2782</v>
      </c>
      <c r="T5" s="4" t="s">
        <v>2795</v>
      </c>
      <c r="U5" s="4" t="s">
        <v>2797</v>
      </c>
      <c r="V5" s="4"/>
      <c r="W5" s="4"/>
      <c r="X5" s="4"/>
      <c r="Y5" s="4" t="s">
        <v>2844</v>
      </c>
      <c r="Z5" s="7">
        <f>VLOOKUP(E5,[1]select___from_cuentas_predial_W!$A$1:$R$1800,11,FALSE)</f>
        <v>211680</v>
      </c>
      <c r="AA5" s="7">
        <f>VLOOKUP(E5,[1]select___from_cuentas_predial_W!$A$1:$R$1800,13,FALSE)</f>
        <v>0</v>
      </c>
    </row>
    <row r="6" spans="1:27" ht="13.7" customHeight="1" x14ac:dyDescent="0.2">
      <c r="A6" s="5">
        <v>94</v>
      </c>
      <c r="B6" s="4" t="s">
        <v>2</v>
      </c>
      <c r="C6" s="5">
        <v>204361</v>
      </c>
      <c r="D6" s="4" t="s">
        <v>1322</v>
      </c>
      <c r="E6" s="4" t="str">
        <f>B6&amp;""&amp;C6</f>
        <v>U204361</v>
      </c>
      <c r="F6" s="4" t="str">
        <f>F5&amp;E6&amp;"','"</f>
        <v>LargoU206272','U205773','U199423','U204360','U204361','</v>
      </c>
      <c r="G6" s="4" t="s">
        <v>1550</v>
      </c>
      <c r="H6" s="4" t="s">
        <v>1555</v>
      </c>
      <c r="I6" s="5">
        <v>21551</v>
      </c>
      <c r="J6" s="5">
        <v>0</v>
      </c>
      <c r="K6" s="6">
        <v>8.0000000000000004E-4</v>
      </c>
      <c r="L6" s="4" t="s">
        <v>2156</v>
      </c>
      <c r="M6" s="4" t="s">
        <v>2228</v>
      </c>
      <c r="N6" s="4"/>
      <c r="O6" s="4" t="s">
        <v>2586</v>
      </c>
      <c r="P6" s="4" t="s">
        <v>1695</v>
      </c>
      <c r="Q6" s="4"/>
      <c r="R6" s="4"/>
      <c r="S6" s="4" t="s">
        <v>2782</v>
      </c>
      <c r="T6" s="4" t="s">
        <v>2795</v>
      </c>
      <c r="U6" s="4" t="s">
        <v>2797</v>
      </c>
      <c r="V6" s="4"/>
      <c r="W6" s="4"/>
      <c r="X6" s="4"/>
      <c r="Y6" s="4" t="s">
        <v>2844</v>
      </c>
      <c r="Z6" s="7">
        <f>VLOOKUP(E6,[1]select___from_cuentas_predial_W!$A$1:$R$1800,11,FALSE)</f>
        <v>71279932.5</v>
      </c>
      <c r="AA6" s="7">
        <f>VLOOKUP(E6,[1]select___from_cuentas_predial_W!$A$1:$R$1800,13,FALSE)</f>
        <v>0</v>
      </c>
    </row>
    <row r="7" spans="1:27" ht="13.7" customHeight="1" x14ac:dyDescent="0.2">
      <c r="A7" s="5">
        <v>94</v>
      </c>
      <c r="B7" s="4" t="s">
        <v>2</v>
      </c>
      <c r="C7" s="5">
        <v>204363</v>
      </c>
      <c r="D7" s="4" t="s">
        <v>413</v>
      </c>
      <c r="E7" s="4" t="str">
        <f>B7&amp;""&amp;C7</f>
        <v>U204363</v>
      </c>
      <c r="F7" s="4" t="str">
        <f>F6&amp;E7&amp;"','"</f>
        <v>LargoU206272','U205773','U199423','U204360','U204361','U204363','</v>
      </c>
      <c r="G7" s="4" t="s">
        <v>1550</v>
      </c>
      <c r="H7" s="4" t="s">
        <v>1555</v>
      </c>
      <c r="I7" s="5">
        <v>134</v>
      </c>
      <c r="J7" s="5">
        <v>0</v>
      </c>
      <c r="K7" s="6">
        <v>8.0000000000000004E-4</v>
      </c>
      <c r="L7" s="4" t="s">
        <v>1794</v>
      </c>
      <c r="M7" s="4" t="s">
        <v>2228</v>
      </c>
      <c r="N7" s="4"/>
      <c r="O7" s="4" t="s">
        <v>2665</v>
      </c>
      <c r="P7" s="4" t="s">
        <v>1695</v>
      </c>
      <c r="Q7" s="4"/>
      <c r="R7" s="4"/>
      <c r="S7" s="4" t="s">
        <v>2782</v>
      </c>
      <c r="T7" s="4" t="s">
        <v>2795</v>
      </c>
      <c r="U7" s="4" t="s">
        <v>2797</v>
      </c>
      <c r="V7" s="4"/>
      <c r="W7" s="4"/>
      <c r="X7" s="4"/>
      <c r="Y7" s="4" t="s">
        <v>2844</v>
      </c>
      <c r="Z7" s="7">
        <f>VLOOKUP(E7,[1]select___from_cuentas_predial_W!$A$1:$R$1800,11,FALSE)</f>
        <v>443205</v>
      </c>
      <c r="AA7" s="7">
        <f>VLOOKUP(E7,[1]select___from_cuentas_predial_W!$A$1:$R$1800,13,FALSE)</f>
        <v>0</v>
      </c>
    </row>
    <row r="8" spans="1:27" ht="13.7" customHeight="1" x14ac:dyDescent="0.2">
      <c r="A8" s="5">
        <v>94</v>
      </c>
      <c r="B8" s="4" t="s">
        <v>2</v>
      </c>
      <c r="C8" s="5">
        <v>204364</v>
      </c>
      <c r="D8" s="4" t="s">
        <v>277</v>
      </c>
      <c r="E8" s="4" t="str">
        <f>B8&amp;""&amp;C8</f>
        <v>U204364</v>
      </c>
      <c r="F8" s="4" t="str">
        <f>F7&amp;E8&amp;"','"</f>
        <v>LargoU206272','U205773','U199423','U204360','U204361','U204363','U204364','</v>
      </c>
      <c r="G8" s="4" t="s">
        <v>1550</v>
      </c>
      <c r="H8" s="4" t="s">
        <v>1555</v>
      </c>
      <c r="I8" s="5">
        <v>120</v>
      </c>
      <c r="J8" s="5">
        <v>0</v>
      </c>
      <c r="K8" s="6">
        <v>8.0000000000000004E-4</v>
      </c>
      <c r="L8" s="4" t="s">
        <v>1696</v>
      </c>
      <c r="M8" s="4" t="s">
        <v>2228</v>
      </c>
      <c r="N8" s="4"/>
      <c r="O8" s="4" t="s">
        <v>2586</v>
      </c>
      <c r="P8" s="4" t="s">
        <v>1695</v>
      </c>
      <c r="Q8" s="4"/>
      <c r="R8" s="4"/>
      <c r="S8" s="4" t="s">
        <v>2782</v>
      </c>
      <c r="T8" s="4" t="s">
        <v>2795</v>
      </c>
      <c r="U8" s="4" t="s">
        <v>2797</v>
      </c>
      <c r="V8" s="4"/>
      <c r="W8" s="4"/>
      <c r="X8" s="4"/>
      <c r="Y8" s="4" t="s">
        <v>2844</v>
      </c>
      <c r="Z8" s="7">
        <f>VLOOKUP(E8,[1]select___from_cuentas_predial_W!$A$1:$R$1800,11,FALSE)</f>
        <v>396900</v>
      </c>
      <c r="AA8" s="7">
        <f>VLOOKUP(E8,[1]select___from_cuentas_predial_W!$A$1:$R$1800,13,FALSE)</f>
        <v>0</v>
      </c>
    </row>
    <row r="9" spans="1:27" ht="13.7" customHeight="1" x14ac:dyDescent="0.2">
      <c r="A9" s="5">
        <v>94</v>
      </c>
      <c r="B9" s="4" t="s">
        <v>2</v>
      </c>
      <c r="C9" s="5">
        <v>204362</v>
      </c>
      <c r="D9" s="4" t="s">
        <v>1423</v>
      </c>
      <c r="E9" s="4" t="str">
        <f>B9&amp;""&amp;C9</f>
        <v>U204362</v>
      </c>
      <c r="F9" s="4" t="str">
        <f>F8&amp;E9&amp;"','"</f>
        <v>LargoU206272','U205773','U199423','U204360','U204361','U204363','U204364','U204362','</v>
      </c>
      <c r="G9" s="4" t="s">
        <v>1550</v>
      </c>
      <c r="H9" s="4" t="s">
        <v>1555</v>
      </c>
      <c r="I9" s="5">
        <v>198</v>
      </c>
      <c r="J9" s="5">
        <v>0</v>
      </c>
      <c r="K9" s="6">
        <v>8.0000000000000004E-4</v>
      </c>
      <c r="L9" s="4" t="s">
        <v>2183</v>
      </c>
      <c r="M9" s="4" t="s">
        <v>2228</v>
      </c>
      <c r="N9" s="4"/>
      <c r="O9" s="4" t="s">
        <v>2586</v>
      </c>
      <c r="P9" s="4" t="s">
        <v>1695</v>
      </c>
      <c r="Q9" s="4"/>
      <c r="R9" s="4"/>
      <c r="S9" s="4" t="s">
        <v>2782</v>
      </c>
      <c r="T9" s="4" t="s">
        <v>2795</v>
      </c>
      <c r="U9" s="4" t="s">
        <v>2797</v>
      </c>
      <c r="V9" s="4"/>
      <c r="W9" s="4"/>
      <c r="X9" s="4"/>
      <c r="Y9" s="4" t="s">
        <v>2844</v>
      </c>
      <c r="Z9" s="7">
        <f>VLOOKUP(E9,[1]select___from_cuentas_predial_W!$A$1:$R$1800,11,FALSE)</f>
        <v>654885</v>
      </c>
      <c r="AA9" s="7">
        <f>VLOOKUP(E9,[1]select___from_cuentas_predial_W!$A$1:$R$1800,13,FALSE)</f>
        <v>0</v>
      </c>
    </row>
    <row r="10" spans="1:27" ht="13.7" customHeight="1" x14ac:dyDescent="0.2">
      <c r="A10" s="5">
        <v>94</v>
      </c>
      <c r="B10" s="4" t="s">
        <v>2</v>
      </c>
      <c r="C10" s="5">
        <v>222581</v>
      </c>
      <c r="D10" s="4" t="s">
        <v>55</v>
      </c>
      <c r="E10" s="4" t="str">
        <f>B10&amp;""&amp;C10</f>
        <v>U222581</v>
      </c>
      <c r="F10" s="4" t="str">
        <f>F9&amp;E10&amp;"','"</f>
        <v>LargoU206272','U205773','U199423','U204360','U204361','U204363','U204364','U204362','U222581','</v>
      </c>
      <c r="G10" s="4" t="s">
        <v>1543</v>
      </c>
      <c r="H10" s="4" t="s">
        <v>1555</v>
      </c>
      <c r="I10" s="5">
        <v>64030</v>
      </c>
      <c r="J10" s="5">
        <v>0</v>
      </c>
      <c r="K10" s="6">
        <v>8.0000000000000004E-4</v>
      </c>
      <c r="L10" s="4" t="s">
        <v>1593</v>
      </c>
      <c r="M10" s="4" t="s">
        <v>2228</v>
      </c>
      <c r="N10" s="4"/>
      <c r="O10" s="4" t="s">
        <v>2586</v>
      </c>
      <c r="P10" s="4" t="s">
        <v>1695</v>
      </c>
      <c r="Q10" s="4"/>
      <c r="R10" s="4"/>
      <c r="S10" s="4" t="s">
        <v>2782</v>
      </c>
      <c r="T10" s="4" t="s">
        <v>2795</v>
      </c>
      <c r="U10" s="4" t="s">
        <v>2797</v>
      </c>
      <c r="V10" s="4"/>
      <c r="W10" s="4"/>
      <c r="X10" s="4"/>
      <c r="Y10" s="4" t="s">
        <v>2844</v>
      </c>
      <c r="Z10" s="7">
        <f>VLOOKUP(E10,[1]select___from_cuentas_predial_W!$A$1:$R$1800,11,FALSE)</f>
        <v>282372300</v>
      </c>
      <c r="AA10" s="7">
        <f>VLOOKUP(E10,[1]select___from_cuentas_predial_W!$A$1:$R$1800,13,FALSE)</f>
        <v>0</v>
      </c>
    </row>
    <row r="11" spans="1:27" ht="13.7" customHeight="1" x14ac:dyDescent="0.2">
      <c r="A11" s="5">
        <v>94</v>
      </c>
      <c r="B11" s="4" t="s">
        <v>2</v>
      </c>
      <c r="C11" s="5">
        <v>52608</v>
      </c>
      <c r="D11" s="4" t="s">
        <v>1164</v>
      </c>
      <c r="E11" s="4" t="str">
        <f>B11&amp;"0"&amp;C11</f>
        <v>U052608</v>
      </c>
      <c r="F11" s="4" t="str">
        <f>F10&amp;E11&amp;"','"</f>
        <v>LargoU206272','U205773','U199423','U204360','U204361','U204363','U204364','U204362','U222581','U052608','</v>
      </c>
      <c r="G11" s="4" t="s">
        <v>1550</v>
      </c>
      <c r="H11" s="4" t="s">
        <v>1555</v>
      </c>
      <c r="I11" s="5">
        <v>3492</v>
      </c>
      <c r="J11" s="5">
        <v>0</v>
      </c>
      <c r="K11" s="6">
        <v>8.0000000000000004E-4</v>
      </c>
      <c r="L11" s="4" t="s">
        <v>2084</v>
      </c>
      <c r="M11" s="4" t="s">
        <v>2228</v>
      </c>
      <c r="N11" s="4"/>
      <c r="O11" s="4" t="s">
        <v>2718</v>
      </c>
      <c r="P11" s="4" t="s">
        <v>1695</v>
      </c>
      <c r="Q11" s="4"/>
      <c r="R11" s="4" t="s">
        <v>1616</v>
      </c>
      <c r="S11" s="4" t="s">
        <v>2286</v>
      </c>
      <c r="T11" s="4"/>
      <c r="U11" s="4" t="s">
        <v>2802</v>
      </c>
      <c r="V11" s="4" t="s">
        <v>2622</v>
      </c>
      <c r="W11" s="4"/>
      <c r="X11" s="4"/>
      <c r="Y11" s="4" t="s">
        <v>2844</v>
      </c>
      <c r="Z11" s="7">
        <f>VLOOKUP(E11,[1]select___from_cuentas_predial_W!$A$1:$R$1800,11,FALSE)</f>
        <v>15399720</v>
      </c>
      <c r="AA11" s="7">
        <f>VLOOKUP(E11,[1]select___from_cuentas_predial_W!$A$1:$R$1800,13,FALSE)</f>
        <v>0</v>
      </c>
    </row>
    <row r="12" spans="1:27" ht="13.7" customHeight="1" x14ac:dyDescent="0.2">
      <c r="A12" s="5">
        <v>94</v>
      </c>
      <c r="B12" s="4" t="s">
        <v>2</v>
      </c>
      <c r="C12" s="5">
        <v>52713</v>
      </c>
      <c r="D12" s="4" t="s">
        <v>1135</v>
      </c>
      <c r="E12" s="4" t="str">
        <f>B12&amp;"0"&amp;C12</f>
        <v>U052713</v>
      </c>
      <c r="F12" s="4" t="str">
        <f>F11&amp;E12&amp;"','"</f>
        <v>LargoU206272','U205773','U199423','U204360','U204361','U204363','U204364','U204362','U222581','U052608','U052713','</v>
      </c>
      <c r="G12" s="4" t="s">
        <v>1550</v>
      </c>
      <c r="H12" s="4" t="s">
        <v>1555</v>
      </c>
      <c r="I12" s="5">
        <v>3096</v>
      </c>
      <c r="J12" s="5">
        <v>0</v>
      </c>
      <c r="K12" s="6">
        <v>8.0000000000000004E-4</v>
      </c>
      <c r="L12" s="4" t="s">
        <v>2084</v>
      </c>
      <c r="M12" s="4" t="s">
        <v>2228</v>
      </c>
      <c r="N12" s="4"/>
      <c r="O12" s="4" t="s">
        <v>2586</v>
      </c>
      <c r="P12" s="4" t="s">
        <v>1695</v>
      </c>
      <c r="Q12" s="4"/>
      <c r="R12" s="4" t="s">
        <v>1616</v>
      </c>
      <c r="S12" s="4" t="s">
        <v>2286</v>
      </c>
      <c r="T12" s="4"/>
      <c r="U12" s="4" t="s">
        <v>2802</v>
      </c>
      <c r="V12" s="4" t="s">
        <v>2622</v>
      </c>
      <c r="W12" s="4"/>
      <c r="X12" s="4"/>
      <c r="Y12" s="4" t="s">
        <v>2844</v>
      </c>
      <c r="Z12" s="7">
        <f>VLOOKUP(E12,[1]select___from_cuentas_predial_W!$A$1:$R$1800,11,FALSE)</f>
        <v>13653360</v>
      </c>
      <c r="AA12" s="7">
        <f>VLOOKUP(E12,[1]select___from_cuentas_predial_W!$A$1:$R$1800,13,FALSE)</f>
        <v>0</v>
      </c>
    </row>
    <row r="13" spans="1:27" ht="13.7" customHeight="1" x14ac:dyDescent="0.2">
      <c r="A13" s="5">
        <v>94</v>
      </c>
      <c r="B13" s="4" t="s">
        <v>2</v>
      </c>
      <c r="C13" s="5">
        <v>52712</v>
      </c>
      <c r="D13" s="4" t="s">
        <v>1127</v>
      </c>
      <c r="E13" s="4" t="str">
        <f>B13&amp;"0"&amp;C13</f>
        <v>U052712</v>
      </c>
      <c r="F13" s="4" t="str">
        <f>F12&amp;E13&amp;"','"</f>
        <v>LargoU206272','U205773','U199423','U204360','U204361','U204363','U204364','U204362','U222581','U052608','U052713','U052712','</v>
      </c>
      <c r="G13" s="4" t="s">
        <v>1550</v>
      </c>
      <c r="H13" s="4" t="s">
        <v>1555</v>
      </c>
      <c r="I13" s="5">
        <v>6890</v>
      </c>
      <c r="J13" s="5">
        <v>0</v>
      </c>
      <c r="K13" s="6">
        <v>8.0000000000000004E-4</v>
      </c>
      <c r="L13" s="4" t="s">
        <v>2084</v>
      </c>
      <c r="M13" s="4" t="s">
        <v>2228</v>
      </c>
      <c r="N13" s="4"/>
      <c r="O13" s="4" t="s">
        <v>2586</v>
      </c>
      <c r="P13" s="4" t="s">
        <v>1695</v>
      </c>
      <c r="Q13" s="4"/>
      <c r="R13" s="4" t="s">
        <v>2748</v>
      </c>
      <c r="S13" s="4" t="s">
        <v>2791</v>
      </c>
      <c r="T13" s="4" t="s">
        <v>2795</v>
      </c>
      <c r="U13" s="4" t="s">
        <v>2797</v>
      </c>
      <c r="V13" s="4"/>
      <c r="W13" s="4"/>
      <c r="X13" s="4"/>
      <c r="Y13" s="4" t="s">
        <v>2844</v>
      </c>
      <c r="Z13" s="7">
        <f>VLOOKUP(E13,[1]select___from_cuentas_predial_W!$A$1:$R$1800,11,FALSE)</f>
        <v>30384900</v>
      </c>
      <c r="AA13" s="7">
        <f>VLOOKUP(E13,[1]select___from_cuentas_predial_W!$A$1:$R$1800,13,FALSE)</f>
        <v>0</v>
      </c>
    </row>
    <row r="14" spans="1:27" ht="13.7" customHeight="1" x14ac:dyDescent="0.2">
      <c r="A14" s="5">
        <v>94</v>
      </c>
      <c r="B14" s="4" t="s">
        <v>2</v>
      </c>
      <c r="C14" s="5">
        <v>52711</v>
      </c>
      <c r="D14" s="4" t="s">
        <v>1167</v>
      </c>
      <c r="E14" s="4" t="str">
        <f>B14&amp;"0"&amp;C14</f>
        <v>U052711</v>
      </c>
      <c r="F14" s="4" t="str">
        <f>F13&amp;E14&amp;"','"</f>
        <v>LargoU206272','U205773','U199423','U204360','U204361','U204363','U204364','U204362','U222581','U052608','U052713','U052712','U052711','</v>
      </c>
      <c r="G14" s="4" t="s">
        <v>1550</v>
      </c>
      <c r="H14" s="4" t="s">
        <v>1555</v>
      </c>
      <c r="I14" s="5">
        <v>3675</v>
      </c>
      <c r="J14" s="5">
        <v>0</v>
      </c>
      <c r="K14" s="6">
        <v>8.0000000000000004E-4</v>
      </c>
      <c r="L14" s="4" t="s">
        <v>2084</v>
      </c>
      <c r="M14" s="4" t="s">
        <v>2228</v>
      </c>
      <c r="N14" s="4"/>
      <c r="O14" s="4" t="s">
        <v>2586</v>
      </c>
      <c r="P14" s="4" t="s">
        <v>1695</v>
      </c>
      <c r="Q14" s="4"/>
      <c r="R14" s="4" t="s">
        <v>1616</v>
      </c>
      <c r="S14" s="4" t="s">
        <v>2286</v>
      </c>
      <c r="T14" s="4"/>
      <c r="U14" s="4" t="s">
        <v>2802</v>
      </c>
      <c r="V14" s="4" t="s">
        <v>2622</v>
      </c>
      <c r="W14" s="4"/>
      <c r="X14" s="4"/>
      <c r="Y14" s="4" t="s">
        <v>2844</v>
      </c>
      <c r="Z14" s="7">
        <f>VLOOKUP(E14,[1]select___from_cuentas_predial_W!$A$1:$R$1800,11,FALSE)</f>
        <v>16206750</v>
      </c>
      <c r="AA14" s="7">
        <f>VLOOKUP(E14,[1]select___from_cuentas_predial_W!$A$1:$R$1800,13,FALSE)</f>
        <v>0</v>
      </c>
    </row>
    <row r="15" spans="1:27" ht="13.7" customHeight="1" x14ac:dyDescent="0.2">
      <c r="A15" s="5">
        <v>94</v>
      </c>
      <c r="B15" s="4" t="s">
        <v>2</v>
      </c>
      <c r="C15" s="5">
        <v>52710</v>
      </c>
      <c r="D15" s="4" t="s">
        <v>1130</v>
      </c>
      <c r="E15" s="4" t="str">
        <f>B15&amp;"0"&amp;C15</f>
        <v>U052710</v>
      </c>
      <c r="F15" s="4" t="str">
        <f>F14&amp;E15&amp;"','"</f>
        <v>LargoU206272','U205773','U199423','U204360','U204361','U204363','U204364','U204362','U222581','U052608','U052713','U052712','U052711','U052710','</v>
      </c>
      <c r="G15" s="4" t="s">
        <v>1550</v>
      </c>
      <c r="H15" s="4" t="s">
        <v>1555</v>
      </c>
      <c r="I15" s="5">
        <v>7532</v>
      </c>
      <c r="J15" s="5">
        <v>0</v>
      </c>
      <c r="K15" s="6">
        <v>8.0000000000000004E-4</v>
      </c>
      <c r="L15" s="4" t="s">
        <v>2084</v>
      </c>
      <c r="M15" s="4" t="s">
        <v>2228</v>
      </c>
      <c r="N15" s="4"/>
      <c r="O15" s="4" t="s">
        <v>2586</v>
      </c>
      <c r="P15" s="4" t="s">
        <v>1695</v>
      </c>
      <c r="Q15" s="4"/>
      <c r="R15" s="4" t="s">
        <v>1616</v>
      </c>
      <c r="S15" s="4" t="s">
        <v>2286</v>
      </c>
      <c r="T15" s="4"/>
      <c r="U15" s="4" t="s">
        <v>2797</v>
      </c>
      <c r="V15" s="4" t="s">
        <v>2828</v>
      </c>
      <c r="W15" s="4"/>
      <c r="X15" s="4"/>
      <c r="Y15" s="4" t="s">
        <v>2844</v>
      </c>
      <c r="Z15" s="7">
        <f>VLOOKUP(E15,[1]select___from_cuentas_predial_W!$A$1:$R$1800,11,FALSE)</f>
        <v>33216120</v>
      </c>
      <c r="AA15" s="7">
        <f>VLOOKUP(E15,[1]select___from_cuentas_predial_W!$A$1:$R$1800,13,FALSE)</f>
        <v>0</v>
      </c>
    </row>
    <row r="16" spans="1:27" ht="13.7" customHeight="1" x14ac:dyDescent="0.2">
      <c r="A16" s="5">
        <v>94</v>
      </c>
      <c r="B16" s="4" t="s">
        <v>2</v>
      </c>
      <c r="C16" s="5">
        <v>204183</v>
      </c>
      <c r="D16" s="4" t="s">
        <v>585</v>
      </c>
      <c r="E16" s="4" t="str">
        <f>B16&amp;""&amp;C16</f>
        <v>U204183</v>
      </c>
      <c r="F16" s="4" t="str">
        <f>F15&amp;E16&amp;"','"</f>
        <v>LargoU206272','U205773','U199423','U204360','U204361','U204363','U204364','U204362','U222581','U052608','U052713','U052712','U052711','U052710','U204183','</v>
      </c>
      <c r="G16" s="4" t="s">
        <v>1550</v>
      </c>
      <c r="H16" s="4" t="s">
        <v>1555</v>
      </c>
      <c r="I16" s="5">
        <v>21281</v>
      </c>
      <c r="J16" s="5">
        <v>0</v>
      </c>
      <c r="K16" s="6">
        <v>8.0000000000000004E-4</v>
      </c>
      <c r="L16" s="4" t="s">
        <v>1883</v>
      </c>
      <c r="M16" s="4" t="s">
        <v>2228</v>
      </c>
      <c r="N16" s="4"/>
      <c r="O16" s="4" t="s">
        <v>2684</v>
      </c>
      <c r="P16" s="4" t="s">
        <v>1695</v>
      </c>
      <c r="Q16" s="4"/>
      <c r="R16" s="4" t="s">
        <v>1616</v>
      </c>
      <c r="S16" s="4" t="s">
        <v>2286</v>
      </c>
      <c r="T16" s="4"/>
      <c r="U16" s="4" t="s">
        <v>2802</v>
      </c>
      <c r="V16" s="4" t="s">
        <v>2622</v>
      </c>
      <c r="W16" s="4"/>
      <c r="X16" s="4"/>
      <c r="Y16" s="4" t="s">
        <v>2844</v>
      </c>
      <c r="Z16" s="7">
        <f>VLOOKUP(E16,[1]select___from_cuentas_predial_W!$A$1:$R$1800,11,FALSE)</f>
        <v>100552725</v>
      </c>
      <c r="AA16" s="7">
        <f>VLOOKUP(E16,[1]select___from_cuentas_predial_W!$A$1:$R$1800,13,FALSE)</f>
        <v>0</v>
      </c>
    </row>
    <row r="17" spans="1:27" ht="13.7" customHeight="1" x14ac:dyDescent="0.2">
      <c r="A17" s="5">
        <v>94</v>
      </c>
      <c r="B17" s="4" t="s">
        <v>2</v>
      </c>
      <c r="C17" s="5">
        <v>199293</v>
      </c>
      <c r="D17" s="4" t="s">
        <v>541</v>
      </c>
      <c r="E17" s="4" t="str">
        <f>B17&amp;""&amp;C17</f>
        <v>U199293</v>
      </c>
      <c r="F17" s="4" t="str">
        <f>F16&amp;E17&amp;"','"</f>
        <v>LargoU206272','U205773','U199423','U204360','U204361','U204363','U204364','U204362','U222581','U052608','U052713','U052712','U052711','U052710','U204183','U199293','</v>
      </c>
      <c r="G17" s="4" t="s">
        <v>1550</v>
      </c>
      <c r="H17" s="4" t="s">
        <v>1555</v>
      </c>
      <c r="I17" s="5">
        <v>4241</v>
      </c>
      <c r="J17" s="5">
        <v>0</v>
      </c>
      <c r="K17" s="6">
        <v>8.0000000000000004E-4</v>
      </c>
      <c r="L17" s="4" t="s">
        <v>1860</v>
      </c>
      <c r="M17" s="4" t="s">
        <v>2228</v>
      </c>
      <c r="N17" s="4"/>
      <c r="O17" s="4" t="s">
        <v>2639</v>
      </c>
      <c r="P17" s="4" t="s">
        <v>1695</v>
      </c>
      <c r="Q17" s="4"/>
      <c r="R17" s="4" t="s">
        <v>2745</v>
      </c>
      <c r="S17" s="4" t="s">
        <v>2286</v>
      </c>
      <c r="T17" s="4"/>
      <c r="U17" s="4" t="s">
        <v>2797</v>
      </c>
      <c r="V17" s="4" t="s">
        <v>2622</v>
      </c>
      <c r="W17" s="4"/>
      <c r="X17" s="4"/>
      <c r="Y17" s="4" t="s">
        <v>2844</v>
      </c>
      <c r="Z17" s="7">
        <f>VLOOKUP(E17,[1]select___from_cuentas_predial_W!$A$1:$R$1800,11,FALSE)</f>
        <v>13091967</v>
      </c>
      <c r="AA17" s="7">
        <f>VLOOKUP(E17,[1]select___from_cuentas_predial_W!$A$1:$R$1800,13,FALSE)</f>
        <v>0</v>
      </c>
    </row>
    <row r="18" spans="1:27" ht="13.7" customHeight="1" x14ac:dyDescent="0.2">
      <c r="A18" s="5">
        <v>94</v>
      </c>
      <c r="B18" s="4" t="s">
        <v>2</v>
      </c>
      <c r="C18" s="5">
        <v>17468</v>
      </c>
      <c r="D18" s="4" t="s">
        <v>502</v>
      </c>
      <c r="E18" s="4" t="str">
        <f>B18&amp;"0"&amp;C18</f>
        <v>U017468</v>
      </c>
      <c r="F18" s="4" t="str">
        <f>F17&amp;E18&amp;"','"</f>
        <v>LargoU206272','U205773','U199423','U204360','U204361','U204363','U204364','U204362','U222581','U052608','U052713','U052712','U052711','U052710','U204183','U199293','U017468','</v>
      </c>
      <c r="G18" s="4" t="s">
        <v>1550</v>
      </c>
      <c r="H18" s="4" t="s">
        <v>1555</v>
      </c>
      <c r="I18" s="5">
        <v>9132</v>
      </c>
      <c r="J18" s="5">
        <v>0</v>
      </c>
      <c r="K18" s="6">
        <v>8.0000000000000004E-4</v>
      </c>
      <c r="L18" s="4" t="s">
        <v>1843</v>
      </c>
      <c r="M18" s="4" t="s">
        <v>2228</v>
      </c>
      <c r="N18" s="4"/>
      <c r="O18" s="4" t="s">
        <v>2580</v>
      </c>
      <c r="P18" s="4" t="s">
        <v>1695</v>
      </c>
      <c r="Q18" s="4"/>
      <c r="R18" s="4" t="s">
        <v>2745</v>
      </c>
      <c r="S18" s="4"/>
      <c r="T18" s="4"/>
      <c r="U18" s="4"/>
      <c r="V18" s="4" t="s">
        <v>2732</v>
      </c>
      <c r="W18" s="4"/>
      <c r="X18" s="4"/>
      <c r="Y18" s="4" t="s">
        <v>2844</v>
      </c>
      <c r="Z18" s="7">
        <f>VLOOKUP(E18,[1]select___from_cuentas_predial_W!$A$1:$R$1800,11,FALSE)</f>
        <v>28190484</v>
      </c>
      <c r="AA18" s="7">
        <f>VLOOKUP(E18,[1]select___from_cuentas_predial_W!$A$1:$R$1800,13,FALSE)</f>
        <v>0</v>
      </c>
    </row>
    <row r="19" spans="1:27" ht="13.7" customHeight="1" x14ac:dyDescent="0.2">
      <c r="A19" s="5">
        <v>94</v>
      </c>
      <c r="B19" s="4" t="s">
        <v>2</v>
      </c>
      <c r="C19" s="5">
        <v>202781</v>
      </c>
      <c r="D19" s="4" t="s">
        <v>294</v>
      </c>
      <c r="E19" s="4" t="str">
        <f>B19&amp;""&amp;C19</f>
        <v>U202781</v>
      </c>
      <c r="F19" s="4" t="str">
        <f>F18&amp;E19&amp;"','"</f>
        <v>LargoU206272','U205773','U199423','U204360','U204361','U204363','U204364','U204362','U222581','U052608','U052713','U052712','U052711','U052710','U204183','U199293','U017468','U202781','</v>
      </c>
      <c r="G19" s="4" t="s">
        <v>1550</v>
      </c>
      <c r="H19" s="4" t="s">
        <v>1555</v>
      </c>
      <c r="I19" s="5">
        <v>2052</v>
      </c>
      <c r="J19" s="5">
        <v>0</v>
      </c>
      <c r="K19" s="6">
        <v>8.0000000000000004E-4</v>
      </c>
      <c r="L19" s="4" t="s">
        <v>1629</v>
      </c>
      <c r="M19" s="4" t="s">
        <v>2228</v>
      </c>
      <c r="N19" s="4"/>
      <c r="O19" s="4" t="s">
        <v>2639</v>
      </c>
      <c r="P19" s="4" t="s">
        <v>1695</v>
      </c>
      <c r="Q19" s="4"/>
      <c r="R19" s="4" t="s">
        <v>2745</v>
      </c>
      <c r="S19" s="4" t="s">
        <v>2286</v>
      </c>
      <c r="T19" s="4"/>
      <c r="U19" s="4" t="s">
        <v>2797</v>
      </c>
      <c r="V19" s="4" t="s">
        <v>2828</v>
      </c>
      <c r="W19" s="4"/>
      <c r="X19" s="4"/>
      <c r="Y19" s="4" t="s">
        <v>2844</v>
      </c>
      <c r="Z19" s="7">
        <f>VLOOKUP(E19,[1]select___from_cuentas_predial_W!$A$1:$R$1800,11,FALSE)</f>
        <v>9433916.0999999996</v>
      </c>
      <c r="AA19" s="7">
        <f>VLOOKUP(E19,[1]select___from_cuentas_predial_W!$A$1:$R$1800,13,FALSE)</f>
        <v>0</v>
      </c>
    </row>
    <row r="20" spans="1:27" ht="13.7" customHeight="1" x14ac:dyDescent="0.2">
      <c r="A20" s="5">
        <v>94</v>
      </c>
      <c r="B20" s="4" t="s">
        <v>2</v>
      </c>
      <c r="C20" s="5">
        <v>199301</v>
      </c>
      <c r="D20" s="4" t="s">
        <v>1450</v>
      </c>
      <c r="E20" s="4" t="str">
        <f>B20&amp;""&amp;C20</f>
        <v>U199301</v>
      </c>
      <c r="F20" s="4" t="str">
        <f>F19&amp;E20&amp;"','"</f>
        <v>LargoU206272','U205773','U199423','U204360','U204361','U204363','U204364','U204362','U222581','U052608','U052713','U052712','U052711','U052710','U204183','U199293','U017468','U202781','U199301','</v>
      </c>
      <c r="G20" s="4" t="s">
        <v>1550</v>
      </c>
      <c r="H20" s="4" t="s">
        <v>1555</v>
      </c>
      <c r="I20" s="5">
        <v>180</v>
      </c>
      <c r="J20" s="5">
        <v>0</v>
      </c>
      <c r="K20" s="6">
        <v>8.0000000000000004E-4</v>
      </c>
      <c r="L20" s="4" t="s">
        <v>1954</v>
      </c>
      <c r="M20" s="4" t="s">
        <v>2228</v>
      </c>
      <c r="N20" s="4"/>
      <c r="O20" s="4" t="s">
        <v>2171</v>
      </c>
      <c r="P20" s="4" t="s">
        <v>1695</v>
      </c>
      <c r="Q20" s="4"/>
      <c r="R20" s="4" t="s">
        <v>2745</v>
      </c>
      <c r="S20" s="4" t="s">
        <v>2286</v>
      </c>
      <c r="T20" s="4"/>
      <c r="U20" s="4" t="s">
        <v>2797</v>
      </c>
      <c r="V20" s="4" t="s">
        <v>2825</v>
      </c>
      <c r="W20" s="4"/>
      <c r="X20" s="4"/>
      <c r="Y20" s="4" t="s">
        <v>2844</v>
      </c>
      <c r="Z20" s="7">
        <f>VLOOKUP(E20,[1]select___from_cuentas_predial_W!$A$1:$R$1800,11,FALSE)</f>
        <v>555660</v>
      </c>
      <c r="AA20" s="7">
        <f>VLOOKUP(E20,[1]select___from_cuentas_predial_W!$A$1:$R$1800,13,FALSE)</f>
        <v>0</v>
      </c>
    </row>
    <row r="21" spans="1:27" ht="13.7" customHeight="1" x14ac:dyDescent="0.2">
      <c r="A21" s="5">
        <v>94</v>
      </c>
      <c r="B21" s="4" t="s">
        <v>2</v>
      </c>
      <c r="C21" s="5">
        <v>199422</v>
      </c>
      <c r="D21" s="4" t="s">
        <v>567</v>
      </c>
      <c r="E21" s="4" t="str">
        <f>B21&amp;""&amp;C21</f>
        <v>U199422</v>
      </c>
      <c r="F21" s="4" t="str">
        <f>F20&amp;E21&amp;"','"</f>
        <v>LargoU206272','U205773','U199423','U204360','U204361','U204363','U204364','U204362','U222581','U052608','U052713','U052712','U052711','U052710','U204183','U199293','U017468','U202781','U199301','U199422','</v>
      </c>
      <c r="G21" s="4" t="s">
        <v>1550</v>
      </c>
      <c r="H21" s="4" t="s">
        <v>1555</v>
      </c>
      <c r="I21" s="5">
        <v>1512</v>
      </c>
      <c r="J21" s="5">
        <v>0</v>
      </c>
      <c r="K21" s="6">
        <v>8.0000000000000004E-4</v>
      </c>
      <c r="L21" s="4" t="s">
        <v>1872</v>
      </c>
      <c r="M21" s="4" t="s">
        <v>2228</v>
      </c>
      <c r="N21" s="4"/>
      <c r="O21" s="4" t="s">
        <v>2171</v>
      </c>
      <c r="P21" s="4" t="s">
        <v>1695</v>
      </c>
      <c r="Q21" s="4"/>
      <c r="R21" s="4" t="s">
        <v>2745</v>
      </c>
      <c r="S21" s="4" t="s">
        <v>2324</v>
      </c>
      <c r="T21" s="4"/>
      <c r="U21" s="4" t="s">
        <v>2797</v>
      </c>
      <c r="V21" s="4" t="s">
        <v>2828</v>
      </c>
      <c r="W21" s="4"/>
      <c r="X21" s="4"/>
      <c r="Y21" s="4" t="s">
        <v>2844</v>
      </c>
      <c r="Z21" s="7">
        <f>VLOOKUP(E21,[1]select___from_cuentas_predial_W!$A$1:$R$1800,11,FALSE)</f>
        <v>4667544</v>
      </c>
      <c r="AA21" s="7">
        <f>VLOOKUP(E21,[1]select___from_cuentas_predial_W!$A$1:$R$1800,13,FALSE)</f>
        <v>0</v>
      </c>
    </row>
    <row r="22" spans="1:27" ht="13.7" customHeight="1" x14ac:dyDescent="0.2">
      <c r="A22" s="5">
        <v>94</v>
      </c>
      <c r="B22" s="4" t="s">
        <v>2</v>
      </c>
      <c r="C22" s="5">
        <v>199294</v>
      </c>
      <c r="D22" s="4" t="s">
        <v>314</v>
      </c>
      <c r="E22" s="4" t="str">
        <f>B22&amp;""&amp;C22</f>
        <v>U199294</v>
      </c>
      <c r="F22" s="4" t="str">
        <f>F21&amp;E22&amp;"','"</f>
        <v>LargoU206272','U205773','U199423','U204360','U204361','U204363','U204364','U204362','U222581','U052608','U052713','U052712','U052711','U052710','U204183','U199293','U017468','U202781','U199301','U199422','U199294','</v>
      </c>
      <c r="G22" s="4" t="s">
        <v>1550</v>
      </c>
      <c r="H22" s="4" t="s">
        <v>1555</v>
      </c>
      <c r="I22" s="5">
        <v>2925</v>
      </c>
      <c r="J22" s="5">
        <v>0</v>
      </c>
      <c r="K22" s="6">
        <v>8.0000000000000004E-4</v>
      </c>
      <c r="L22" s="4" t="s">
        <v>1725</v>
      </c>
      <c r="M22" s="4" t="s">
        <v>2228</v>
      </c>
      <c r="N22" s="4"/>
      <c r="O22" s="4" t="s">
        <v>2639</v>
      </c>
      <c r="P22" s="4" t="s">
        <v>1695</v>
      </c>
      <c r="Q22" s="4"/>
      <c r="R22" s="4" t="s">
        <v>2745</v>
      </c>
      <c r="S22" s="4" t="s">
        <v>2324</v>
      </c>
      <c r="T22" s="4"/>
      <c r="U22" s="4" t="s">
        <v>2797</v>
      </c>
      <c r="V22" s="4" t="s">
        <v>2825</v>
      </c>
      <c r="W22" s="4"/>
      <c r="X22" s="4"/>
      <c r="Y22" s="4" t="s">
        <v>2844</v>
      </c>
      <c r="Z22" s="7">
        <f>VLOOKUP(E22,[1]select___from_cuentas_predial_W!$A$1:$R$1800,11,FALSE)</f>
        <v>9029475</v>
      </c>
      <c r="AA22" s="7">
        <f>VLOOKUP(E22,[1]select___from_cuentas_predial_W!$A$1:$R$1800,13,FALSE)</f>
        <v>0</v>
      </c>
    </row>
    <row r="23" spans="1:27" ht="13.7" customHeight="1" x14ac:dyDescent="0.2">
      <c r="A23" s="5">
        <v>94</v>
      </c>
      <c r="B23" s="4" t="s">
        <v>2</v>
      </c>
      <c r="C23" s="5">
        <v>199302</v>
      </c>
      <c r="D23" s="4" t="s">
        <v>1317</v>
      </c>
      <c r="E23" s="4" t="str">
        <f>B23&amp;""&amp;C23</f>
        <v>U199302</v>
      </c>
      <c r="F23" s="4" t="str">
        <f>F22&amp;E23&amp;"','"</f>
        <v>LargoU206272','U205773','U199423','U204360','U204361','U204363','U204364','U204362','U222581','U052608','U052713','U052712','U052711','U052710','U204183','U199293','U017468','U202781','U199301','U199422','U199294','U199302','</v>
      </c>
      <c r="G23" s="4" t="s">
        <v>1550</v>
      </c>
      <c r="H23" s="4" t="s">
        <v>1555</v>
      </c>
      <c r="I23" s="5">
        <v>1188</v>
      </c>
      <c r="J23" s="5">
        <v>0</v>
      </c>
      <c r="K23" s="6">
        <v>8.0000000000000004E-4</v>
      </c>
      <c r="L23" s="4" t="s">
        <v>1921</v>
      </c>
      <c r="M23" s="4" t="s">
        <v>2228</v>
      </c>
      <c r="N23" s="4"/>
      <c r="O23" s="4" t="s">
        <v>2639</v>
      </c>
      <c r="P23" s="4" t="s">
        <v>1695</v>
      </c>
      <c r="Q23" s="4"/>
      <c r="R23" s="4" t="s">
        <v>2745</v>
      </c>
      <c r="S23" s="4" t="s">
        <v>2324</v>
      </c>
      <c r="T23" s="4"/>
      <c r="U23" s="4" t="s">
        <v>2797</v>
      </c>
      <c r="V23" s="4" t="s">
        <v>2825</v>
      </c>
      <c r="W23" s="4"/>
      <c r="X23" s="4"/>
      <c r="Y23" s="4" t="s">
        <v>2844</v>
      </c>
      <c r="Z23" s="7">
        <f>VLOOKUP(E23,[1]select___from_cuentas_predial_W!$A$1:$R$1800,11,FALSE)</f>
        <v>3667356</v>
      </c>
      <c r="AA23" s="7">
        <f>VLOOKUP(E23,[1]select___from_cuentas_predial_W!$A$1:$R$1800,13,FALSE)</f>
        <v>0</v>
      </c>
    </row>
    <row r="24" spans="1:27" ht="13.7" customHeight="1" x14ac:dyDescent="0.2">
      <c r="A24" s="5">
        <v>94</v>
      </c>
      <c r="B24" s="4" t="s">
        <v>2</v>
      </c>
      <c r="C24" s="5">
        <v>199295</v>
      </c>
      <c r="D24" s="4" t="s">
        <v>360</v>
      </c>
      <c r="E24" s="4" t="str">
        <f>B24&amp;""&amp;C24</f>
        <v>U199295</v>
      </c>
      <c r="F24" s="4" t="str">
        <f>F23&amp;E24&amp;"','"</f>
        <v>LargoU206272','U205773','U199423','U204360','U204361','U204363','U204364','U204362','U222581','U052608','U052713','U052712','U052711','U052710','U204183','U199293','U017468','U202781','U199301','U199422','U199294','U199302','U199295','</v>
      </c>
      <c r="G24" s="4" t="s">
        <v>1550</v>
      </c>
      <c r="H24" s="4" t="s">
        <v>1555</v>
      </c>
      <c r="I24" s="5">
        <v>2280</v>
      </c>
      <c r="J24" s="5">
        <v>0</v>
      </c>
      <c r="K24" s="6">
        <v>8.0000000000000004E-4</v>
      </c>
      <c r="L24" s="4" t="s">
        <v>1758</v>
      </c>
      <c r="M24" s="4" t="s">
        <v>2228</v>
      </c>
      <c r="N24" s="4"/>
      <c r="O24" s="4" t="s">
        <v>2639</v>
      </c>
      <c r="P24" s="4" t="s">
        <v>1695</v>
      </c>
      <c r="Q24" s="4"/>
      <c r="R24" s="4" t="s">
        <v>1616</v>
      </c>
      <c r="S24" s="4"/>
      <c r="T24" s="4"/>
      <c r="U24" s="4" t="s">
        <v>2797</v>
      </c>
      <c r="V24" s="4"/>
      <c r="W24" s="4"/>
      <c r="X24" s="4"/>
      <c r="Y24" s="4" t="s">
        <v>2844</v>
      </c>
      <c r="Z24" s="7">
        <f>VLOOKUP(E24,[1]select___from_cuentas_predial_W!$A$1:$R$1800,11,FALSE)</f>
        <v>7038360</v>
      </c>
      <c r="AA24" s="7">
        <f>VLOOKUP(E24,[1]select___from_cuentas_predial_W!$A$1:$R$1800,13,FALSE)</f>
        <v>0</v>
      </c>
    </row>
    <row r="25" spans="1:27" ht="13.7" customHeight="1" x14ac:dyDescent="0.2">
      <c r="A25" s="5">
        <v>94</v>
      </c>
      <c r="B25" s="4" t="s">
        <v>2</v>
      </c>
      <c r="C25" s="5">
        <v>199300</v>
      </c>
      <c r="D25" s="4" t="s">
        <v>571</v>
      </c>
      <c r="E25" s="4" t="str">
        <f>B25&amp;""&amp;C25</f>
        <v>U199300</v>
      </c>
      <c r="F25" s="4" t="str">
        <f>F24&amp;E25&amp;"','"</f>
        <v>LargoU206272','U205773','U199423','U204360','U204361','U204363','U204364','U204362','U222581','U052608','U052713','U052712','U052711','U052710','U204183','U199293','U017468','U202781','U199301','U199422','U199294','U199302','U199295','U199300','</v>
      </c>
      <c r="G25" s="4" t="s">
        <v>1550</v>
      </c>
      <c r="H25" s="4" t="s">
        <v>1555</v>
      </c>
      <c r="I25" s="5">
        <v>11712</v>
      </c>
      <c r="J25" s="5">
        <v>6507</v>
      </c>
      <c r="K25" s="6">
        <v>2.0000000000000001E-4</v>
      </c>
      <c r="L25" s="4" t="s">
        <v>1802</v>
      </c>
      <c r="M25" s="4" t="s">
        <v>2228</v>
      </c>
      <c r="N25" s="4" t="s">
        <v>2485</v>
      </c>
      <c r="O25" s="4" t="s">
        <v>2639</v>
      </c>
      <c r="P25" s="4" t="s">
        <v>1695</v>
      </c>
      <c r="Q25" s="4"/>
      <c r="R25" s="4" t="s">
        <v>1616</v>
      </c>
      <c r="S25" s="4" t="s">
        <v>2286</v>
      </c>
      <c r="T25" s="4"/>
      <c r="U25" s="4" t="s">
        <v>2802</v>
      </c>
      <c r="V25" s="4" t="s">
        <v>2622</v>
      </c>
      <c r="W25" s="4"/>
      <c r="X25" s="4"/>
      <c r="Y25" s="4" t="s">
        <v>2844</v>
      </c>
      <c r="Z25" s="7">
        <f>VLOOKUP(E25,[1]select___from_cuentas_predial_W!$A$1:$R$1800,11,FALSE)</f>
        <v>36154944</v>
      </c>
      <c r="AA25" s="7">
        <f>VLOOKUP(E25,[1]select___from_cuentas_predial_W!$A$1:$R$1800,13,FALSE)</f>
        <v>3455854.5</v>
      </c>
    </row>
    <row r="26" spans="1:27" ht="13.7" customHeight="1" x14ac:dyDescent="0.2">
      <c r="A26" s="5">
        <v>94</v>
      </c>
      <c r="B26" s="4" t="s">
        <v>2</v>
      </c>
      <c r="C26" s="5">
        <v>199297</v>
      </c>
      <c r="D26" s="4" t="s">
        <v>659</v>
      </c>
      <c r="E26" s="4" t="str">
        <f>B26&amp;""&amp;C26</f>
        <v>U199297</v>
      </c>
      <c r="F26" s="4" t="str">
        <f>F25&amp;E26&amp;"','"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</v>
      </c>
      <c r="G26" s="4" t="s">
        <v>1550</v>
      </c>
      <c r="H26" s="4" t="s">
        <v>1555</v>
      </c>
      <c r="I26" s="5">
        <v>3842</v>
      </c>
      <c r="J26" s="5">
        <v>0</v>
      </c>
      <c r="K26" s="6">
        <v>8.0000000000000004E-4</v>
      </c>
      <c r="L26" s="4" t="s">
        <v>1846</v>
      </c>
      <c r="M26" s="4" t="s">
        <v>2228</v>
      </c>
      <c r="N26" s="4"/>
      <c r="O26" s="4" t="s">
        <v>2639</v>
      </c>
      <c r="P26" s="4" t="s">
        <v>1695</v>
      </c>
      <c r="Q26" s="4"/>
      <c r="R26" s="4" t="s">
        <v>1616</v>
      </c>
      <c r="S26" s="4" t="s">
        <v>2286</v>
      </c>
      <c r="T26" s="4"/>
      <c r="U26" s="4" t="s">
        <v>2802</v>
      </c>
      <c r="V26" s="4" t="s">
        <v>2622</v>
      </c>
      <c r="W26" s="4"/>
      <c r="X26" s="4"/>
      <c r="Y26" s="4" t="s">
        <v>2844</v>
      </c>
      <c r="Z26" s="7">
        <f>VLOOKUP(E26,[1]select___from_cuentas_predial_W!$A$1:$R$1800,11,FALSE)</f>
        <v>11860254</v>
      </c>
      <c r="AA26" s="7">
        <f>VLOOKUP(E26,[1]select___from_cuentas_predial_W!$A$1:$R$1800,13,FALSE)</f>
        <v>0</v>
      </c>
    </row>
    <row r="27" spans="1:27" ht="13.7" customHeight="1" x14ac:dyDescent="0.2">
      <c r="A27" s="5">
        <v>94</v>
      </c>
      <c r="B27" s="4" t="s">
        <v>2</v>
      </c>
      <c r="C27" s="5">
        <v>199291</v>
      </c>
      <c r="D27" s="4" t="s">
        <v>681</v>
      </c>
      <c r="E27" s="4" t="str">
        <f>B27&amp;""&amp;C27</f>
        <v>U199291</v>
      </c>
      <c r="F27" s="4" t="str">
        <f>F26&amp;E27&amp;"','"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</v>
      </c>
      <c r="G27" s="4" t="s">
        <v>1550</v>
      </c>
      <c r="H27" s="4" t="s">
        <v>1555</v>
      </c>
      <c r="I27" s="5">
        <v>1810</v>
      </c>
      <c r="J27" s="5">
        <v>0</v>
      </c>
      <c r="K27" s="6">
        <v>8.0000000000000004E-4</v>
      </c>
      <c r="L27" s="4" t="s">
        <v>1928</v>
      </c>
      <c r="M27" s="4" t="s">
        <v>2228</v>
      </c>
      <c r="N27" s="4"/>
      <c r="O27" s="4" t="s">
        <v>2639</v>
      </c>
      <c r="P27" s="4" t="s">
        <v>1695</v>
      </c>
      <c r="Q27" s="4"/>
      <c r="R27" s="4" t="s">
        <v>2171</v>
      </c>
      <c r="S27" s="4" t="s">
        <v>2398</v>
      </c>
      <c r="T27" s="4"/>
      <c r="U27" s="4" t="s">
        <v>2797</v>
      </c>
      <c r="V27" s="4"/>
      <c r="W27" s="4"/>
      <c r="X27" s="4"/>
      <c r="Y27" s="4" t="s">
        <v>2844</v>
      </c>
      <c r="Z27" s="7">
        <f>VLOOKUP(E27,[1]select___from_cuentas_predial_W!$A$1:$R$1800,11,FALSE)</f>
        <v>5587470</v>
      </c>
      <c r="AA27" s="7">
        <f>VLOOKUP(E27,[1]select___from_cuentas_predial_W!$A$1:$R$1800,13,FALSE)</f>
        <v>0</v>
      </c>
    </row>
    <row r="28" spans="1:27" ht="13.7" customHeight="1" x14ac:dyDescent="0.2">
      <c r="A28" s="5">
        <v>94</v>
      </c>
      <c r="B28" s="4" t="s">
        <v>2</v>
      </c>
      <c r="C28" s="5">
        <v>199289</v>
      </c>
      <c r="D28" s="4" t="s">
        <v>521</v>
      </c>
      <c r="E28" s="4" t="str">
        <f>B28&amp;""&amp;C28</f>
        <v>U199289</v>
      </c>
      <c r="F28" s="4" t="str">
        <f>F27&amp;E28&amp;"','"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</v>
      </c>
      <c r="G28" s="4" t="s">
        <v>1550</v>
      </c>
      <c r="H28" s="4" t="s">
        <v>1555</v>
      </c>
      <c r="I28" s="5">
        <v>3367</v>
      </c>
      <c r="J28" s="5">
        <v>0</v>
      </c>
      <c r="K28" s="6">
        <v>8.0000000000000004E-4</v>
      </c>
      <c r="L28" s="4" t="s">
        <v>1629</v>
      </c>
      <c r="M28" s="4" t="s">
        <v>2228</v>
      </c>
      <c r="N28" s="4"/>
      <c r="O28" s="4" t="s">
        <v>2639</v>
      </c>
      <c r="P28" s="4" t="s">
        <v>1695</v>
      </c>
      <c r="Q28" s="4"/>
      <c r="R28" s="4" t="s">
        <v>1616</v>
      </c>
      <c r="S28" s="4" t="s">
        <v>2286</v>
      </c>
      <c r="T28" s="4"/>
      <c r="U28" s="4" t="s">
        <v>2802</v>
      </c>
      <c r="V28" s="4" t="s">
        <v>2622</v>
      </c>
      <c r="W28" s="4"/>
      <c r="X28" s="4"/>
      <c r="Y28" s="4" t="s">
        <v>2844</v>
      </c>
      <c r="Z28" s="7">
        <f>VLOOKUP(E28,[1]select___from_cuentas_predial_W!$A$1:$R$1800,11,FALSE)</f>
        <v>14699985.300000001</v>
      </c>
      <c r="AA28" s="7">
        <f>VLOOKUP(E28,[1]select___from_cuentas_predial_W!$A$1:$R$1800,13,FALSE)</f>
        <v>0</v>
      </c>
    </row>
    <row r="29" spans="1:27" ht="13.7" customHeight="1" x14ac:dyDescent="0.2">
      <c r="A29" s="5">
        <v>94</v>
      </c>
      <c r="B29" s="4" t="s">
        <v>2</v>
      </c>
      <c r="C29" s="5">
        <v>199298</v>
      </c>
      <c r="D29" s="4" t="s">
        <v>1252</v>
      </c>
      <c r="E29" s="4" t="str">
        <f>B29&amp;""&amp;C29</f>
        <v>U199298</v>
      </c>
      <c r="F29" s="4" t="str">
        <f>F28&amp;E29&amp;"','"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</v>
      </c>
      <c r="G29" s="4" t="s">
        <v>1550</v>
      </c>
      <c r="H29" s="4" t="s">
        <v>1555</v>
      </c>
      <c r="I29" s="5">
        <v>1550</v>
      </c>
      <c r="J29" s="5">
        <v>0</v>
      </c>
      <c r="K29" s="6">
        <v>8.0000000000000004E-4</v>
      </c>
      <c r="L29" s="4" t="s">
        <v>2130</v>
      </c>
      <c r="M29" s="4" t="s">
        <v>2228</v>
      </c>
      <c r="N29" s="4"/>
      <c r="O29" s="4" t="s">
        <v>2639</v>
      </c>
      <c r="P29" s="4" t="s">
        <v>1695</v>
      </c>
      <c r="Q29" s="4"/>
      <c r="R29" s="4" t="s">
        <v>1616</v>
      </c>
      <c r="S29" s="4" t="s">
        <v>2286</v>
      </c>
      <c r="T29" s="4"/>
      <c r="U29" s="4" t="s">
        <v>2797</v>
      </c>
      <c r="V29" s="4"/>
      <c r="W29" s="4"/>
      <c r="X29" s="4"/>
      <c r="Y29" s="4" t="s">
        <v>2844</v>
      </c>
      <c r="Z29" s="7">
        <f>VLOOKUP(E29,[1]select___from_cuentas_predial_W!$A$1:$R$1800,11,FALSE)</f>
        <v>6767145</v>
      </c>
      <c r="AA29" s="7">
        <f>VLOOKUP(E29,[1]select___from_cuentas_predial_W!$A$1:$R$1800,13,FALSE)</f>
        <v>0</v>
      </c>
    </row>
    <row r="30" spans="1:27" ht="13.7" customHeight="1" x14ac:dyDescent="0.2">
      <c r="A30" s="5">
        <v>94</v>
      </c>
      <c r="B30" s="4" t="s">
        <v>2</v>
      </c>
      <c r="C30" s="5">
        <v>199303</v>
      </c>
      <c r="D30" s="4" t="s">
        <v>418</v>
      </c>
      <c r="E30" s="4" t="str">
        <f>B30&amp;""&amp;C30</f>
        <v>U199303</v>
      </c>
      <c r="F30" s="4" t="str">
        <f>F29&amp;E30&amp;"','"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</v>
      </c>
      <c r="G30" s="4" t="s">
        <v>1550</v>
      </c>
      <c r="H30" s="4" t="s">
        <v>1555</v>
      </c>
      <c r="I30" s="5">
        <v>1818</v>
      </c>
      <c r="J30" s="5">
        <v>0</v>
      </c>
      <c r="K30" s="6">
        <v>8.0000000000000004E-4</v>
      </c>
      <c r="L30" s="4" t="s">
        <v>1796</v>
      </c>
      <c r="M30" s="4" t="s">
        <v>2228</v>
      </c>
      <c r="N30" s="4"/>
      <c r="O30" s="4" t="s">
        <v>2580</v>
      </c>
      <c r="P30" s="4" t="s">
        <v>1695</v>
      </c>
      <c r="Q30" s="4"/>
      <c r="R30" s="4" t="s">
        <v>1616</v>
      </c>
      <c r="S30" s="4" t="s">
        <v>2286</v>
      </c>
      <c r="T30" s="4"/>
      <c r="U30" s="4" t="s">
        <v>2802</v>
      </c>
      <c r="V30" s="4" t="s">
        <v>2622</v>
      </c>
      <c r="W30" s="4"/>
      <c r="X30" s="4"/>
      <c r="Y30" s="4" t="s">
        <v>2844</v>
      </c>
      <c r="Z30" s="7">
        <f>VLOOKUP(E30,[1]select___from_cuentas_predial_W!$A$1:$R$1800,11,FALSE)</f>
        <v>7937206.2000000002</v>
      </c>
      <c r="AA30" s="7">
        <f>VLOOKUP(E30,[1]select___from_cuentas_predial_W!$A$1:$R$1800,13,FALSE)</f>
        <v>0</v>
      </c>
    </row>
    <row r="31" spans="1:27" ht="13.7" customHeight="1" x14ac:dyDescent="0.2">
      <c r="A31" s="5">
        <v>94</v>
      </c>
      <c r="B31" s="4" t="s">
        <v>2</v>
      </c>
      <c r="C31" s="5">
        <v>31679</v>
      </c>
      <c r="D31" s="4" t="s">
        <v>1531</v>
      </c>
      <c r="E31" s="4" t="str">
        <f>B31&amp;"0"&amp;C31</f>
        <v>U031679</v>
      </c>
      <c r="F31" s="4" t="str">
        <f>F30&amp;E31&amp;"','"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</v>
      </c>
      <c r="G31" s="4" t="s">
        <v>1552</v>
      </c>
      <c r="H31" s="4" t="s">
        <v>1555</v>
      </c>
      <c r="I31" s="5">
        <v>8031</v>
      </c>
      <c r="J31" s="5">
        <v>1293</v>
      </c>
      <c r="K31" s="6">
        <v>2.0000000000000001E-4</v>
      </c>
      <c r="L31" s="4" t="s">
        <v>2052</v>
      </c>
      <c r="M31" s="4" t="s">
        <v>2430</v>
      </c>
      <c r="N31" s="4"/>
      <c r="O31" s="4" t="s">
        <v>2580</v>
      </c>
      <c r="P31" s="4" t="s">
        <v>1695</v>
      </c>
      <c r="Q31" s="4"/>
      <c r="R31" s="4" t="s">
        <v>1616</v>
      </c>
      <c r="S31" s="4" t="s">
        <v>2286</v>
      </c>
      <c r="T31" s="4"/>
      <c r="U31" s="4" t="s">
        <v>2802</v>
      </c>
      <c r="V31" s="4" t="s">
        <v>2622</v>
      </c>
      <c r="W31" s="4"/>
      <c r="X31" s="4"/>
      <c r="Y31" s="4" t="s">
        <v>2844</v>
      </c>
      <c r="Z31" s="7">
        <f>VLOOKUP(E31,[1]select___from_cuentas_predial_W!$A$1:$R$1800,11,FALSE)</f>
        <v>24791697</v>
      </c>
      <c r="AA31" s="7">
        <f>VLOOKUP(E31,[1]select___from_cuentas_predial_W!$A$1:$R$1800,13,FALSE)</f>
        <v>6772689</v>
      </c>
    </row>
    <row r="32" spans="1:27" ht="13.7" customHeight="1" x14ac:dyDescent="0.2">
      <c r="A32" s="5">
        <v>94</v>
      </c>
      <c r="B32" s="4" t="s">
        <v>2</v>
      </c>
      <c r="C32" s="5">
        <v>1045</v>
      </c>
      <c r="D32" s="4" t="s">
        <v>1190</v>
      </c>
      <c r="E32" s="4" t="str">
        <f>B32&amp;"00"&amp;C32</f>
        <v>U001045</v>
      </c>
      <c r="F32" s="4" t="str">
        <f>F31&amp;E32&amp;"','"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</v>
      </c>
      <c r="G32" s="4" t="s">
        <v>1550</v>
      </c>
      <c r="H32" s="4" t="s">
        <v>1555</v>
      </c>
      <c r="I32" s="5">
        <v>23413</v>
      </c>
      <c r="J32" s="5">
        <v>0</v>
      </c>
      <c r="K32" s="6">
        <v>8.0000000000000004E-4</v>
      </c>
      <c r="L32" s="4" t="s">
        <v>1888</v>
      </c>
      <c r="M32" s="4" t="s">
        <v>2228</v>
      </c>
      <c r="N32" s="4"/>
      <c r="O32" s="4" t="s">
        <v>2580</v>
      </c>
      <c r="P32" s="4" t="s">
        <v>1695</v>
      </c>
      <c r="Q32" s="4"/>
      <c r="R32" s="4"/>
      <c r="S32" s="4"/>
      <c r="T32" s="4"/>
      <c r="U32" s="4" t="s">
        <v>2797</v>
      </c>
      <c r="V32" s="4"/>
      <c r="W32" s="4"/>
      <c r="X32" s="4"/>
      <c r="Y32" s="4" t="s">
        <v>2844</v>
      </c>
      <c r="Z32" s="7">
        <f>VLOOKUP(E32,[1]select___from_cuentas_predial_W!$A$1:$R$1800,11,FALSE)</f>
        <v>72275931</v>
      </c>
      <c r="AA32" s="7">
        <f>VLOOKUP(E32,[1]select___from_cuentas_predial_W!$A$1:$R$1800,13,FALSE)</f>
        <v>0</v>
      </c>
    </row>
    <row r="33" spans="1:27" ht="13.7" customHeight="1" x14ac:dyDescent="0.2">
      <c r="A33" s="5">
        <v>94</v>
      </c>
      <c r="B33" s="4" t="s">
        <v>2</v>
      </c>
      <c r="C33" s="5">
        <v>1046</v>
      </c>
      <c r="D33" s="4" t="s">
        <v>1258</v>
      </c>
      <c r="E33" s="4" t="str">
        <f>B33&amp;"00"&amp;C33</f>
        <v>U001046</v>
      </c>
      <c r="F33" s="4" t="str">
        <f>F32&amp;E33&amp;"','"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</v>
      </c>
      <c r="G33" s="4" t="s">
        <v>1550</v>
      </c>
      <c r="H33" s="4" t="s">
        <v>1555</v>
      </c>
      <c r="I33" s="5">
        <v>576</v>
      </c>
      <c r="J33" s="5">
        <v>533</v>
      </c>
      <c r="K33" s="6">
        <v>2.0000000000000001E-4</v>
      </c>
      <c r="L33" s="4" t="s">
        <v>2134</v>
      </c>
      <c r="M33" s="4" t="s">
        <v>2400</v>
      </c>
      <c r="N33" s="4"/>
      <c r="O33" s="4" t="s">
        <v>2580</v>
      </c>
      <c r="P33" s="4" t="s">
        <v>1695</v>
      </c>
      <c r="Q33" s="4"/>
      <c r="R33" s="4" t="s">
        <v>1616</v>
      </c>
      <c r="S33" s="4" t="s">
        <v>2286</v>
      </c>
      <c r="T33" s="4"/>
      <c r="U33" s="4" t="s">
        <v>2802</v>
      </c>
      <c r="V33" s="4" t="s">
        <v>2622</v>
      </c>
      <c r="W33" s="4"/>
      <c r="X33" s="4"/>
      <c r="Y33" s="4" t="s">
        <v>2844</v>
      </c>
      <c r="Z33" s="7">
        <f>VLOOKUP(E33,[1]select___from_cuentas_predial_W!$A$1:$R$1800,11,FALSE)</f>
        <v>1778112</v>
      </c>
      <c r="AA33" s="7">
        <f>VLOOKUP(E33,[1]select___from_cuentas_predial_W!$A$1:$R$1800,13,FALSE)</f>
        <v>3066882</v>
      </c>
    </row>
    <row r="34" spans="1:27" ht="13.7" customHeight="1" x14ac:dyDescent="0.2">
      <c r="A34" s="5">
        <v>94</v>
      </c>
      <c r="B34" s="4" t="s">
        <v>2</v>
      </c>
      <c r="C34" s="5">
        <v>1047</v>
      </c>
      <c r="D34" s="4" t="s">
        <v>788</v>
      </c>
      <c r="E34" s="4" t="str">
        <f>B34&amp;"00"&amp;C34</f>
        <v>U001047</v>
      </c>
      <c r="F34" s="4" t="str">
        <f>F33&amp;E34&amp;"','"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</v>
      </c>
      <c r="G34" s="4" t="s">
        <v>1550</v>
      </c>
      <c r="H34" s="4" t="s">
        <v>1555</v>
      </c>
      <c r="I34" s="5">
        <v>576</v>
      </c>
      <c r="J34" s="5">
        <v>694</v>
      </c>
      <c r="K34" s="6">
        <v>2.0000000000000001E-4</v>
      </c>
      <c r="L34" s="4" t="s">
        <v>1952</v>
      </c>
      <c r="M34" s="4" t="s">
        <v>2316</v>
      </c>
      <c r="N34" s="4"/>
      <c r="O34" s="4" t="s">
        <v>2580</v>
      </c>
      <c r="P34" s="4" t="s">
        <v>1695</v>
      </c>
      <c r="Q34" s="4"/>
      <c r="R34" s="4" t="s">
        <v>1616</v>
      </c>
      <c r="S34" s="4" t="s">
        <v>2286</v>
      </c>
      <c r="T34" s="4"/>
      <c r="U34" s="4" t="s">
        <v>2802</v>
      </c>
      <c r="V34" s="4" t="s">
        <v>2622</v>
      </c>
      <c r="W34" s="4"/>
      <c r="X34" s="4"/>
      <c r="Y34" s="4" t="s">
        <v>2844</v>
      </c>
      <c r="Z34" s="7">
        <f>VLOOKUP(E34,[1]select___from_cuentas_predial_W!$A$1:$R$1800,11,FALSE)</f>
        <v>1778112</v>
      </c>
      <c r="AA34" s="7">
        <f>VLOOKUP(E34,[1]select___from_cuentas_predial_W!$A$1:$R$1800,13,FALSE)</f>
        <v>3406872</v>
      </c>
    </row>
    <row r="35" spans="1:27" ht="13.7" customHeight="1" x14ac:dyDescent="0.2">
      <c r="A35" s="5">
        <v>94</v>
      </c>
      <c r="B35" s="4" t="s">
        <v>2</v>
      </c>
      <c r="C35" s="5">
        <v>1048</v>
      </c>
      <c r="D35" s="4" t="s">
        <v>1228</v>
      </c>
      <c r="E35" s="4" t="str">
        <f>B35&amp;"00"&amp;C35</f>
        <v>U001048</v>
      </c>
      <c r="F35" s="4" t="str">
        <f>F34&amp;E35&amp;"','"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</v>
      </c>
      <c r="G35" s="4" t="s">
        <v>1550</v>
      </c>
      <c r="H35" s="4" t="s">
        <v>1555</v>
      </c>
      <c r="I35" s="5">
        <v>151</v>
      </c>
      <c r="J35" s="5">
        <v>0</v>
      </c>
      <c r="K35" s="6">
        <v>8.0000000000000004E-4</v>
      </c>
      <c r="L35" s="4" t="s">
        <v>1629</v>
      </c>
      <c r="M35" s="4" t="s">
        <v>2228</v>
      </c>
      <c r="N35" s="4"/>
      <c r="O35" s="4" t="s">
        <v>2580</v>
      </c>
      <c r="P35" s="4" t="s">
        <v>1695</v>
      </c>
      <c r="Q35" s="4"/>
      <c r="R35" s="4" t="s">
        <v>1616</v>
      </c>
      <c r="S35" s="4" t="s">
        <v>2286</v>
      </c>
      <c r="T35" s="4"/>
      <c r="U35" s="4" t="s">
        <v>2802</v>
      </c>
      <c r="V35" s="4" t="s">
        <v>2622</v>
      </c>
      <c r="W35" s="4"/>
      <c r="X35" s="4"/>
      <c r="Y35" s="4" t="s">
        <v>2844</v>
      </c>
      <c r="Z35" s="7">
        <f>VLOOKUP(E35,[1]select___from_cuentas_predial_W!$A$1:$R$1800,11,FALSE)</f>
        <v>466137</v>
      </c>
      <c r="AA35" s="7">
        <f>VLOOKUP(E35,[1]select___from_cuentas_predial_W!$A$1:$R$1800,13,FALSE)</f>
        <v>0</v>
      </c>
    </row>
    <row r="36" spans="1:27" ht="13.7" customHeight="1" x14ac:dyDescent="0.2">
      <c r="A36" s="5">
        <v>94</v>
      </c>
      <c r="B36" s="4" t="s">
        <v>2</v>
      </c>
      <c r="C36" s="5">
        <v>206229</v>
      </c>
      <c r="D36" s="4" t="s">
        <v>1269</v>
      </c>
      <c r="E36" s="4" t="str">
        <f>B36&amp;""&amp;C36</f>
        <v>U206229</v>
      </c>
      <c r="F36" s="4" t="str">
        <f>F35&amp;E36&amp;"','"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</v>
      </c>
      <c r="G36" s="4" t="s">
        <v>1550</v>
      </c>
      <c r="H36" s="4" t="s">
        <v>1555</v>
      </c>
      <c r="I36" s="5">
        <v>0</v>
      </c>
      <c r="J36" s="5">
        <v>89</v>
      </c>
      <c r="K36" s="6">
        <v>2.0000000000000001E-4</v>
      </c>
      <c r="L36" s="4" t="s">
        <v>1888</v>
      </c>
      <c r="M36" s="4" t="s">
        <v>2401</v>
      </c>
      <c r="N36" s="4"/>
      <c r="O36" s="4" t="s">
        <v>2580</v>
      </c>
      <c r="P36" s="4" t="s">
        <v>1695</v>
      </c>
      <c r="Q36" s="4"/>
      <c r="R36" s="4" t="s">
        <v>1616</v>
      </c>
      <c r="S36" s="4" t="s">
        <v>2286</v>
      </c>
      <c r="T36" s="4"/>
      <c r="U36" s="4" t="s">
        <v>2802</v>
      </c>
      <c r="V36" s="4" t="s">
        <v>2622</v>
      </c>
      <c r="W36" s="4"/>
      <c r="X36" s="4"/>
      <c r="Y36" s="4" t="s">
        <v>2844</v>
      </c>
      <c r="Z36" s="7">
        <f>VLOOKUP(E36,[1]select___from_cuentas_predial_W!$A$1:$R$1800,11,FALSE)</f>
        <v>0</v>
      </c>
      <c r="AA36" s="7">
        <f>VLOOKUP(E36,[1]select___from_cuentas_predial_W!$A$1:$R$1800,13,FALSE)</f>
        <v>356066.93</v>
      </c>
    </row>
    <row r="37" spans="1:27" ht="13.7" customHeight="1" x14ac:dyDescent="0.2">
      <c r="A37" s="5">
        <v>94</v>
      </c>
      <c r="B37" s="4" t="s">
        <v>2</v>
      </c>
      <c r="C37" s="5">
        <v>1044</v>
      </c>
      <c r="D37" s="4" t="s">
        <v>1341</v>
      </c>
      <c r="E37" s="4" t="str">
        <f>B37&amp;"00"&amp;C37</f>
        <v>U001044</v>
      </c>
      <c r="F37" s="4" t="str">
        <f>F36&amp;E37&amp;"','"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</v>
      </c>
      <c r="G37" s="4" t="s">
        <v>1550</v>
      </c>
      <c r="H37" s="4" t="s">
        <v>1555</v>
      </c>
      <c r="I37" s="5">
        <v>405.28</v>
      </c>
      <c r="J37" s="5">
        <v>267</v>
      </c>
      <c r="K37" s="6">
        <v>2.0000000000000001E-4</v>
      </c>
      <c r="L37" s="4" t="s">
        <v>1888</v>
      </c>
      <c r="M37" s="4" t="s">
        <v>2412</v>
      </c>
      <c r="N37" s="4"/>
      <c r="O37" s="4" t="s">
        <v>2580</v>
      </c>
      <c r="P37" s="4" t="s">
        <v>1695</v>
      </c>
      <c r="Q37" s="4"/>
      <c r="R37" s="4" t="s">
        <v>1616</v>
      </c>
      <c r="S37" s="4" t="s">
        <v>2286</v>
      </c>
      <c r="T37" s="4"/>
      <c r="U37" s="4" t="s">
        <v>2802</v>
      </c>
      <c r="V37" s="4" t="s">
        <v>2622</v>
      </c>
      <c r="W37" s="4"/>
      <c r="X37" s="4"/>
      <c r="Y37" s="4" t="s">
        <v>2844</v>
      </c>
      <c r="Z37" s="7">
        <f>VLOOKUP(E37,[1]select___from_cuentas_predial_W!$A$1:$R$1800,11,FALSE)</f>
        <v>1251099.3600000001</v>
      </c>
      <c r="AA37" s="7">
        <f>VLOOKUP(E37,[1]select___from_cuentas_predial_W!$A$1:$R$1800,13,FALSE)</f>
        <v>1021362.3</v>
      </c>
    </row>
    <row r="38" spans="1:27" ht="13.7" customHeight="1" x14ac:dyDescent="0.2">
      <c r="A38" s="5">
        <v>94</v>
      </c>
      <c r="B38" s="4" t="s">
        <v>2</v>
      </c>
      <c r="C38" s="5">
        <v>194766</v>
      </c>
      <c r="D38" s="4" t="s">
        <v>119</v>
      </c>
      <c r="E38" s="4" t="str">
        <f>B38&amp;""&amp;C38</f>
        <v>U194766</v>
      </c>
      <c r="F38" s="4" t="str">
        <f>F37&amp;E38&amp;"','"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</v>
      </c>
      <c r="G38" s="4" t="s">
        <v>1543</v>
      </c>
      <c r="H38" s="4" t="s">
        <v>1555</v>
      </c>
      <c r="I38" s="5">
        <v>2069</v>
      </c>
      <c r="J38" s="5">
        <v>0</v>
      </c>
      <c r="K38" s="6">
        <v>8.0000000000000004E-4</v>
      </c>
      <c r="L38" s="4" t="s">
        <v>1630</v>
      </c>
      <c r="M38" s="4" t="s">
        <v>2252</v>
      </c>
      <c r="N38" s="4"/>
      <c r="O38" s="4" t="s">
        <v>2580</v>
      </c>
      <c r="P38" s="4" t="s">
        <v>1695</v>
      </c>
      <c r="Q38" s="4"/>
      <c r="R38" s="4" t="s">
        <v>1616</v>
      </c>
      <c r="S38" s="4" t="s">
        <v>2286</v>
      </c>
      <c r="T38" s="4"/>
      <c r="U38" s="4" t="s">
        <v>2802</v>
      </c>
      <c r="V38" s="4" t="s">
        <v>2622</v>
      </c>
      <c r="W38" s="4"/>
      <c r="X38" s="4"/>
      <c r="Y38" s="4" t="s">
        <v>2844</v>
      </c>
      <c r="Z38" s="7">
        <f>VLOOKUP(E38,[1]select___from_cuentas_predial_W!$A$1:$R$1800,11,FALSE)</f>
        <v>6387003</v>
      </c>
      <c r="AA38" s="7">
        <f>VLOOKUP(E38,[1]select___from_cuentas_predial_W!$A$1:$R$1800,13,FALSE)</f>
        <v>0</v>
      </c>
    </row>
    <row r="39" spans="1:27" ht="13.7" customHeight="1" x14ac:dyDescent="0.2">
      <c r="A39" s="5">
        <v>94</v>
      </c>
      <c r="B39" s="4" t="s">
        <v>2</v>
      </c>
      <c r="C39" s="5">
        <v>96980</v>
      </c>
      <c r="D39" s="4" t="s">
        <v>484</v>
      </c>
      <c r="E39" s="4" t="str">
        <f>B39&amp;"0"&amp;C39</f>
        <v>U096980</v>
      </c>
      <c r="F39" s="4" t="str">
        <f>F38&amp;E39&amp;"','"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</v>
      </c>
      <c r="G39" s="4" t="s">
        <v>1550</v>
      </c>
      <c r="H39" s="4" t="s">
        <v>1555</v>
      </c>
      <c r="I39" s="5">
        <v>290</v>
      </c>
      <c r="J39" s="5">
        <v>0</v>
      </c>
      <c r="K39" s="6">
        <v>8.0000000000000004E-4</v>
      </c>
      <c r="L39" s="4" t="s">
        <v>1834</v>
      </c>
      <c r="M39" s="4" t="s">
        <v>2228</v>
      </c>
      <c r="N39" s="4"/>
      <c r="O39" s="4" t="s">
        <v>2669</v>
      </c>
      <c r="P39" s="4" t="s">
        <v>1695</v>
      </c>
      <c r="Q39" s="4"/>
      <c r="R39" s="4" t="s">
        <v>1616</v>
      </c>
      <c r="S39" s="4" t="s">
        <v>2286</v>
      </c>
      <c r="T39" s="4"/>
      <c r="U39" s="4" t="s">
        <v>2802</v>
      </c>
      <c r="V39" s="4" t="s">
        <v>2622</v>
      </c>
      <c r="W39" s="4"/>
      <c r="X39" s="4"/>
      <c r="Y39" s="4" t="s">
        <v>2844</v>
      </c>
      <c r="Z39" s="7">
        <f>VLOOKUP(E39,[1]select___from_cuentas_predial_W!$A$1:$R$1800,11,FALSE)</f>
        <v>895230</v>
      </c>
      <c r="AA39" s="7">
        <f>VLOOKUP(E39,[1]select___from_cuentas_predial_W!$A$1:$R$1800,13,FALSE)</f>
        <v>0</v>
      </c>
    </row>
    <row r="40" spans="1:27" ht="13.7" customHeight="1" x14ac:dyDescent="0.2">
      <c r="A40" s="5">
        <v>94</v>
      </c>
      <c r="B40" s="4" t="s">
        <v>2</v>
      </c>
      <c r="C40" s="5">
        <v>96979</v>
      </c>
      <c r="D40" s="4" t="s">
        <v>604</v>
      </c>
      <c r="E40" s="4" t="str">
        <f>B40&amp;"0"&amp;C40</f>
        <v>U096979</v>
      </c>
      <c r="F40" s="4" t="str">
        <f>F39&amp;E40&amp;"','"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</v>
      </c>
      <c r="G40" s="4" t="s">
        <v>1550</v>
      </c>
      <c r="H40" s="4" t="s">
        <v>1555</v>
      </c>
      <c r="I40" s="5">
        <v>306</v>
      </c>
      <c r="J40" s="5">
        <v>0</v>
      </c>
      <c r="K40" s="6">
        <v>8.0000000000000004E-4</v>
      </c>
      <c r="L40" s="4" t="s">
        <v>1892</v>
      </c>
      <c r="M40" s="4" t="s">
        <v>2228</v>
      </c>
      <c r="N40" s="4"/>
      <c r="O40" s="4" t="s">
        <v>2669</v>
      </c>
      <c r="P40" s="4" t="s">
        <v>1695</v>
      </c>
      <c r="Q40" s="4"/>
      <c r="R40" s="4" t="s">
        <v>1616</v>
      </c>
      <c r="S40" s="4" t="s">
        <v>2286</v>
      </c>
      <c r="T40" s="4"/>
      <c r="U40" s="4" t="s">
        <v>2802</v>
      </c>
      <c r="V40" s="4" t="s">
        <v>2622</v>
      </c>
      <c r="W40" s="4"/>
      <c r="X40" s="4"/>
      <c r="Y40" s="4" t="s">
        <v>2844</v>
      </c>
      <c r="Z40" s="7">
        <f>VLOOKUP(E40,[1]select___from_cuentas_predial_W!$A$1:$R$1800,11,FALSE)</f>
        <v>944622</v>
      </c>
      <c r="AA40" s="7">
        <f>VLOOKUP(E40,[1]select___from_cuentas_predial_W!$A$1:$R$1800,13,FALSE)</f>
        <v>0</v>
      </c>
    </row>
    <row r="41" spans="1:27" ht="13.7" customHeight="1" x14ac:dyDescent="0.2">
      <c r="A41" s="5">
        <v>94</v>
      </c>
      <c r="B41" s="4" t="s">
        <v>2</v>
      </c>
      <c r="C41" s="5">
        <v>96978</v>
      </c>
      <c r="D41" s="4" t="s">
        <v>1288</v>
      </c>
      <c r="E41" s="4" t="str">
        <f>B41&amp;"0"&amp;C41</f>
        <v>U096978</v>
      </c>
      <c r="F41" s="4" t="str">
        <f>F40&amp;E41&amp;"','"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</v>
      </c>
      <c r="G41" s="4" t="s">
        <v>1550</v>
      </c>
      <c r="H41" s="4" t="s">
        <v>1555</v>
      </c>
      <c r="I41" s="5">
        <v>592</v>
      </c>
      <c r="J41" s="5">
        <v>0</v>
      </c>
      <c r="K41" s="6">
        <v>8.0000000000000004E-4</v>
      </c>
      <c r="L41" s="4" t="s">
        <v>2143</v>
      </c>
      <c r="M41" s="4" t="s">
        <v>2228</v>
      </c>
      <c r="N41" s="4"/>
      <c r="O41" s="4" t="s">
        <v>2669</v>
      </c>
      <c r="P41" s="4" t="s">
        <v>1695</v>
      </c>
      <c r="Q41" s="4"/>
      <c r="R41" s="4" t="s">
        <v>1616</v>
      </c>
      <c r="S41" s="4" t="s">
        <v>2286</v>
      </c>
      <c r="T41" s="4"/>
      <c r="U41" s="4" t="s">
        <v>2802</v>
      </c>
      <c r="V41" s="4" t="s">
        <v>2622</v>
      </c>
      <c r="W41" s="4"/>
      <c r="X41" s="4"/>
      <c r="Y41" s="4" t="s">
        <v>2844</v>
      </c>
      <c r="Z41" s="7">
        <f>VLOOKUP(E41,[1]select___from_cuentas_predial_W!$A$1:$R$1800,11,FALSE)</f>
        <v>1827504</v>
      </c>
      <c r="AA41" s="7">
        <f>VLOOKUP(E41,[1]select___from_cuentas_predial_W!$A$1:$R$1800,13,FALSE)</f>
        <v>0</v>
      </c>
    </row>
    <row r="42" spans="1:27" ht="13.7" customHeight="1" x14ac:dyDescent="0.2">
      <c r="A42" s="5">
        <v>94</v>
      </c>
      <c r="B42" s="4" t="s">
        <v>2</v>
      </c>
      <c r="C42" s="5">
        <v>35128</v>
      </c>
      <c r="D42" s="4" t="s">
        <v>436</v>
      </c>
      <c r="E42" s="4" t="str">
        <f>B42&amp;"0"&amp;C42</f>
        <v>U035128</v>
      </c>
      <c r="F42" s="4" t="str">
        <f>F41&amp;E42&amp;"','"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</v>
      </c>
      <c r="G42" s="4" t="s">
        <v>1550</v>
      </c>
      <c r="H42" s="4" t="s">
        <v>1555</v>
      </c>
      <c r="I42" s="5">
        <v>1482</v>
      </c>
      <c r="J42" s="5">
        <v>0</v>
      </c>
      <c r="K42" s="6">
        <v>8.0000000000000004E-4</v>
      </c>
      <c r="L42" s="4" t="s">
        <v>1803</v>
      </c>
      <c r="M42" s="4" t="s">
        <v>2228</v>
      </c>
      <c r="N42" s="4"/>
      <c r="O42" s="4" t="s">
        <v>2667</v>
      </c>
      <c r="P42" s="4" t="s">
        <v>1695</v>
      </c>
      <c r="Q42" s="4"/>
      <c r="R42" s="4" t="s">
        <v>1616</v>
      </c>
      <c r="S42" s="4" t="s">
        <v>2286</v>
      </c>
      <c r="T42" s="4"/>
      <c r="U42" s="4" t="s">
        <v>2802</v>
      </c>
      <c r="V42" s="4" t="s">
        <v>2622</v>
      </c>
      <c r="W42" s="4"/>
      <c r="X42" s="4"/>
      <c r="Y42" s="4" t="s">
        <v>2844</v>
      </c>
      <c r="Z42" s="7">
        <f>VLOOKUP(E42,[1]select___from_cuentas_predial_W!$A$1:$R$1800,11,FALSE)</f>
        <v>4574934</v>
      </c>
      <c r="AA42" s="7">
        <f>VLOOKUP(E42,[1]select___from_cuentas_predial_W!$A$1:$R$1800,13,FALSE)</f>
        <v>0</v>
      </c>
    </row>
    <row r="43" spans="1:27" ht="13.7" customHeight="1" x14ac:dyDescent="0.2">
      <c r="A43" s="5">
        <v>94</v>
      </c>
      <c r="B43" s="4" t="s">
        <v>2</v>
      </c>
      <c r="C43" s="5">
        <v>35127</v>
      </c>
      <c r="D43" s="4" t="s">
        <v>597</v>
      </c>
      <c r="E43" s="4" t="str">
        <f>B43&amp;"0"&amp;C43</f>
        <v>U035127</v>
      </c>
      <c r="F43" s="4" t="str">
        <f>F42&amp;E43&amp;"','"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</v>
      </c>
      <c r="G43" s="4" t="s">
        <v>1550</v>
      </c>
      <c r="H43" s="4" t="s">
        <v>1555</v>
      </c>
      <c r="I43" s="5">
        <v>1300</v>
      </c>
      <c r="J43" s="5">
        <v>0</v>
      </c>
      <c r="K43" s="6">
        <v>8.0000000000000004E-4</v>
      </c>
      <c r="L43" s="4" t="s">
        <v>1888</v>
      </c>
      <c r="M43" s="4" t="s">
        <v>2228</v>
      </c>
      <c r="N43" s="4"/>
      <c r="O43" s="4" t="s">
        <v>2669</v>
      </c>
      <c r="P43" s="4" t="s">
        <v>1695</v>
      </c>
      <c r="Q43" s="4"/>
      <c r="R43" s="4" t="s">
        <v>2758</v>
      </c>
      <c r="S43" s="4" t="s">
        <v>2286</v>
      </c>
      <c r="T43" s="4"/>
      <c r="U43" s="4" t="s">
        <v>2797</v>
      </c>
      <c r="V43" s="4" t="s">
        <v>2622</v>
      </c>
      <c r="W43" s="4"/>
      <c r="X43" s="4"/>
      <c r="Y43" s="4" t="s">
        <v>2844</v>
      </c>
      <c r="Z43" s="7">
        <f>VLOOKUP(E43,[1]select___from_cuentas_predial_W!$A$1:$R$1800,11,FALSE)</f>
        <v>4013100</v>
      </c>
      <c r="AA43" s="7">
        <f>VLOOKUP(E43,[1]select___from_cuentas_predial_W!$A$1:$R$1800,13,FALSE)</f>
        <v>0</v>
      </c>
    </row>
    <row r="44" spans="1:27" ht="13.7" customHeight="1" x14ac:dyDescent="0.2">
      <c r="A44" s="5">
        <v>94</v>
      </c>
      <c r="B44" s="4" t="s">
        <v>2</v>
      </c>
      <c r="C44" s="5">
        <v>35125</v>
      </c>
      <c r="D44" s="4" t="s">
        <v>785</v>
      </c>
      <c r="E44" s="4" t="str">
        <f>B44&amp;"0"&amp;C44</f>
        <v>U035125</v>
      </c>
      <c r="F44" s="4" t="str">
        <f>F43&amp;E44&amp;"','"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</v>
      </c>
      <c r="G44" s="4" t="s">
        <v>1550</v>
      </c>
      <c r="H44" s="4" t="s">
        <v>1555</v>
      </c>
      <c r="I44" s="5">
        <v>360</v>
      </c>
      <c r="J44" s="5">
        <v>0</v>
      </c>
      <c r="K44" s="6">
        <v>8.0000000000000004E-4</v>
      </c>
      <c r="L44" s="4" t="s">
        <v>1888</v>
      </c>
      <c r="M44" s="4" t="s">
        <v>2228</v>
      </c>
      <c r="N44" s="4"/>
      <c r="O44" s="4" t="s">
        <v>2669</v>
      </c>
      <c r="P44" s="4" t="s">
        <v>1695</v>
      </c>
      <c r="Q44" s="4"/>
      <c r="R44" s="4" t="s">
        <v>1616</v>
      </c>
      <c r="S44" s="4" t="s">
        <v>2286</v>
      </c>
      <c r="T44" s="4"/>
      <c r="U44" s="4" t="s">
        <v>2802</v>
      </c>
      <c r="V44" s="4" t="s">
        <v>2622</v>
      </c>
      <c r="W44" s="4"/>
      <c r="X44" s="4"/>
      <c r="Y44" s="4" t="s">
        <v>2844</v>
      </c>
      <c r="Z44" s="7">
        <f>VLOOKUP(E44,[1]select___from_cuentas_predial_W!$A$1:$R$1800,11,FALSE)</f>
        <v>1111320</v>
      </c>
      <c r="AA44" s="7">
        <f>VLOOKUP(E44,[1]select___from_cuentas_predial_W!$A$1:$R$1800,13,FALSE)</f>
        <v>0</v>
      </c>
    </row>
    <row r="45" spans="1:27" ht="13.7" customHeight="1" x14ac:dyDescent="0.2">
      <c r="A45" s="5">
        <v>94</v>
      </c>
      <c r="B45" s="4" t="s">
        <v>2</v>
      </c>
      <c r="C45" s="5">
        <v>35126</v>
      </c>
      <c r="D45" s="4" t="s">
        <v>763</v>
      </c>
      <c r="E45" s="4" t="str">
        <f>B45&amp;"0"&amp;C45</f>
        <v>U035126</v>
      </c>
      <c r="F45" s="4" t="str">
        <f>F44&amp;E45&amp;"','"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</v>
      </c>
      <c r="G45" s="4" t="s">
        <v>1550</v>
      </c>
      <c r="H45" s="4" t="s">
        <v>1555</v>
      </c>
      <c r="I45" s="5">
        <v>1071</v>
      </c>
      <c r="J45" s="5">
        <v>0</v>
      </c>
      <c r="K45" s="6">
        <v>8.0000000000000004E-4</v>
      </c>
      <c r="L45" s="4" t="s">
        <v>1962</v>
      </c>
      <c r="M45" s="4" t="s">
        <v>2228</v>
      </c>
      <c r="N45" s="4"/>
      <c r="O45" s="4" t="s">
        <v>2669</v>
      </c>
      <c r="P45" s="4" t="s">
        <v>1695</v>
      </c>
      <c r="Q45" s="4"/>
      <c r="R45" s="4" t="s">
        <v>1616</v>
      </c>
      <c r="S45" s="4" t="s">
        <v>2286</v>
      </c>
      <c r="T45" s="4"/>
      <c r="U45" s="4" t="s">
        <v>2802</v>
      </c>
      <c r="V45" s="4" t="s">
        <v>2622</v>
      </c>
      <c r="W45" s="4"/>
      <c r="X45" s="4"/>
      <c r="Y45" s="4" t="s">
        <v>2844</v>
      </c>
      <c r="Z45" s="7">
        <f>VLOOKUP(E45,[1]select___from_cuentas_predial_W!$A$1:$R$1800,11,FALSE)</f>
        <v>3306177</v>
      </c>
      <c r="AA45" s="7">
        <f>VLOOKUP(E45,[1]select___from_cuentas_predial_W!$A$1:$R$1800,13,FALSE)</f>
        <v>0</v>
      </c>
    </row>
    <row r="46" spans="1:27" ht="13.7" customHeight="1" x14ac:dyDescent="0.2">
      <c r="A46" s="5">
        <v>94</v>
      </c>
      <c r="B46" s="4" t="s">
        <v>2</v>
      </c>
      <c r="C46" s="5">
        <v>78082</v>
      </c>
      <c r="D46" s="4" t="s">
        <v>1510</v>
      </c>
      <c r="E46" s="4" t="str">
        <f>B46&amp;"0"&amp;C46</f>
        <v>U078082</v>
      </c>
      <c r="F46" s="4" t="str">
        <f>F45&amp;E46&amp;"','"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</v>
      </c>
      <c r="G46" s="4" t="s">
        <v>1550</v>
      </c>
      <c r="H46" s="4" t="s">
        <v>1555</v>
      </c>
      <c r="I46" s="5">
        <v>315</v>
      </c>
      <c r="J46" s="5">
        <v>79</v>
      </c>
      <c r="K46" s="6">
        <v>2.0000000000000001E-4</v>
      </c>
      <c r="L46" s="4" t="s">
        <v>1983</v>
      </c>
      <c r="M46" s="4" t="s">
        <v>2320</v>
      </c>
      <c r="N46" s="4" t="s">
        <v>2564</v>
      </c>
      <c r="O46" s="4" t="s">
        <v>1593</v>
      </c>
      <c r="P46" s="4" t="s">
        <v>1695</v>
      </c>
      <c r="Q46" s="4"/>
      <c r="R46" s="4" t="s">
        <v>1616</v>
      </c>
      <c r="S46" s="4" t="s">
        <v>2286</v>
      </c>
      <c r="T46" s="4" t="s">
        <v>2500</v>
      </c>
      <c r="U46" s="4" t="s">
        <v>2797</v>
      </c>
      <c r="V46" s="4" t="s">
        <v>2622</v>
      </c>
      <c r="W46" s="4"/>
      <c r="X46" s="4"/>
      <c r="Y46" s="4" t="s">
        <v>2844</v>
      </c>
      <c r="Z46" s="7">
        <f>VLOOKUP(E46,[1]select___from_cuentas_predial_W!$A$1:$R$1800,11,FALSE)</f>
        <v>1303155</v>
      </c>
      <c r="AA46" s="7">
        <f>VLOOKUP(E46,[1]select___from_cuentas_predial_W!$A$1:$R$1800,13,FALSE)</f>
        <v>454566</v>
      </c>
    </row>
    <row r="47" spans="1:27" ht="13.7" customHeight="1" x14ac:dyDescent="0.2">
      <c r="A47" s="5">
        <v>94</v>
      </c>
      <c r="B47" s="4" t="s">
        <v>2</v>
      </c>
      <c r="C47" s="5">
        <v>78080</v>
      </c>
      <c r="D47" s="4" t="s">
        <v>807</v>
      </c>
      <c r="E47" s="4" t="str">
        <f>B47&amp;"0"&amp;C47</f>
        <v>U078080</v>
      </c>
      <c r="F47" s="4" t="str">
        <f>F46&amp;E47&amp;"','"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</v>
      </c>
      <c r="G47" s="4" t="s">
        <v>1550</v>
      </c>
      <c r="H47" s="4" t="s">
        <v>1555</v>
      </c>
      <c r="I47" s="5">
        <v>332</v>
      </c>
      <c r="J47" s="5">
        <v>79</v>
      </c>
      <c r="K47" s="6">
        <v>8.0000000000000004E-4</v>
      </c>
      <c r="L47" s="4" t="s">
        <v>1983</v>
      </c>
      <c r="M47" s="4" t="s">
        <v>2320</v>
      </c>
      <c r="N47" s="4" t="s">
        <v>2515</v>
      </c>
      <c r="O47" s="4" t="s">
        <v>1593</v>
      </c>
      <c r="P47" s="4" t="s">
        <v>1695</v>
      </c>
      <c r="Q47" s="4"/>
      <c r="R47" s="4" t="s">
        <v>2754</v>
      </c>
      <c r="S47" s="4" t="s">
        <v>2228</v>
      </c>
      <c r="T47" s="4"/>
      <c r="U47" s="4" t="s">
        <v>2797</v>
      </c>
      <c r="V47" s="4"/>
      <c r="W47" s="4"/>
      <c r="X47" s="4"/>
      <c r="Y47" s="4" t="s">
        <v>2844</v>
      </c>
      <c r="Z47" s="7">
        <f>VLOOKUP(E47,[1]select___from_cuentas_predial_W!$A$1:$R$1800,11,FALSE)</f>
        <v>2405352.9700000002</v>
      </c>
      <c r="AA47" s="7">
        <f>VLOOKUP(E47,[1]select___from_cuentas_predial_W!$A$1:$R$1800,13,FALSE)</f>
        <v>843290.75</v>
      </c>
    </row>
    <row r="48" spans="1:27" ht="13.7" customHeight="1" x14ac:dyDescent="0.2">
      <c r="A48" s="5">
        <v>94</v>
      </c>
      <c r="B48" s="4" t="s">
        <v>2</v>
      </c>
      <c r="C48" s="5">
        <v>78078</v>
      </c>
      <c r="D48" s="4" t="s">
        <v>846</v>
      </c>
      <c r="E48" s="4" t="str">
        <f>B48&amp;"0"&amp;C48</f>
        <v>U078078</v>
      </c>
      <c r="F48" s="4" t="str">
        <f>F47&amp;E48&amp;"','"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</v>
      </c>
      <c r="G48" s="4" t="s">
        <v>1550</v>
      </c>
      <c r="H48" s="4" t="s">
        <v>1555</v>
      </c>
      <c r="I48" s="5">
        <v>338</v>
      </c>
      <c r="J48" s="5">
        <v>79</v>
      </c>
      <c r="K48" s="6">
        <v>2.0000000000000001E-4</v>
      </c>
      <c r="L48" s="4" t="s">
        <v>1983</v>
      </c>
      <c r="M48" s="4" t="s">
        <v>2320</v>
      </c>
      <c r="N48" s="4" t="s">
        <v>2518</v>
      </c>
      <c r="O48" s="4" t="s">
        <v>1593</v>
      </c>
      <c r="P48" s="4" t="s">
        <v>1695</v>
      </c>
      <c r="Q48" s="4"/>
      <c r="R48" s="4" t="s">
        <v>1616</v>
      </c>
      <c r="S48" s="4" t="s">
        <v>2286</v>
      </c>
      <c r="T48" s="4"/>
      <c r="U48" s="4" t="s">
        <v>2797</v>
      </c>
      <c r="V48" s="4" t="s">
        <v>1695</v>
      </c>
      <c r="W48" s="4"/>
      <c r="X48" s="4"/>
      <c r="Y48" s="4" t="s">
        <v>2844</v>
      </c>
      <c r="Z48" s="7">
        <f>VLOOKUP(E48,[1]select___from_cuentas_predial_W!$A$1:$R$1800,11,FALSE)</f>
        <v>1398306</v>
      </c>
      <c r="AA48" s="7">
        <f>VLOOKUP(E48,[1]select___from_cuentas_predial_W!$A$1:$R$1800,13,FALSE)</f>
        <v>454566</v>
      </c>
    </row>
    <row r="49" spans="1:27" ht="13.7" customHeight="1" x14ac:dyDescent="0.2">
      <c r="A49" s="5">
        <v>94</v>
      </c>
      <c r="B49" s="4" t="s">
        <v>2</v>
      </c>
      <c r="C49" s="5">
        <v>218759</v>
      </c>
      <c r="D49" s="4" t="s">
        <v>2901</v>
      </c>
      <c r="E49" s="4" t="str">
        <f>B49&amp;""&amp;C49</f>
        <v>U218759</v>
      </c>
      <c r="F49" s="4" t="str">
        <f>F48&amp;E49&amp;"','"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</v>
      </c>
      <c r="G49" s="4" t="s">
        <v>2866</v>
      </c>
      <c r="H49" s="4" t="s">
        <v>1555</v>
      </c>
      <c r="I49" s="5">
        <v>788</v>
      </c>
      <c r="J49" s="5">
        <v>0</v>
      </c>
      <c r="K49" s="6">
        <v>8.0000000000000004E-4</v>
      </c>
      <c r="L49" s="4" t="s">
        <v>1581</v>
      </c>
      <c r="M49" s="4" t="s">
        <v>2228</v>
      </c>
      <c r="N49" s="4"/>
      <c r="O49" s="4" t="s">
        <v>2580</v>
      </c>
      <c r="P49" s="4" t="s">
        <v>1695</v>
      </c>
      <c r="Q49" s="4"/>
      <c r="R49" s="4" t="s">
        <v>2775</v>
      </c>
      <c r="S49" s="4" t="s">
        <v>2794</v>
      </c>
      <c r="T49" s="4"/>
      <c r="U49" s="4" t="s">
        <v>2803</v>
      </c>
      <c r="V49" s="4" t="s">
        <v>2841</v>
      </c>
      <c r="W49" s="4"/>
      <c r="X49" s="4"/>
      <c r="Y49" s="4" t="s">
        <v>2844</v>
      </c>
      <c r="Z49" s="7">
        <f>VLOOKUP(E49,[1]select___from_cuentas_predial_W!$A$1:$R$1800,11,FALSE)</f>
        <v>3527206.2</v>
      </c>
      <c r="AA49" s="7">
        <f>VLOOKUP(E49,[1]select___from_cuentas_predial_W!$A$1:$R$1800,13,FALSE)</f>
        <v>0</v>
      </c>
    </row>
    <row r="50" spans="1:27" ht="13.7" customHeight="1" x14ac:dyDescent="0.2">
      <c r="A50" s="5">
        <v>94</v>
      </c>
      <c r="B50" s="4" t="s">
        <v>2</v>
      </c>
      <c r="C50" s="5">
        <v>218758</v>
      </c>
      <c r="D50" s="4" t="s">
        <v>2871</v>
      </c>
      <c r="E50" s="4" t="str">
        <f>B50&amp;""&amp;C50</f>
        <v>U218758</v>
      </c>
      <c r="F50" s="4" t="str">
        <f>F49&amp;E50&amp;"','"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</v>
      </c>
      <c r="G50" s="4" t="s">
        <v>2866</v>
      </c>
      <c r="H50" s="4" t="s">
        <v>1555</v>
      </c>
      <c r="I50" s="5">
        <v>440</v>
      </c>
      <c r="J50" s="5">
        <v>0</v>
      </c>
      <c r="K50" s="6">
        <v>8.0000000000000004E-4</v>
      </c>
      <c r="L50" s="4" t="s">
        <v>1807</v>
      </c>
      <c r="M50" s="4" t="s">
        <v>2228</v>
      </c>
      <c r="N50" s="4"/>
      <c r="O50" s="4" t="s">
        <v>2580</v>
      </c>
      <c r="P50" s="4" t="s">
        <v>1695</v>
      </c>
      <c r="Q50" s="4"/>
      <c r="R50" s="4" t="s">
        <v>1616</v>
      </c>
      <c r="S50" s="4" t="s">
        <v>2286</v>
      </c>
      <c r="T50" s="4"/>
      <c r="U50" s="4" t="s">
        <v>2797</v>
      </c>
      <c r="V50" s="4" t="s">
        <v>2815</v>
      </c>
      <c r="W50" s="4"/>
      <c r="X50" s="4"/>
      <c r="Y50" s="4" t="s">
        <v>2844</v>
      </c>
      <c r="Z50" s="7">
        <f>VLOOKUP(E50,[1]select___from_cuentas_predial_W!$A$1:$R$1800,11,FALSE)</f>
        <v>1969506</v>
      </c>
      <c r="AA50" s="7">
        <f>VLOOKUP(E50,[1]select___from_cuentas_predial_W!$A$1:$R$1800,13,FALSE)</f>
        <v>0</v>
      </c>
    </row>
    <row r="51" spans="1:27" ht="13.7" customHeight="1" x14ac:dyDescent="0.2">
      <c r="A51" s="5">
        <v>94</v>
      </c>
      <c r="B51" s="4" t="s">
        <v>2</v>
      </c>
      <c r="C51" s="5">
        <v>78063</v>
      </c>
      <c r="D51" s="4" t="s">
        <v>1005</v>
      </c>
      <c r="E51" s="4" t="str">
        <f>B51&amp;"0"&amp;C51</f>
        <v>U078063</v>
      </c>
      <c r="F51" s="4" t="str">
        <f>F50&amp;E51&amp;"','"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</v>
      </c>
      <c r="G51" s="4" t="s">
        <v>1550</v>
      </c>
      <c r="H51" s="4" t="s">
        <v>1555</v>
      </c>
      <c r="I51" s="5">
        <v>9664</v>
      </c>
      <c r="J51" s="5">
        <v>967</v>
      </c>
      <c r="K51" s="6">
        <v>2.0000000000000001E-4</v>
      </c>
      <c r="L51" s="4" t="s">
        <v>2052</v>
      </c>
      <c r="M51" s="4" t="s">
        <v>2228</v>
      </c>
      <c r="N51" s="4"/>
      <c r="O51" s="4" t="s">
        <v>2698</v>
      </c>
      <c r="P51" s="4" t="s">
        <v>1695</v>
      </c>
      <c r="Q51" s="4"/>
      <c r="R51" s="4" t="s">
        <v>2740</v>
      </c>
      <c r="S51" s="4" t="s">
        <v>2228</v>
      </c>
      <c r="T51" s="4"/>
      <c r="U51" s="4" t="s">
        <v>2797</v>
      </c>
      <c r="V51" s="4"/>
      <c r="W51" s="4"/>
      <c r="X51" s="4"/>
      <c r="Y51" s="4" t="s">
        <v>2844</v>
      </c>
      <c r="Z51" s="7">
        <f>VLOOKUP(E51,[1]select___from_cuentas_predial_W!$A$1:$R$1800,11,FALSE)</f>
        <v>3493513.8</v>
      </c>
      <c r="AA51" s="7">
        <f>VLOOKUP(E51,[1]select___from_cuentas_predial_W!$A$1:$R$1800,13,FALSE)</f>
        <v>7253863.4699999997</v>
      </c>
    </row>
    <row r="52" spans="1:27" ht="13.7" customHeight="1" x14ac:dyDescent="0.2">
      <c r="A52" s="5">
        <v>94</v>
      </c>
      <c r="B52" s="4" t="s">
        <v>2</v>
      </c>
      <c r="C52" s="5">
        <v>78099</v>
      </c>
      <c r="D52" s="4" t="s">
        <v>882</v>
      </c>
      <c r="E52" s="4" t="str">
        <f>B52&amp;"0"&amp;C52</f>
        <v>U078099</v>
      </c>
      <c r="F52" s="4" t="str">
        <f>F51&amp;E52&amp;"','"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</v>
      </c>
      <c r="G52" s="4" t="s">
        <v>1550</v>
      </c>
      <c r="H52" s="4" t="s">
        <v>1555</v>
      </c>
      <c r="I52" s="5">
        <v>305</v>
      </c>
      <c r="J52" s="5">
        <v>0</v>
      </c>
      <c r="K52" s="6">
        <v>8.0000000000000004E-4</v>
      </c>
      <c r="L52" s="4" t="s">
        <v>1981</v>
      </c>
      <c r="M52" s="4" t="s">
        <v>2348</v>
      </c>
      <c r="N52" s="4" t="s">
        <v>2522</v>
      </c>
      <c r="O52" s="4" t="s">
        <v>2698</v>
      </c>
      <c r="P52" s="4" t="s">
        <v>1695</v>
      </c>
      <c r="Q52" s="4"/>
      <c r="R52" s="4" t="s">
        <v>2777</v>
      </c>
      <c r="S52" s="4" t="s">
        <v>2782</v>
      </c>
      <c r="T52" s="4" t="s">
        <v>2795</v>
      </c>
      <c r="U52" s="4" t="s">
        <v>2803</v>
      </c>
      <c r="V52" s="4"/>
      <c r="W52" s="4"/>
      <c r="X52" s="4"/>
      <c r="Y52" s="4" t="s">
        <v>2844</v>
      </c>
      <c r="Z52" s="7">
        <f>VLOOKUP(E52,[1]select___from_cuentas_predial_W!$A$1:$R$1800,11,FALSE)</f>
        <v>1113028.8799999999</v>
      </c>
      <c r="AA52" s="7">
        <f>VLOOKUP(E52,[1]select___from_cuentas_predial_W!$A$1:$R$1800,13,FALSE)</f>
        <v>0</v>
      </c>
    </row>
    <row r="53" spans="1:27" ht="13.7" customHeight="1" x14ac:dyDescent="0.2">
      <c r="A53" s="5">
        <v>94</v>
      </c>
      <c r="B53" s="4" t="s">
        <v>2</v>
      </c>
      <c r="C53" s="5">
        <v>78098</v>
      </c>
      <c r="D53" s="4" t="s">
        <v>874</v>
      </c>
      <c r="E53" s="4" t="str">
        <f>B53&amp;"0"&amp;C53</f>
        <v>U078098</v>
      </c>
      <c r="F53" s="4" t="str">
        <f>F52&amp;E53&amp;"','"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</v>
      </c>
      <c r="G53" s="4" t="s">
        <v>1550</v>
      </c>
      <c r="H53" s="4" t="s">
        <v>1555</v>
      </c>
      <c r="I53" s="5">
        <v>382.27</v>
      </c>
      <c r="J53" s="5">
        <v>6</v>
      </c>
      <c r="K53" s="6">
        <v>8.0000000000000004E-4</v>
      </c>
      <c r="L53" s="4" t="s">
        <v>1981</v>
      </c>
      <c r="M53" s="4" t="s">
        <v>2348</v>
      </c>
      <c r="N53" s="4" t="s">
        <v>2519</v>
      </c>
      <c r="O53" s="4" t="s">
        <v>2698</v>
      </c>
      <c r="P53" s="4" t="s">
        <v>1695</v>
      </c>
      <c r="Q53" s="4"/>
      <c r="R53" s="4" t="s">
        <v>2776</v>
      </c>
      <c r="S53" s="4" t="s">
        <v>2782</v>
      </c>
      <c r="T53" s="4" t="s">
        <v>2795</v>
      </c>
      <c r="U53" s="4" t="s">
        <v>2803</v>
      </c>
      <c r="V53" s="4"/>
      <c r="W53" s="4"/>
      <c r="X53" s="4"/>
      <c r="Y53" s="4" t="s">
        <v>2844</v>
      </c>
      <c r="Z53" s="7">
        <f>VLOOKUP(E53,[1]select___from_cuentas_predial_W!$A$1:$R$1800,11,FALSE)</f>
        <v>1502813.47</v>
      </c>
      <c r="AA53" s="7">
        <f>VLOOKUP(E53,[1]select___from_cuentas_predial_W!$A$1:$R$1800,13,FALSE)</f>
        <v>3584.49</v>
      </c>
    </row>
    <row r="54" spans="1:27" ht="13.7" customHeight="1" x14ac:dyDescent="0.2">
      <c r="A54" s="5">
        <v>94</v>
      </c>
      <c r="B54" s="4" t="s">
        <v>2</v>
      </c>
      <c r="C54" s="5">
        <v>78097</v>
      </c>
      <c r="D54" s="4" t="s">
        <v>888</v>
      </c>
      <c r="E54" s="4" t="str">
        <f>B54&amp;"0"&amp;C54</f>
        <v>U078097</v>
      </c>
      <c r="F54" s="4" t="str">
        <f>F53&amp;E54&amp;"','"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</v>
      </c>
      <c r="G54" s="4" t="s">
        <v>1550</v>
      </c>
      <c r="H54" s="4" t="s">
        <v>1555</v>
      </c>
      <c r="I54" s="5">
        <v>798.05</v>
      </c>
      <c r="J54" s="5">
        <v>0</v>
      </c>
      <c r="K54" s="6">
        <v>8.0000000000000004E-4</v>
      </c>
      <c r="L54" s="4" t="s">
        <v>1629</v>
      </c>
      <c r="M54" s="4" t="s">
        <v>2348</v>
      </c>
      <c r="N54" s="4" t="s">
        <v>2523</v>
      </c>
      <c r="O54" s="4" t="s">
        <v>2698</v>
      </c>
      <c r="P54" s="4" t="s">
        <v>1695</v>
      </c>
      <c r="Q54" s="4"/>
      <c r="R54" s="4" t="s">
        <v>2778</v>
      </c>
      <c r="S54" s="4" t="s">
        <v>2782</v>
      </c>
      <c r="T54" s="4" t="s">
        <v>2795</v>
      </c>
      <c r="U54" s="4" t="s">
        <v>2803</v>
      </c>
      <c r="V54" s="4"/>
      <c r="W54" s="4"/>
      <c r="X54" s="4"/>
      <c r="Y54" s="4" t="s">
        <v>2844</v>
      </c>
      <c r="Z54" s="7">
        <f>VLOOKUP(E54,[1]select___from_cuentas_predial_W!$A$1:$R$1800,11,FALSE)</f>
        <v>3104297.72</v>
      </c>
      <c r="AA54" s="7">
        <f>VLOOKUP(E54,[1]select___from_cuentas_predial_W!$A$1:$R$1800,13,FALSE)</f>
        <v>0</v>
      </c>
    </row>
    <row r="55" spans="1:27" ht="13.7" customHeight="1" x14ac:dyDescent="0.2">
      <c r="A55" s="5">
        <v>94</v>
      </c>
      <c r="B55" s="4" t="s">
        <v>2</v>
      </c>
      <c r="C55" s="5">
        <v>78092</v>
      </c>
      <c r="D55" s="4" t="s">
        <v>803</v>
      </c>
      <c r="E55" s="4" t="str">
        <f>B55&amp;"0"&amp;C55</f>
        <v>U078092</v>
      </c>
      <c r="F55" s="4" t="str">
        <f>F54&amp;E55&amp;"','"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</v>
      </c>
      <c r="G55" s="4" t="s">
        <v>1550</v>
      </c>
      <c r="H55" s="4" t="s">
        <v>1555</v>
      </c>
      <c r="I55" s="5">
        <v>559.53</v>
      </c>
      <c r="J55" s="5">
        <v>0</v>
      </c>
      <c r="K55" s="6">
        <v>8.0000000000000004E-4</v>
      </c>
      <c r="L55" s="4" t="s">
        <v>1981</v>
      </c>
      <c r="M55" s="4" t="s">
        <v>2228</v>
      </c>
      <c r="N55" s="4" t="s">
        <v>2513</v>
      </c>
      <c r="O55" s="4" t="s">
        <v>2698</v>
      </c>
      <c r="P55" s="4" t="s">
        <v>1695</v>
      </c>
      <c r="Q55" s="4"/>
      <c r="R55" s="4" t="s">
        <v>2778</v>
      </c>
      <c r="S55" s="4" t="s">
        <v>2782</v>
      </c>
      <c r="T55" s="4" t="s">
        <v>2795</v>
      </c>
      <c r="U55" s="4" t="s">
        <v>2803</v>
      </c>
      <c r="V55" s="4"/>
      <c r="W55" s="4"/>
      <c r="X55" s="4"/>
      <c r="Y55" s="4" t="s">
        <v>2844</v>
      </c>
      <c r="Z55" s="7">
        <f>VLOOKUP(E55,[1]select___from_cuentas_predial_W!$A$1:$R$1800,11,FALSE)</f>
        <v>2123456.33</v>
      </c>
      <c r="AA55" s="7">
        <f>VLOOKUP(E55,[1]select___from_cuentas_predial_W!$A$1:$R$1800,13,FALSE)</f>
        <v>0</v>
      </c>
    </row>
    <row r="56" spans="1:27" ht="13.7" customHeight="1" x14ac:dyDescent="0.2">
      <c r="A56" s="5">
        <v>94</v>
      </c>
      <c r="B56" s="4" t="s">
        <v>2</v>
      </c>
      <c r="C56" s="5">
        <v>78088</v>
      </c>
      <c r="D56" s="4" t="s">
        <v>881</v>
      </c>
      <c r="E56" s="4" t="str">
        <f>B56&amp;"0"&amp;C56</f>
        <v>U078088</v>
      </c>
      <c r="F56" s="4" t="str">
        <f>F55&amp;E56&amp;"','"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</v>
      </c>
      <c r="G56" s="4" t="s">
        <v>1550</v>
      </c>
      <c r="H56" s="4" t="s">
        <v>1555</v>
      </c>
      <c r="I56" s="5">
        <v>1271</v>
      </c>
      <c r="J56" s="5">
        <v>0</v>
      </c>
      <c r="K56" s="6">
        <v>8.0000000000000004E-4</v>
      </c>
      <c r="L56" s="4" t="s">
        <v>1983</v>
      </c>
      <c r="M56" s="4" t="s">
        <v>2349</v>
      </c>
      <c r="N56" s="4" t="s">
        <v>2521</v>
      </c>
      <c r="O56" s="4" t="s">
        <v>2698</v>
      </c>
      <c r="P56" s="4" t="s">
        <v>1695</v>
      </c>
      <c r="Q56" s="4"/>
      <c r="R56" s="4" t="s">
        <v>2748</v>
      </c>
      <c r="S56" s="4" t="s">
        <v>2782</v>
      </c>
      <c r="T56" s="4" t="s">
        <v>2795</v>
      </c>
      <c r="U56" s="4" t="s">
        <v>2803</v>
      </c>
      <c r="V56" s="4"/>
      <c r="W56" s="4"/>
      <c r="X56" s="4"/>
      <c r="Y56" s="4" t="s">
        <v>2844</v>
      </c>
      <c r="Z56" s="7">
        <f>VLOOKUP(E56,[1]select___from_cuentas_predial_W!$A$1:$R$1800,11,FALSE)</f>
        <v>8025384.2199999997</v>
      </c>
      <c r="AA56" s="7">
        <f>VLOOKUP(E56,[1]select___from_cuentas_predial_W!$A$1:$R$1800,13,FALSE)</f>
        <v>0</v>
      </c>
    </row>
    <row r="57" spans="1:27" ht="13.7" customHeight="1" x14ac:dyDescent="0.2">
      <c r="A57" s="5">
        <v>94</v>
      </c>
      <c r="B57" s="4" t="s">
        <v>2</v>
      </c>
      <c r="C57" s="5">
        <v>78087</v>
      </c>
      <c r="D57" s="4" t="s">
        <v>836</v>
      </c>
      <c r="E57" s="4" t="str">
        <f>B57&amp;"0"&amp;C57</f>
        <v>U078087</v>
      </c>
      <c r="F57" s="4" t="str">
        <f>F56&amp;E57&amp;"','"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</v>
      </c>
      <c r="G57" s="4" t="s">
        <v>1550</v>
      </c>
      <c r="H57" s="4" t="s">
        <v>1555</v>
      </c>
      <c r="I57" s="5">
        <v>685</v>
      </c>
      <c r="J57" s="5">
        <v>0</v>
      </c>
      <c r="K57" s="6">
        <v>8.0000000000000004E-4</v>
      </c>
      <c r="L57" s="4" t="s">
        <v>1983</v>
      </c>
      <c r="M57" s="4" t="s">
        <v>2228</v>
      </c>
      <c r="N57" s="4" t="s">
        <v>2517</v>
      </c>
      <c r="O57" s="4" t="s">
        <v>2698</v>
      </c>
      <c r="P57" s="4" t="s">
        <v>1695</v>
      </c>
      <c r="Q57" s="4"/>
      <c r="R57" s="4" t="s">
        <v>2748</v>
      </c>
      <c r="S57" s="4" t="s">
        <v>2782</v>
      </c>
      <c r="T57" s="4" t="s">
        <v>2795</v>
      </c>
      <c r="U57" s="4" t="s">
        <v>2803</v>
      </c>
      <c r="V57" s="4"/>
      <c r="W57" s="4"/>
      <c r="X57" s="4"/>
      <c r="Y57" s="4" t="s">
        <v>2844</v>
      </c>
      <c r="Z57" s="7">
        <f>VLOOKUP(E57,[1]select___from_cuentas_predial_W!$A$1:$R$1800,11,FALSE)</f>
        <v>3636701.91</v>
      </c>
      <c r="AA57" s="7">
        <f>VLOOKUP(E57,[1]select___from_cuentas_predial_W!$A$1:$R$1800,13,FALSE)</f>
        <v>0</v>
      </c>
    </row>
    <row r="58" spans="1:27" ht="13.7" customHeight="1" x14ac:dyDescent="0.2">
      <c r="A58" s="5">
        <v>94</v>
      </c>
      <c r="B58" s="4" t="s">
        <v>2</v>
      </c>
      <c r="C58" s="5">
        <v>219407</v>
      </c>
      <c r="D58" s="4" t="s">
        <v>31</v>
      </c>
      <c r="E58" s="4" t="str">
        <f>B58&amp;""&amp;C58</f>
        <v>U219407</v>
      </c>
      <c r="F58" s="4" t="str">
        <f>F57&amp;E58&amp;"','"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</v>
      </c>
      <c r="G58" s="4" t="s">
        <v>1543</v>
      </c>
      <c r="H58" s="4" t="s">
        <v>1555</v>
      </c>
      <c r="I58" s="5">
        <v>795</v>
      </c>
      <c r="J58" s="5">
        <v>0</v>
      </c>
      <c r="K58" s="6">
        <v>8.0000000000000004E-4</v>
      </c>
      <c r="L58" s="4" t="s">
        <v>1581</v>
      </c>
      <c r="M58" s="4" t="s">
        <v>2228</v>
      </c>
      <c r="N58" s="4"/>
      <c r="O58" s="4" t="s">
        <v>2580</v>
      </c>
      <c r="P58" s="4" t="s">
        <v>1695</v>
      </c>
      <c r="Q58" s="4"/>
      <c r="R58" s="4" t="s">
        <v>2748</v>
      </c>
      <c r="S58" s="4" t="s">
        <v>2782</v>
      </c>
      <c r="T58" s="4" t="s">
        <v>2795</v>
      </c>
      <c r="U58" s="4" t="s">
        <v>2803</v>
      </c>
      <c r="V58" s="4"/>
      <c r="W58" s="4"/>
      <c r="X58" s="4"/>
      <c r="Y58" s="4" t="s">
        <v>2844</v>
      </c>
      <c r="Z58" s="7">
        <f>VLOOKUP(E58,[1]select___from_cuentas_predial_W!$A$1:$R$1800,11,FALSE)</f>
        <v>2454165</v>
      </c>
      <c r="AA58" s="7">
        <f>VLOOKUP(E58,[1]select___from_cuentas_predial_W!$A$1:$R$1800,13,FALSE)</f>
        <v>0</v>
      </c>
    </row>
    <row r="59" spans="1:27" ht="13.7" customHeight="1" x14ac:dyDescent="0.2">
      <c r="A59" s="5">
        <v>94</v>
      </c>
      <c r="B59" s="4" t="s">
        <v>2</v>
      </c>
      <c r="C59" s="5">
        <v>17143</v>
      </c>
      <c r="D59" s="4" t="s">
        <v>396</v>
      </c>
      <c r="E59" s="4" t="str">
        <f>B59&amp;"0"&amp;C59</f>
        <v>U017143</v>
      </c>
      <c r="F59" s="4" t="str">
        <f>F58&amp;E59&amp;"','"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</v>
      </c>
      <c r="G59" s="4" t="s">
        <v>1550</v>
      </c>
      <c r="H59" s="4" t="s">
        <v>1555</v>
      </c>
      <c r="I59" s="5">
        <v>18274</v>
      </c>
      <c r="J59" s="5">
        <v>0</v>
      </c>
      <c r="K59" s="6">
        <v>8.0000000000000004E-4</v>
      </c>
      <c r="L59" s="4" t="s">
        <v>1629</v>
      </c>
      <c r="M59" s="4" t="s">
        <v>2228</v>
      </c>
      <c r="N59" s="4"/>
      <c r="O59" s="4" t="s">
        <v>2580</v>
      </c>
      <c r="P59" s="4" t="s">
        <v>1695</v>
      </c>
      <c r="Q59" s="4"/>
      <c r="R59" s="4" t="s">
        <v>2748</v>
      </c>
      <c r="S59" s="4" t="s">
        <v>2782</v>
      </c>
      <c r="T59" s="4" t="s">
        <v>2795</v>
      </c>
      <c r="U59" s="4" t="s">
        <v>2797</v>
      </c>
      <c r="V59" s="4"/>
      <c r="W59" s="4"/>
      <c r="X59" s="4"/>
      <c r="Y59" s="4" t="s">
        <v>2844</v>
      </c>
      <c r="Z59" s="7">
        <f>VLOOKUP(E59,[1]select___from_cuentas_predial_W!$A$1:$R$1800,11,FALSE)</f>
        <v>56411838</v>
      </c>
      <c r="AA59" s="7">
        <f>VLOOKUP(E59,[1]select___from_cuentas_predial_W!$A$1:$R$1800,13,FALSE)</f>
        <v>0</v>
      </c>
    </row>
    <row r="60" spans="1:27" ht="13.7" customHeight="1" x14ac:dyDescent="0.2">
      <c r="A60" s="5">
        <v>94</v>
      </c>
      <c r="B60" s="4" t="s">
        <v>2</v>
      </c>
      <c r="C60" s="5">
        <v>17144</v>
      </c>
      <c r="D60" s="4" t="s">
        <v>1400</v>
      </c>
      <c r="E60" s="4" t="str">
        <f>B60&amp;"0"&amp;C60</f>
        <v>U017144</v>
      </c>
      <c r="F60" s="4" t="str">
        <f>F59&amp;E60&amp;"','"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</v>
      </c>
      <c r="G60" s="4" t="s">
        <v>1550</v>
      </c>
      <c r="H60" s="4" t="s">
        <v>1555</v>
      </c>
      <c r="I60" s="5">
        <v>1920</v>
      </c>
      <c r="J60" s="5">
        <v>1544.53</v>
      </c>
      <c r="K60" s="6">
        <v>2.0000000000000001E-4</v>
      </c>
      <c r="L60" s="4" t="s">
        <v>2176</v>
      </c>
      <c r="M60" s="4" t="s">
        <v>2228</v>
      </c>
      <c r="N60" s="4"/>
      <c r="O60" s="4" t="s">
        <v>2580</v>
      </c>
      <c r="P60" s="4" t="s">
        <v>1695</v>
      </c>
      <c r="Q60" s="4"/>
      <c r="R60" s="4" t="s">
        <v>2748</v>
      </c>
      <c r="S60" s="4" t="s">
        <v>2782</v>
      </c>
      <c r="T60" s="4" t="s">
        <v>2795</v>
      </c>
      <c r="U60" s="4" t="s">
        <v>2803</v>
      </c>
      <c r="V60" s="4"/>
      <c r="W60" s="4"/>
      <c r="X60" s="4"/>
      <c r="Y60" s="4" t="s">
        <v>2844</v>
      </c>
      <c r="Z60" s="7">
        <f>VLOOKUP(E60,[1]select___from_cuentas_predial_W!$A$1:$R$1800,11,FALSE)</f>
        <v>5910431.9400000004</v>
      </c>
      <c r="AA60" s="7">
        <f>VLOOKUP(E60,[1]select___from_cuentas_predial_W!$A$1:$R$1800,13,FALSE)</f>
        <v>6065369.3099999996</v>
      </c>
    </row>
    <row r="61" spans="1:27" ht="13.7" customHeight="1" x14ac:dyDescent="0.2">
      <c r="A61" s="5">
        <v>94</v>
      </c>
      <c r="B61" s="4" t="s">
        <v>2</v>
      </c>
      <c r="C61" s="5">
        <v>202710</v>
      </c>
      <c r="D61" s="4" t="s">
        <v>1316</v>
      </c>
      <c r="E61" s="4" t="str">
        <f>B61&amp;""&amp;C61</f>
        <v>U202710</v>
      </c>
      <c r="F61" s="4" t="str">
        <f>F60&amp;E61&amp;"','"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</v>
      </c>
      <c r="G61" s="4" t="s">
        <v>1550</v>
      </c>
      <c r="H61" s="4" t="s">
        <v>1555</v>
      </c>
      <c r="I61" s="5">
        <v>12075</v>
      </c>
      <c r="J61" s="5">
        <v>0</v>
      </c>
      <c r="K61" s="6">
        <v>8.0000000000000004E-4</v>
      </c>
      <c r="L61" s="4" t="s">
        <v>1863</v>
      </c>
      <c r="M61" s="4" t="s">
        <v>2228</v>
      </c>
      <c r="N61" s="4"/>
      <c r="O61" s="4" t="s">
        <v>2645</v>
      </c>
      <c r="P61" s="4" t="s">
        <v>1695</v>
      </c>
      <c r="Q61" s="4"/>
      <c r="R61" s="4" t="s">
        <v>2748</v>
      </c>
      <c r="S61" s="4" t="s">
        <v>2782</v>
      </c>
      <c r="T61" s="4" t="s">
        <v>2795</v>
      </c>
      <c r="U61" s="4" t="s">
        <v>2803</v>
      </c>
      <c r="V61" s="4"/>
      <c r="W61" s="4"/>
      <c r="X61" s="4"/>
      <c r="Y61" s="4" t="s">
        <v>2844</v>
      </c>
      <c r="Z61" s="7">
        <f>VLOOKUP(E61,[1]select___from_cuentas_predial_W!$A$1:$R$1800,11,FALSE)</f>
        <v>66962818.130000003</v>
      </c>
      <c r="AA61" s="7">
        <f>VLOOKUP(E61,[1]select___from_cuentas_predial_W!$A$1:$R$1800,13,FALSE)</f>
        <v>0</v>
      </c>
    </row>
    <row r="62" spans="1:27" ht="13.7" customHeight="1" x14ac:dyDescent="0.2">
      <c r="A62" s="5">
        <v>94</v>
      </c>
      <c r="B62" s="4" t="s">
        <v>2</v>
      </c>
      <c r="C62" s="5">
        <v>202711</v>
      </c>
      <c r="D62" s="4" t="s">
        <v>652</v>
      </c>
      <c r="E62" s="4" t="str">
        <f>B62&amp;""&amp;C62</f>
        <v>U202711</v>
      </c>
      <c r="F62" s="4" t="str">
        <f>F61&amp;E62&amp;"','"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</v>
      </c>
      <c r="G62" s="4" t="s">
        <v>1550</v>
      </c>
      <c r="H62" s="4" t="s">
        <v>1555</v>
      </c>
      <c r="I62" s="5">
        <v>119</v>
      </c>
      <c r="J62" s="5">
        <v>0</v>
      </c>
      <c r="K62" s="6">
        <v>8.0000000000000004E-4</v>
      </c>
      <c r="L62" s="4" t="s">
        <v>1863</v>
      </c>
      <c r="M62" s="4" t="s">
        <v>2228</v>
      </c>
      <c r="N62" s="4"/>
      <c r="O62" s="4" t="s">
        <v>2645</v>
      </c>
      <c r="P62" s="4" t="s">
        <v>1695</v>
      </c>
      <c r="Q62" s="4"/>
      <c r="R62" s="4" t="s">
        <v>2748</v>
      </c>
      <c r="S62" s="4" t="s">
        <v>2782</v>
      </c>
      <c r="T62" s="4" t="s">
        <v>2795</v>
      </c>
      <c r="U62" s="4" t="s">
        <v>2803</v>
      </c>
      <c r="V62" s="4"/>
      <c r="W62" s="4"/>
      <c r="X62" s="4"/>
      <c r="Y62" s="4" t="s">
        <v>2844</v>
      </c>
      <c r="Z62" s="7">
        <f>VLOOKUP(E62,[1]select___from_cuentas_predial_W!$A$1:$R$1800,11,FALSE)</f>
        <v>659923.43000000005</v>
      </c>
      <c r="AA62" s="7">
        <f>VLOOKUP(E62,[1]select___from_cuentas_predial_W!$A$1:$R$1800,13,FALSE)</f>
        <v>0</v>
      </c>
    </row>
    <row r="63" spans="1:27" ht="13.7" customHeight="1" x14ac:dyDescent="0.2">
      <c r="A63" s="5">
        <v>94</v>
      </c>
      <c r="B63" s="4" t="s">
        <v>2</v>
      </c>
      <c r="C63" s="5">
        <v>202707</v>
      </c>
      <c r="D63" s="4" t="s">
        <v>1356</v>
      </c>
      <c r="E63" s="4" t="str">
        <f>B63&amp;""&amp;C63</f>
        <v>U202707</v>
      </c>
      <c r="F63" s="4" t="str">
        <f>F62&amp;E63&amp;"','"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</v>
      </c>
      <c r="G63" s="4" t="s">
        <v>1550</v>
      </c>
      <c r="H63" s="4" t="s">
        <v>1555</v>
      </c>
      <c r="I63" s="5">
        <v>49</v>
      </c>
      <c r="J63" s="5">
        <v>0</v>
      </c>
      <c r="K63" s="6">
        <v>8.0000000000000004E-4</v>
      </c>
      <c r="L63" s="4" t="s">
        <v>1719</v>
      </c>
      <c r="M63" s="4" t="s">
        <v>2228</v>
      </c>
      <c r="N63" s="4"/>
      <c r="O63" s="4" t="s">
        <v>2645</v>
      </c>
      <c r="P63" s="4" t="s">
        <v>1695</v>
      </c>
      <c r="Q63" s="4"/>
      <c r="R63" s="4" t="s">
        <v>2748</v>
      </c>
      <c r="S63" s="4" t="s">
        <v>2782</v>
      </c>
      <c r="T63" s="4" t="s">
        <v>2795</v>
      </c>
      <c r="U63" s="4" t="s">
        <v>2803</v>
      </c>
      <c r="V63" s="4"/>
      <c r="W63" s="4"/>
      <c r="X63" s="4"/>
      <c r="Y63" s="4" t="s">
        <v>2844</v>
      </c>
      <c r="Z63" s="7">
        <f>VLOOKUP(E63,[1]select___from_cuentas_predial_W!$A$1:$R$1800,11,FALSE)</f>
        <v>271733.18</v>
      </c>
      <c r="AA63" s="7">
        <f>VLOOKUP(E63,[1]select___from_cuentas_predial_W!$A$1:$R$1800,13,FALSE)</f>
        <v>0</v>
      </c>
    </row>
    <row r="64" spans="1:27" ht="13.7" customHeight="1" x14ac:dyDescent="0.2">
      <c r="A64" s="5">
        <v>94</v>
      </c>
      <c r="B64" s="4" t="s">
        <v>2</v>
      </c>
      <c r="C64" s="5">
        <v>202708</v>
      </c>
      <c r="D64" s="4" t="s">
        <v>357</v>
      </c>
      <c r="E64" s="4" t="str">
        <f>B64&amp;""&amp;C64</f>
        <v>U202708</v>
      </c>
      <c r="F64" s="4" t="str">
        <f>F63&amp;E64&amp;"','"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</v>
      </c>
      <c r="G64" s="4" t="s">
        <v>1550</v>
      </c>
      <c r="H64" s="4" t="s">
        <v>1555</v>
      </c>
      <c r="I64" s="5">
        <v>237</v>
      </c>
      <c r="J64" s="5">
        <v>0</v>
      </c>
      <c r="K64" s="6">
        <v>8.0000000000000004E-4</v>
      </c>
      <c r="L64" s="4" t="s">
        <v>1719</v>
      </c>
      <c r="M64" s="4" t="s">
        <v>2228</v>
      </c>
      <c r="N64" s="4"/>
      <c r="O64" s="4" t="s">
        <v>2645</v>
      </c>
      <c r="P64" s="4" t="s">
        <v>1695</v>
      </c>
      <c r="Q64" s="4"/>
      <c r="R64" s="4" t="s">
        <v>2748</v>
      </c>
      <c r="S64" s="4" t="s">
        <v>2782</v>
      </c>
      <c r="T64" s="4" t="s">
        <v>2795</v>
      </c>
      <c r="U64" s="4" t="s">
        <v>2803</v>
      </c>
      <c r="V64" s="4"/>
      <c r="W64" s="4"/>
      <c r="X64" s="4"/>
      <c r="Y64" s="4" t="s">
        <v>2844</v>
      </c>
      <c r="Z64" s="7">
        <f>VLOOKUP(E64,[1]select___from_cuentas_predial_W!$A$1:$R$1800,11,FALSE)</f>
        <v>1314301.28</v>
      </c>
      <c r="AA64" s="7">
        <f>VLOOKUP(E64,[1]select___from_cuentas_predial_W!$A$1:$R$1800,13,FALSE)</f>
        <v>0</v>
      </c>
    </row>
    <row r="65" spans="1:27" ht="13.7" customHeight="1" x14ac:dyDescent="0.2">
      <c r="A65" s="5">
        <v>94</v>
      </c>
      <c r="B65" s="4" t="s">
        <v>2</v>
      </c>
      <c r="C65" s="5">
        <v>202709</v>
      </c>
      <c r="D65" s="4" t="s">
        <v>307</v>
      </c>
      <c r="E65" s="4" t="str">
        <f>B65&amp;""&amp;C65</f>
        <v>U202709</v>
      </c>
      <c r="F65" s="4" t="str">
        <f>F64&amp;E65&amp;"','"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</v>
      </c>
      <c r="G65" s="4" t="s">
        <v>1550</v>
      </c>
      <c r="H65" s="4" t="s">
        <v>1555</v>
      </c>
      <c r="I65" s="5">
        <v>535</v>
      </c>
      <c r="J65" s="5">
        <v>0</v>
      </c>
      <c r="K65" s="6">
        <v>8.0000000000000004E-4</v>
      </c>
      <c r="L65" s="4" t="s">
        <v>1719</v>
      </c>
      <c r="M65" s="4" t="s">
        <v>2228</v>
      </c>
      <c r="N65" s="4"/>
      <c r="O65" s="4" t="s">
        <v>2645</v>
      </c>
      <c r="P65" s="4" t="s">
        <v>1695</v>
      </c>
      <c r="Q65" s="4"/>
      <c r="R65" s="4" t="s">
        <v>2732</v>
      </c>
      <c r="S65" s="4" t="s">
        <v>2795</v>
      </c>
      <c r="T65" s="4" t="s">
        <v>2795</v>
      </c>
      <c r="U65" s="4" t="s">
        <v>2803</v>
      </c>
      <c r="V65" s="4"/>
      <c r="W65" s="4"/>
      <c r="X65" s="4"/>
      <c r="Y65" s="4" t="s">
        <v>2844</v>
      </c>
      <c r="Z65" s="7">
        <f>VLOOKUP(E65,[1]select___from_cuentas_predial_W!$A$1:$R$1800,11,FALSE)</f>
        <v>2966882.63</v>
      </c>
      <c r="AA65" s="7">
        <f>VLOOKUP(E65,[1]select___from_cuentas_predial_W!$A$1:$R$1800,13,FALSE)</f>
        <v>0</v>
      </c>
    </row>
    <row r="66" spans="1:27" ht="13.7" customHeight="1" x14ac:dyDescent="0.2">
      <c r="A66" s="5">
        <v>94</v>
      </c>
      <c r="B66" s="4" t="s">
        <v>2</v>
      </c>
      <c r="C66" s="5">
        <v>200593</v>
      </c>
      <c r="D66" s="4" t="s">
        <v>1265</v>
      </c>
      <c r="E66" s="4" t="str">
        <f>B66&amp;""&amp;C66</f>
        <v>U200593</v>
      </c>
      <c r="F66" s="4" t="str">
        <f>F65&amp;E66&amp;"','"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</v>
      </c>
      <c r="G66" s="4" t="s">
        <v>1550</v>
      </c>
      <c r="H66" s="4" t="s">
        <v>1555</v>
      </c>
      <c r="I66" s="5">
        <v>1694</v>
      </c>
      <c r="J66" s="5">
        <v>636</v>
      </c>
      <c r="K66" s="6">
        <v>2.0000000000000001E-4</v>
      </c>
      <c r="L66" s="4" t="s">
        <v>1875</v>
      </c>
      <c r="M66" s="4" t="s">
        <v>2228</v>
      </c>
      <c r="N66" s="4"/>
      <c r="O66" s="4" t="s">
        <v>2663</v>
      </c>
      <c r="P66" s="4" t="s">
        <v>1695</v>
      </c>
      <c r="Q66" s="4"/>
      <c r="R66" s="4" t="s">
        <v>2732</v>
      </c>
      <c r="S66" s="4" t="s">
        <v>2782</v>
      </c>
      <c r="T66" s="4" t="s">
        <v>2795</v>
      </c>
      <c r="U66" s="4" t="s">
        <v>2803</v>
      </c>
      <c r="V66" s="4"/>
      <c r="W66" s="4"/>
      <c r="X66" s="4"/>
      <c r="Y66" s="4" t="s">
        <v>2844</v>
      </c>
      <c r="Z66" s="7">
        <f>VLOOKUP(E66,[1]select___from_cuentas_predial_W!$A$1:$R$1800,11,FALSE)</f>
        <v>6598977</v>
      </c>
      <c r="AA66" s="7">
        <f>VLOOKUP(E66,[1]select___from_cuentas_predial_W!$A$1:$R$1800,13,FALSE)</f>
        <v>2000759.25</v>
      </c>
    </row>
    <row r="67" spans="1:27" ht="13.7" customHeight="1" x14ac:dyDescent="0.2">
      <c r="A67" s="5">
        <v>94</v>
      </c>
      <c r="B67" s="4" t="s">
        <v>2</v>
      </c>
      <c r="C67" s="5">
        <v>57451</v>
      </c>
      <c r="D67" s="4" t="s">
        <v>424</v>
      </c>
      <c r="E67" s="4" t="str">
        <f>B67&amp;"0"&amp;C67</f>
        <v>U057451</v>
      </c>
      <c r="F67" s="4" t="str">
        <f>F66&amp;E67&amp;"','"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</v>
      </c>
      <c r="G67" s="4" t="s">
        <v>1550</v>
      </c>
      <c r="H67" s="4" t="s">
        <v>1555</v>
      </c>
      <c r="I67" s="5">
        <v>2180</v>
      </c>
      <c r="J67" s="5">
        <v>1504</v>
      </c>
      <c r="K67" s="6">
        <v>2.0000000000000001E-4</v>
      </c>
      <c r="L67" s="4" t="s">
        <v>1785</v>
      </c>
      <c r="M67" s="4" t="s">
        <v>2285</v>
      </c>
      <c r="N67" s="4"/>
      <c r="O67" s="4" t="s">
        <v>2663</v>
      </c>
      <c r="P67" s="4" t="s">
        <v>1695</v>
      </c>
      <c r="Q67" s="4"/>
      <c r="R67" s="4" t="s">
        <v>2732</v>
      </c>
      <c r="S67" s="4" t="s">
        <v>2782</v>
      </c>
      <c r="T67" s="4" t="s">
        <v>2795</v>
      </c>
      <c r="U67" s="4" t="s">
        <v>2803</v>
      </c>
      <c r="V67" s="4"/>
      <c r="W67" s="4"/>
      <c r="X67" s="4"/>
      <c r="Y67" s="4" t="s">
        <v>2844</v>
      </c>
      <c r="Z67" s="7">
        <f>VLOOKUP(E67,[1]select___from_cuentas_predial_W!$A$1:$R$1800,11,FALSE)</f>
        <v>8492190</v>
      </c>
      <c r="AA67" s="7">
        <f>VLOOKUP(E67,[1]select___from_cuentas_predial_W!$A$1:$R$1800,13,FALSE)</f>
        <v>7890151.5</v>
      </c>
    </row>
    <row r="68" spans="1:27" ht="13.7" customHeight="1" x14ac:dyDescent="0.2">
      <c r="A68" s="5">
        <v>94</v>
      </c>
      <c r="B68" s="4" t="s">
        <v>2</v>
      </c>
      <c r="C68" s="5">
        <v>52759</v>
      </c>
      <c r="D68" s="4" t="s">
        <v>1499</v>
      </c>
      <c r="E68" s="4" t="str">
        <f>B68&amp;"0"&amp;C68</f>
        <v>U052759</v>
      </c>
      <c r="F68" s="4" t="str">
        <f>F67&amp;E68&amp;"','"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</v>
      </c>
      <c r="G68" s="4" t="s">
        <v>1550</v>
      </c>
      <c r="H68" s="4" t="s">
        <v>1555</v>
      </c>
      <c r="I68" s="5">
        <v>62769</v>
      </c>
      <c r="J68" s="5">
        <v>0</v>
      </c>
      <c r="K68" s="6">
        <v>8.0000000000000004E-4</v>
      </c>
      <c r="L68" s="4" t="s">
        <v>1785</v>
      </c>
      <c r="M68" s="4" t="s">
        <v>2228</v>
      </c>
      <c r="N68" s="4"/>
      <c r="O68" s="4" t="s">
        <v>2663</v>
      </c>
      <c r="P68" s="4" t="s">
        <v>1695</v>
      </c>
      <c r="Q68" s="4"/>
      <c r="R68" s="4" t="s">
        <v>2732</v>
      </c>
      <c r="S68" s="4" t="s">
        <v>2782</v>
      </c>
      <c r="T68" s="4" t="s">
        <v>2795</v>
      </c>
      <c r="U68" s="4" t="s">
        <v>2803</v>
      </c>
      <c r="V68" s="4"/>
      <c r="W68" s="4"/>
      <c r="X68" s="4"/>
      <c r="Y68" s="4" t="s">
        <v>2844</v>
      </c>
      <c r="Z68" s="7">
        <f>VLOOKUP(E68,[1]select___from_cuentas_predial_W!$A$1:$R$1800,11,FALSE)</f>
        <v>244516639.5</v>
      </c>
      <c r="AA68" s="7">
        <f>VLOOKUP(E68,[1]select___from_cuentas_predial_W!$A$1:$R$1800,13,FALSE)</f>
        <v>0</v>
      </c>
    </row>
    <row r="69" spans="1:27" ht="13.7" customHeight="1" x14ac:dyDescent="0.2">
      <c r="A69" s="5">
        <v>94</v>
      </c>
      <c r="B69" s="4" t="s">
        <v>2</v>
      </c>
      <c r="C69" s="5">
        <v>57450</v>
      </c>
      <c r="D69" s="4" t="s">
        <v>546</v>
      </c>
      <c r="E69" s="4" t="str">
        <f>B69&amp;"0"&amp;C69</f>
        <v>U057450</v>
      </c>
      <c r="F69" s="4" t="str">
        <f>F68&amp;E69&amp;"','"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</v>
      </c>
      <c r="G69" s="4" t="s">
        <v>1550</v>
      </c>
      <c r="H69" s="4" t="s">
        <v>1555</v>
      </c>
      <c r="I69" s="5">
        <v>12985</v>
      </c>
      <c r="J69" s="5">
        <v>0</v>
      </c>
      <c r="K69" s="6">
        <v>8.0000000000000004E-4</v>
      </c>
      <c r="L69" s="4" t="s">
        <v>1863</v>
      </c>
      <c r="M69" s="4" t="s">
        <v>2228</v>
      </c>
      <c r="N69" s="4"/>
      <c r="O69" s="4" t="s">
        <v>2663</v>
      </c>
      <c r="P69" s="4" t="s">
        <v>1695</v>
      </c>
      <c r="Q69" s="4"/>
      <c r="R69" s="4" t="s">
        <v>2732</v>
      </c>
      <c r="S69" s="4" t="s">
        <v>2782</v>
      </c>
      <c r="T69" s="4" t="s">
        <v>2795</v>
      </c>
      <c r="U69" s="4" t="s">
        <v>2803</v>
      </c>
      <c r="V69" s="4"/>
      <c r="W69" s="4"/>
      <c r="X69" s="4"/>
      <c r="Y69" s="4" t="s">
        <v>2844</v>
      </c>
      <c r="Z69" s="7">
        <f>VLOOKUP(E69,[1]select___from_cuentas_predial_W!$A$1:$R$1800,11,FALSE)</f>
        <v>50583067.5</v>
      </c>
      <c r="AA69" s="7">
        <f>VLOOKUP(E69,[1]select___from_cuentas_predial_W!$A$1:$R$1800,13,FALSE)</f>
        <v>0</v>
      </c>
    </row>
    <row r="70" spans="1:27" ht="13.7" customHeight="1" x14ac:dyDescent="0.2">
      <c r="A70" s="5">
        <v>94</v>
      </c>
      <c r="B70" s="4" t="s">
        <v>2</v>
      </c>
      <c r="C70" s="5">
        <v>57453</v>
      </c>
      <c r="D70" s="4" t="s">
        <v>402</v>
      </c>
      <c r="E70" s="4" t="str">
        <f>B70&amp;"0"&amp;C70</f>
        <v>U057453</v>
      </c>
      <c r="F70" s="4" t="str">
        <f>F69&amp;E70&amp;"','"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</v>
      </c>
      <c r="G70" s="4" t="s">
        <v>1550</v>
      </c>
      <c r="H70" s="4" t="s">
        <v>1555</v>
      </c>
      <c r="I70" s="5">
        <v>3930</v>
      </c>
      <c r="J70" s="5">
        <v>4878.68</v>
      </c>
      <c r="K70" s="6">
        <v>2.0000000000000001E-4</v>
      </c>
      <c r="L70" s="4" t="s">
        <v>1785</v>
      </c>
      <c r="M70" s="4" t="s">
        <v>2228</v>
      </c>
      <c r="N70" s="4"/>
      <c r="O70" s="4" t="s">
        <v>2663</v>
      </c>
      <c r="P70" s="4" t="s">
        <v>1695</v>
      </c>
      <c r="Q70" s="4"/>
      <c r="R70" s="4" t="s">
        <v>2732</v>
      </c>
      <c r="S70" s="4" t="s">
        <v>2782</v>
      </c>
      <c r="T70" s="4" t="s">
        <v>2795</v>
      </c>
      <c r="U70" s="4" t="s">
        <v>2803</v>
      </c>
      <c r="V70" s="4"/>
      <c r="W70" s="4"/>
      <c r="X70" s="4"/>
      <c r="Y70" s="4" t="s">
        <v>2844</v>
      </c>
      <c r="Z70" s="7">
        <f>VLOOKUP(E70,[1]select___from_cuentas_predial_W!$A$1:$R$1800,11,FALSE)</f>
        <v>15224642.41</v>
      </c>
      <c r="AA70" s="7">
        <f>VLOOKUP(E70,[1]select___from_cuentas_predial_W!$A$1:$R$1800,13,FALSE)</f>
        <v>25920426.84</v>
      </c>
    </row>
    <row r="71" spans="1:27" ht="13.7" customHeight="1" x14ac:dyDescent="0.2">
      <c r="A71" s="5">
        <v>94</v>
      </c>
      <c r="B71" s="4" t="s">
        <v>2</v>
      </c>
      <c r="C71" s="5">
        <v>200723</v>
      </c>
      <c r="D71" s="4" t="s">
        <v>1363</v>
      </c>
      <c r="E71" s="4" t="str">
        <f>B71&amp;""&amp;C71</f>
        <v>U200723</v>
      </c>
      <c r="F71" s="4" t="str">
        <f>F70&amp;E71&amp;"','"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</v>
      </c>
      <c r="G71" s="4" t="s">
        <v>1550</v>
      </c>
      <c r="H71" s="4" t="s">
        <v>1555</v>
      </c>
      <c r="I71" s="5">
        <v>679</v>
      </c>
      <c r="J71" s="5">
        <v>0</v>
      </c>
      <c r="K71" s="6">
        <v>8.0000000000000004E-4</v>
      </c>
      <c r="L71" s="4" t="s">
        <v>1951</v>
      </c>
      <c r="M71" s="4" t="s">
        <v>2228</v>
      </c>
      <c r="N71" s="4"/>
      <c r="O71" s="4" t="s">
        <v>2171</v>
      </c>
      <c r="P71" s="4" t="s">
        <v>1695</v>
      </c>
      <c r="Q71" s="4"/>
      <c r="R71" s="4" t="s">
        <v>2732</v>
      </c>
      <c r="S71" s="4" t="s">
        <v>2782</v>
      </c>
      <c r="T71" s="4" t="s">
        <v>2795</v>
      </c>
      <c r="U71" s="4" t="s">
        <v>2803</v>
      </c>
      <c r="V71" s="4"/>
      <c r="W71" s="4"/>
      <c r="X71" s="4"/>
      <c r="Y71" s="4" t="s">
        <v>2844</v>
      </c>
      <c r="Z71" s="7">
        <f>VLOOKUP(E71,[1]select___from_cuentas_predial_W!$A$1:$R$1800,11,FALSE)</f>
        <v>2096073</v>
      </c>
      <c r="AA71" s="7">
        <f>VLOOKUP(E71,[1]select___from_cuentas_predial_W!$A$1:$R$1800,13,FALSE)</f>
        <v>0</v>
      </c>
    </row>
    <row r="72" spans="1:27" ht="13.7" customHeight="1" x14ac:dyDescent="0.2">
      <c r="A72" s="5">
        <v>94</v>
      </c>
      <c r="B72" s="4" t="s">
        <v>2</v>
      </c>
      <c r="C72" s="5">
        <v>200690</v>
      </c>
      <c r="D72" s="4" t="s">
        <v>1481</v>
      </c>
      <c r="E72" s="4" t="str">
        <f>B72&amp;""&amp;C72</f>
        <v>U200690</v>
      </c>
      <c r="F72" s="4" t="str">
        <f>F71&amp;E72&amp;"','"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</v>
      </c>
      <c r="G72" s="4" t="s">
        <v>1550</v>
      </c>
      <c r="H72" s="4" t="s">
        <v>1555</v>
      </c>
      <c r="I72" s="5">
        <v>450</v>
      </c>
      <c r="J72" s="5">
        <v>72</v>
      </c>
      <c r="K72" s="6">
        <v>2.0000000000000001E-4</v>
      </c>
      <c r="L72" s="4" t="s">
        <v>1951</v>
      </c>
      <c r="M72" s="4" t="s">
        <v>2228</v>
      </c>
      <c r="N72" s="4"/>
      <c r="O72" s="4" t="s">
        <v>2171</v>
      </c>
      <c r="P72" s="4" t="s">
        <v>1695</v>
      </c>
      <c r="Q72" s="4"/>
      <c r="R72" s="4" t="s">
        <v>2732</v>
      </c>
      <c r="S72" s="4" t="s">
        <v>2782</v>
      </c>
      <c r="T72" s="4" t="s">
        <v>2795</v>
      </c>
      <c r="U72" s="4" t="s">
        <v>2803</v>
      </c>
      <c r="V72" s="4"/>
      <c r="W72" s="4"/>
      <c r="X72" s="4"/>
      <c r="Y72" s="4" t="s">
        <v>2844</v>
      </c>
      <c r="Z72" s="7">
        <f>VLOOKUP(E72,[1]select___from_cuentas_predial_W!$A$1:$R$1800,11,FALSE)</f>
        <v>1389150</v>
      </c>
      <c r="AA72" s="7">
        <f>VLOOKUP(E72,[1]select___from_cuentas_predial_W!$A$1:$R$1800,13,FALSE)</f>
        <v>382536</v>
      </c>
    </row>
    <row r="73" spans="1:27" ht="13.7" customHeight="1" x14ac:dyDescent="0.2">
      <c r="A73" s="5">
        <v>94</v>
      </c>
      <c r="B73" s="4" t="s">
        <v>2</v>
      </c>
      <c r="C73" s="5">
        <v>200721</v>
      </c>
      <c r="D73" s="4" t="s">
        <v>773</v>
      </c>
      <c r="E73" s="4" t="str">
        <f>B73&amp;""&amp;C73</f>
        <v>U200721</v>
      </c>
      <c r="F73" s="4" t="str">
        <f>F72&amp;E73&amp;"','"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</v>
      </c>
      <c r="G73" s="4" t="s">
        <v>1550</v>
      </c>
      <c r="H73" s="4" t="s">
        <v>1555</v>
      </c>
      <c r="I73" s="5">
        <v>375</v>
      </c>
      <c r="J73" s="5">
        <v>169</v>
      </c>
      <c r="K73" s="6">
        <v>2.0000000000000001E-4</v>
      </c>
      <c r="L73" s="4" t="s">
        <v>1951</v>
      </c>
      <c r="M73" s="4" t="s">
        <v>2228</v>
      </c>
      <c r="N73" s="4"/>
      <c r="O73" s="4" t="s">
        <v>2171</v>
      </c>
      <c r="P73" s="4" t="s">
        <v>1695</v>
      </c>
      <c r="Q73" s="4"/>
      <c r="R73" s="4" t="s">
        <v>2732</v>
      </c>
      <c r="S73" s="4" t="s">
        <v>2782</v>
      </c>
      <c r="T73" s="4" t="s">
        <v>2795</v>
      </c>
      <c r="U73" s="4" t="s">
        <v>2803</v>
      </c>
      <c r="V73" s="4"/>
      <c r="W73" s="4"/>
      <c r="X73" s="4"/>
      <c r="Y73" s="4" t="s">
        <v>2844</v>
      </c>
      <c r="Z73" s="7">
        <f>VLOOKUP(E73,[1]select___from_cuentas_predial_W!$A$1:$R$1800,11,FALSE)</f>
        <v>1157625</v>
      </c>
      <c r="AA73" s="7">
        <f>VLOOKUP(E73,[1]select___from_cuentas_predial_W!$A$1:$R$1800,13,FALSE)</f>
        <v>458970.75</v>
      </c>
    </row>
    <row r="74" spans="1:27" ht="13.7" customHeight="1" x14ac:dyDescent="0.2">
      <c r="A74" s="5">
        <v>94</v>
      </c>
      <c r="B74" s="4" t="s">
        <v>2</v>
      </c>
      <c r="C74" s="5">
        <v>57452</v>
      </c>
      <c r="D74" s="4" t="s">
        <v>573</v>
      </c>
      <c r="E74" s="4" t="str">
        <f>B74&amp;"0"&amp;C74</f>
        <v>U057452</v>
      </c>
      <c r="F74" s="4" t="str">
        <f>F73&amp;E74&amp;"','"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</v>
      </c>
      <c r="G74" s="4" t="s">
        <v>1550</v>
      </c>
      <c r="H74" s="4" t="s">
        <v>1555</v>
      </c>
      <c r="I74" s="5">
        <v>3930</v>
      </c>
      <c r="J74" s="5">
        <v>795</v>
      </c>
      <c r="K74" s="6">
        <v>2.0000000000000001E-4</v>
      </c>
      <c r="L74" s="4" t="s">
        <v>1875</v>
      </c>
      <c r="M74" s="4" t="s">
        <v>2228</v>
      </c>
      <c r="N74" s="4"/>
      <c r="O74" s="4" t="s">
        <v>2663</v>
      </c>
      <c r="P74" s="4" t="s">
        <v>1695</v>
      </c>
      <c r="Q74" s="4"/>
      <c r="R74" s="4" t="s">
        <v>2748</v>
      </c>
      <c r="S74" s="4" t="s">
        <v>2782</v>
      </c>
      <c r="T74" s="4" t="s">
        <v>2795</v>
      </c>
      <c r="U74" s="4" t="s">
        <v>2803</v>
      </c>
      <c r="V74" s="4"/>
      <c r="W74" s="4"/>
      <c r="X74" s="4"/>
      <c r="Y74" s="4" t="s">
        <v>2844</v>
      </c>
      <c r="Z74" s="7">
        <f>VLOOKUP(E74,[1]select___from_cuentas_predial_W!$A$1:$R$1800,11,FALSE)</f>
        <v>15294872.25</v>
      </c>
      <c r="AA74" s="7">
        <f>VLOOKUP(E74,[1]select___from_cuentas_predial_W!$A$1:$R$1800,13,FALSE)</f>
        <v>3034316.25</v>
      </c>
    </row>
    <row r="75" spans="1:27" ht="13.7" customHeight="1" x14ac:dyDescent="0.2">
      <c r="A75" s="5">
        <v>94</v>
      </c>
      <c r="B75" s="4" t="s">
        <v>2</v>
      </c>
      <c r="C75" s="5">
        <v>66647</v>
      </c>
      <c r="D75" s="4" t="s">
        <v>623</v>
      </c>
      <c r="E75" s="4" t="str">
        <f>B75&amp;"0"&amp;C75</f>
        <v>U066647</v>
      </c>
      <c r="F75" s="4" t="str">
        <f>F74&amp;E75&amp;"','"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</v>
      </c>
      <c r="G75" s="4" t="s">
        <v>1550</v>
      </c>
      <c r="H75" s="4" t="s">
        <v>1555</v>
      </c>
      <c r="I75" s="5">
        <v>27457</v>
      </c>
      <c r="J75" s="5">
        <v>0</v>
      </c>
      <c r="K75" s="6">
        <v>8.0000000000000004E-4</v>
      </c>
      <c r="L75" s="4" t="s">
        <v>1840</v>
      </c>
      <c r="M75" s="4" t="s">
        <v>2228</v>
      </c>
      <c r="N75" s="4"/>
      <c r="O75" s="4" t="s">
        <v>2665</v>
      </c>
      <c r="P75" s="4" t="s">
        <v>1695</v>
      </c>
      <c r="Q75" s="4"/>
      <c r="R75" s="4" t="s">
        <v>2748</v>
      </c>
      <c r="S75" s="4" t="s">
        <v>2782</v>
      </c>
      <c r="T75" s="4" t="s">
        <v>2795</v>
      </c>
      <c r="U75" s="4" t="s">
        <v>2803</v>
      </c>
      <c r="V75" s="4"/>
      <c r="W75" s="4"/>
      <c r="X75" s="4"/>
      <c r="Y75" s="4" t="s">
        <v>2844</v>
      </c>
      <c r="Z75" s="7">
        <f>VLOOKUP(E75,[1]select___from_cuentas_predial_W!$A$1:$R$1800,11,FALSE)</f>
        <v>115031101.5</v>
      </c>
      <c r="AA75" s="7">
        <f>VLOOKUP(E75,[1]select___from_cuentas_predial_W!$A$1:$R$1800,13,FALSE)</f>
        <v>0</v>
      </c>
    </row>
    <row r="76" spans="1:27" ht="13.7" customHeight="1" x14ac:dyDescent="0.2">
      <c r="A76" s="5">
        <v>94</v>
      </c>
      <c r="B76" s="4" t="s">
        <v>2</v>
      </c>
      <c r="C76" s="5">
        <v>204366</v>
      </c>
      <c r="D76" s="4" t="s">
        <v>495</v>
      </c>
      <c r="E76" s="4" t="str">
        <f>B76&amp;""&amp;C76</f>
        <v>U204366</v>
      </c>
      <c r="F76" s="4" t="str">
        <f>F75&amp;E76&amp;"','"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</v>
      </c>
      <c r="G76" s="4" t="s">
        <v>1550</v>
      </c>
      <c r="H76" s="4" t="s">
        <v>1555</v>
      </c>
      <c r="I76" s="5">
        <v>5595</v>
      </c>
      <c r="J76" s="5">
        <v>0</v>
      </c>
      <c r="K76" s="6">
        <v>8.0000000000000004E-4</v>
      </c>
      <c r="L76" s="4" t="s">
        <v>1840</v>
      </c>
      <c r="M76" s="4" t="s">
        <v>2228</v>
      </c>
      <c r="N76" s="4"/>
      <c r="O76" s="4" t="s">
        <v>2665</v>
      </c>
      <c r="P76" s="4" t="s">
        <v>1695</v>
      </c>
      <c r="Q76" s="4"/>
      <c r="R76" s="4" t="s">
        <v>2748</v>
      </c>
      <c r="S76" s="4" t="s">
        <v>2782</v>
      </c>
      <c r="T76" s="4" t="s">
        <v>2795</v>
      </c>
      <c r="U76" s="4" t="s">
        <v>2803</v>
      </c>
      <c r="V76" s="4"/>
      <c r="W76" s="4"/>
      <c r="X76" s="4"/>
      <c r="Y76" s="4" t="s">
        <v>2844</v>
      </c>
      <c r="Z76" s="7">
        <f>VLOOKUP(E76,[1]select___from_cuentas_predial_W!$A$1:$R$1800,11,FALSE)</f>
        <v>23440252.5</v>
      </c>
      <c r="AA76" s="7">
        <f>VLOOKUP(E76,[1]select___from_cuentas_predial_W!$A$1:$R$1800,13,FALSE)</f>
        <v>0</v>
      </c>
    </row>
    <row r="77" spans="1:27" ht="13.7" customHeight="1" x14ac:dyDescent="0.2">
      <c r="A77" s="5">
        <v>94</v>
      </c>
      <c r="B77" s="4" t="s">
        <v>2</v>
      </c>
      <c r="C77" s="5">
        <v>204365</v>
      </c>
      <c r="D77" s="4" t="s">
        <v>1314</v>
      </c>
      <c r="E77" s="4" t="str">
        <f>B77&amp;""&amp;C77</f>
        <v>U204365</v>
      </c>
      <c r="F77" s="4" t="str">
        <f>F76&amp;E77&amp;"','"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</v>
      </c>
      <c r="G77" s="4" t="s">
        <v>1550</v>
      </c>
      <c r="H77" s="4" t="s">
        <v>1555</v>
      </c>
      <c r="I77" s="5">
        <v>26262</v>
      </c>
      <c r="J77" s="5">
        <v>0</v>
      </c>
      <c r="K77" s="6">
        <v>8.0000000000000004E-4</v>
      </c>
      <c r="L77" s="4" t="s">
        <v>1840</v>
      </c>
      <c r="M77" s="4" t="s">
        <v>2228</v>
      </c>
      <c r="N77" s="4"/>
      <c r="O77" s="4" t="s">
        <v>2665</v>
      </c>
      <c r="P77" s="4" t="s">
        <v>1695</v>
      </c>
      <c r="Q77" s="4"/>
      <c r="R77" s="4" t="s">
        <v>2748</v>
      </c>
      <c r="S77" s="4" t="s">
        <v>2782</v>
      </c>
      <c r="T77" s="4" t="s">
        <v>2795</v>
      </c>
      <c r="U77" s="4" t="s">
        <v>2803</v>
      </c>
      <c r="V77" s="4"/>
      <c r="W77" s="4"/>
      <c r="X77" s="4"/>
      <c r="Y77" s="4" t="s">
        <v>2844</v>
      </c>
      <c r="Z77" s="7">
        <f>VLOOKUP(E77,[1]select___from_cuentas_predial_W!$A$1:$R$1800,11,FALSE)</f>
        <v>110024649</v>
      </c>
      <c r="AA77" s="7">
        <f>VLOOKUP(E77,[1]select___from_cuentas_predial_W!$A$1:$R$1800,13,FALSE)</f>
        <v>0</v>
      </c>
    </row>
    <row r="78" spans="1:27" ht="13.7" customHeight="1" x14ac:dyDescent="0.2">
      <c r="A78" s="5">
        <v>94</v>
      </c>
      <c r="B78" s="4" t="s">
        <v>2</v>
      </c>
      <c r="C78" s="5">
        <v>36653</v>
      </c>
      <c r="D78" s="4" t="s">
        <v>749</v>
      </c>
      <c r="E78" s="4" t="str">
        <f>B78&amp;"0"&amp;C78</f>
        <v>U036653</v>
      </c>
      <c r="F78" s="4" t="str">
        <f>F77&amp;E78&amp;"','"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</v>
      </c>
      <c r="G78" s="4" t="s">
        <v>1550</v>
      </c>
      <c r="H78" s="4" t="s">
        <v>1555</v>
      </c>
      <c r="I78" s="5">
        <v>9043</v>
      </c>
      <c r="J78" s="5">
        <v>0</v>
      </c>
      <c r="K78" s="6">
        <v>8.0000000000000004E-4</v>
      </c>
      <c r="L78" s="4" t="s">
        <v>1952</v>
      </c>
      <c r="M78" s="4" t="s">
        <v>2228</v>
      </c>
      <c r="N78" s="4"/>
      <c r="O78" s="4" t="s">
        <v>2677</v>
      </c>
      <c r="P78" s="4" t="s">
        <v>1695</v>
      </c>
      <c r="Q78" s="4"/>
      <c r="R78" s="4" t="s">
        <v>2748</v>
      </c>
      <c r="S78" s="4" t="s">
        <v>2782</v>
      </c>
      <c r="T78" s="4" t="s">
        <v>2795</v>
      </c>
      <c r="U78" s="4" t="s">
        <v>2803</v>
      </c>
      <c r="V78" s="4"/>
      <c r="W78" s="4"/>
      <c r="X78" s="4"/>
      <c r="Y78" s="4" t="s">
        <v>2844</v>
      </c>
      <c r="Z78" s="7">
        <f>VLOOKUP(E78,[1]select___from_cuentas_predial_W!$A$1:$R$1800,11,FALSE)</f>
        <v>27915741</v>
      </c>
      <c r="AA78" s="7">
        <f>VLOOKUP(E78,[1]select___from_cuentas_predial_W!$A$1:$R$1800,13,FALSE)</f>
        <v>0</v>
      </c>
    </row>
    <row r="79" spans="1:27" ht="13.7" customHeight="1" x14ac:dyDescent="0.2">
      <c r="A79" s="5">
        <v>94</v>
      </c>
      <c r="B79" s="4" t="s">
        <v>2</v>
      </c>
      <c r="C79" s="5">
        <v>17548</v>
      </c>
      <c r="D79" s="4" t="s">
        <v>624</v>
      </c>
      <c r="E79" s="4" t="str">
        <f>B79&amp;"0"&amp;C79</f>
        <v>U017548</v>
      </c>
      <c r="F79" s="4" t="str">
        <f>F78&amp;E79&amp;"','"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</v>
      </c>
      <c r="G79" s="4" t="s">
        <v>1550</v>
      </c>
      <c r="H79" s="4" t="s">
        <v>1555</v>
      </c>
      <c r="I79" s="5">
        <v>903</v>
      </c>
      <c r="J79" s="5">
        <v>903</v>
      </c>
      <c r="K79" s="6">
        <v>2.0000000000000001E-4</v>
      </c>
      <c r="L79" s="4" t="s">
        <v>1874</v>
      </c>
      <c r="M79" s="4" t="s">
        <v>2304</v>
      </c>
      <c r="N79" s="4"/>
      <c r="O79" s="4" t="s">
        <v>2677</v>
      </c>
      <c r="P79" s="4" t="s">
        <v>1695</v>
      </c>
      <c r="Q79" s="4"/>
      <c r="R79" s="4" t="s">
        <v>2748</v>
      </c>
      <c r="S79" s="4" t="s">
        <v>2782</v>
      </c>
      <c r="T79" s="4" t="s">
        <v>2795</v>
      </c>
      <c r="U79" s="4" t="s">
        <v>2803</v>
      </c>
      <c r="V79" s="4"/>
      <c r="W79" s="4"/>
      <c r="X79" s="4"/>
      <c r="Y79" s="4" t="s">
        <v>2844</v>
      </c>
      <c r="Z79" s="7">
        <f>VLOOKUP(E79,[1]select___from_cuentas_predial_W!$A$1:$R$1800,11,FALSE)</f>
        <v>2787561</v>
      </c>
      <c r="AA79" s="7">
        <f>VLOOKUP(E79,[1]select___from_cuentas_predial_W!$A$1:$R$1800,13,FALSE)</f>
        <v>4470527.25</v>
      </c>
    </row>
    <row r="80" spans="1:27" ht="13.7" customHeight="1" x14ac:dyDescent="0.2">
      <c r="A80" s="5">
        <v>94</v>
      </c>
      <c r="B80" s="4" t="s">
        <v>2</v>
      </c>
      <c r="C80" s="5">
        <v>200594</v>
      </c>
      <c r="D80" s="4" t="s">
        <v>678</v>
      </c>
      <c r="E80" s="4" t="str">
        <f>B80&amp;""&amp;C80</f>
        <v>U200594</v>
      </c>
      <c r="F80" s="4" t="str">
        <f>F79&amp;E80&amp;"','"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</v>
      </c>
      <c r="G80" s="4" t="s">
        <v>1550</v>
      </c>
      <c r="H80" s="4" t="s">
        <v>1555</v>
      </c>
      <c r="I80" s="5">
        <v>4122</v>
      </c>
      <c r="J80" s="5">
        <v>2336</v>
      </c>
      <c r="K80" s="6">
        <v>2.0000000000000001E-4</v>
      </c>
      <c r="L80" s="4" t="s">
        <v>1802</v>
      </c>
      <c r="M80" s="4" t="s">
        <v>2228</v>
      </c>
      <c r="N80" s="4"/>
      <c r="O80" s="4" t="s">
        <v>2677</v>
      </c>
      <c r="P80" s="4" t="s">
        <v>1695</v>
      </c>
      <c r="Q80" s="4"/>
      <c r="R80" s="4" t="s">
        <v>2748</v>
      </c>
      <c r="S80" s="4" t="s">
        <v>2782</v>
      </c>
      <c r="T80" s="4" t="s">
        <v>2795</v>
      </c>
      <c r="U80" s="4" t="s">
        <v>2803</v>
      </c>
      <c r="V80" s="4"/>
      <c r="W80" s="4"/>
      <c r="X80" s="4"/>
      <c r="Y80" s="4" t="s">
        <v>2844</v>
      </c>
      <c r="Z80" s="7">
        <f>VLOOKUP(E80,[1]select___from_cuentas_predial_W!$A$1:$R$1800,11,FALSE)</f>
        <v>12724614</v>
      </c>
      <c r="AA80" s="7">
        <f>VLOOKUP(E80,[1]select___from_cuentas_predial_W!$A$1:$R$1800,13,FALSE)</f>
        <v>9308376</v>
      </c>
    </row>
    <row r="81" spans="1:27" ht="13.7" customHeight="1" x14ac:dyDescent="0.2">
      <c r="A81" s="5">
        <v>94</v>
      </c>
      <c r="B81" s="4" t="s">
        <v>2</v>
      </c>
      <c r="C81" s="5">
        <v>51282</v>
      </c>
      <c r="D81" s="4" t="s">
        <v>530</v>
      </c>
      <c r="E81" s="4" t="str">
        <f>B81&amp;"0"&amp;C81</f>
        <v>U051282</v>
      </c>
      <c r="F81" s="4" t="str">
        <f>F80&amp;E81&amp;"','"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</v>
      </c>
      <c r="G81" s="4" t="s">
        <v>1550</v>
      </c>
      <c r="H81" s="4" t="s">
        <v>1555</v>
      </c>
      <c r="I81" s="5">
        <v>1385</v>
      </c>
      <c r="J81" s="5">
        <v>0</v>
      </c>
      <c r="K81" s="6">
        <v>8.0000000000000004E-4</v>
      </c>
      <c r="L81" s="4" t="s">
        <v>1853</v>
      </c>
      <c r="M81" s="4" t="s">
        <v>2228</v>
      </c>
      <c r="N81" s="4"/>
      <c r="O81" s="4" t="s">
        <v>2677</v>
      </c>
      <c r="P81" s="4" t="s">
        <v>1695</v>
      </c>
      <c r="Q81" s="4"/>
      <c r="R81" s="4" t="s">
        <v>2748</v>
      </c>
      <c r="S81" s="4" t="s">
        <v>2782</v>
      </c>
      <c r="T81" s="4" t="s">
        <v>2795</v>
      </c>
      <c r="U81" s="4" t="s">
        <v>2803</v>
      </c>
      <c r="V81" s="4"/>
      <c r="W81" s="4"/>
      <c r="X81" s="4"/>
      <c r="Y81" s="4" t="s">
        <v>2844</v>
      </c>
      <c r="Z81" s="7">
        <f>VLOOKUP(E81,[1]select___from_cuentas_predial_W!$A$1:$R$1800,11,FALSE)</f>
        <v>4275495</v>
      </c>
      <c r="AA81" s="7">
        <f>VLOOKUP(E81,[1]select___from_cuentas_predial_W!$A$1:$R$1800,13,FALSE)</f>
        <v>0</v>
      </c>
    </row>
    <row r="82" spans="1:27" ht="13.7" customHeight="1" x14ac:dyDescent="0.2">
      <c r="A82" s="5">
        <v>94</v>
      </c>
      <c r="B82" s="4" t="s">
        <v>2</v>
      </c>
      <c r="C82" s="5">
        <v>51280</v>
      </c>
      <c r="D82" s="4" t="s">
        <v>1332</v>
      </c>
      <c r="E82" s="4" t="str">
        <f>B82&amp;"0"&amp;C82</f>
        <v>U051280</v>
      </c>
      <c r="F82" s="4" t="str">
        <f>F81&amp;E82&amp;"','"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</v>
      </c>
      <c r="G82" s="4" t="s">
        <v>1550</v>
      </c>
      <c r="H82" s="4" t="s">
        <v>1555</v>
      </c>
      <c r="I82" s="5">
        <v>348</v>
      </c>
      <c r="J82" s="5">
        <v>0</v>
      </c>
      <c r="K82" s="6">
        <v>8.0000000000000004E-4</v>
      </c>
      <c r="L82" s="4" t="s">
        <v>1951</v>
      </c>
      <c r="M82" s="4" t="s">
        <v>2228</v>
      </c>
      <c r="N82" s="4"/>
      <c r="O82" s="4" t="s">
        <v>2677</v>
      </c>
      <c r="P82" s="4" t="s">
        <v>1695</v>
      </c>
      <c r="Q82" s="4"/>
      <c r="R82" s="4" t="s">
        <v>2748</v>
      </c>
      <c r="S82" s="4" t="s">
        <v>2782</v>
      </c>
      <c r="T82" s="4" t="s">
        <v>2795</v>
      </c>
      <c r="U82" s="4" t="s">
        <v>2803</v>
      </c>
      <c r="V82" s="4"/>
      <c r="W82" s="4"/>
      <c r="X82" s="4"/>
      <c r="Y82" s="4" t="s">
        <v>2844</v>
      </c>
      <c r="Z82" s="7">
        <f>VLOOKUP(E82,[1]select___from_cuentas_predial_W!$A$1:$R$1800,11,FALSE)</f>
        <v>1074276</v>
      </c>
      <c r="AA82" s="7">
        <f>VLOOKUP(E82,[1]select___from_cuentas_predial_W!$A$1:$R$1800,13,FALSE)</f>
        <v>0</v>
      </c>
    </row>
    <row r="83" spans="1:27" ht="13.7" customHeight="1" x14ac:dyDescent="0.2">
      <c r="A83" s="5">
        <v>94</v>
      </c>
      <c r="B83" s="4" t="s">
        <v>2</v>
      </c>
      <c r="C83" s="5">
        <v>51281</v>
      </c>
      <c r="D83" s="4" t="s">
        <v>746</v>
      </c>
      <c r="E83" s="4" t="str">
        <f>B83&amp;"0"&amp;C83</f>
        <v>U051281</v>
      </c>
      <c r="F83" s="4" t="str">
        <f>F82&amp;E83&amp;"','"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</v>
      </c>
      <c r="G83" s="4" t="s">
        <v>1550</v>
      </c>
      <c r="H83" s="4" t="s">
        <v>1555</v>
      </c>
      <c r="I83" s="5">
        <v>2431</v>
      </c>
      <c r="J83" s="5">
        <v>2271</v>
      </c>
      <c r="K83" s="6">
        <v>2.0000000000000001E-4</v>
      </c>
      <c r="L83" s="4" t="s">
        <v>1951</v>
      </c>
      <c r="M83" s="4" t="s">
        <v>2228</v>
      </c>
      <c r="N83" s="4"/>
      <c r="O83" s="4" t="s">
        <v>2677</v>
      </c>
      <c r="P83" s="4" t="s">
        <v>1695</v>
      </c>
      <c r="Q83" s="4"/>
      <c r="R83" s="4" t="s">
        <v>2748</v>
      </c>
      <c r="S83" s="4" t="s">
        <v>2782</v>
      </c>
      <c r="T83" s="4" t="s">
        <v>2795</v>
      </c>
      <c r="U83" s="4" t="s">
        <v>2803</v>
      </c>
      <c r="V83" s="4"/>
      <c r="W83" s="4"/>
      <c r="X83" s="4"/>
      <c r="Y83" s="4" t="s">
        <v>2844</v>
      </c>
      <c r="Z83" s="7">
        <f>VLOOKUP(E83,[1]select___from_cuentas_predial_W!$A$1:$R$1800,11,FALSE)</f>
        <v>7504497</v>
      </c>
      <c r="AA83" s="7">
        <f>VLOOKUP(E83,[1]select___from_cuentas_predial_W!$A$1:$R$1800,13,FALSE)</f>
        <v>5392500.75</v>
      </c>
    </row>
    <row r="84" spans="1:27" ht="13.7" customHeight="1" x14ac:dyDescent="0.2">
      <c r="A84" s="5">
        <v>94</v>
      </c>
      <c r="B84" s="4" t="s">
        <v>2</v>
      </c>
      <c r="C84" s="5">
        <v>40584</v>
      </c>
      <c r="D84" s="4" t="s">
        <v>889</v>
      </c>
      <c r="E84" s="4" t="str">
        <f>B84&amp;"0"&amp;C84</f>
        <v>U040584</v>
      </c>
      <c r="F84" s="4" t="str">
        <f>F83&amp;E84&amp;"','"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</v>
      </c>
      <c r="G84" s="4" t="s">
        <v>1550</v>
      </c>
      <c r="H84" s="4" t="s">
        <v>1555</v>
      </c>
      <c r="I84" s="5">
        <v>23263</v>
      </c>
      <c r="J84" s="5">
        <v>6187</v>
      </c>
      <c r="K84" s="6">
        <v>2.0000000000000001E-4</v>
      </c>
      <c r="L84" s="4" t="s">
        <v>1951</v>
      </c>
      <c r="M84" s="4" t="s">
        <v>2353</v>
      </c>
      <c r="N84" s="4"/>
      <c r="O84" s="4" t="s">
        <v>2677</v>
      </c>
      <c r="P84" s="4" t="s">
        <v>1695</v>
      </c>
      <c r="Q84" s="4"/>
      <c r="R84" s="4" t="s">
        <v>2748</v>
      </c>
      <c r="S84" s="4" t="s">
        <v>2782</v>
      </c>
      <c r="T84" s="4" t="s">
        <v>2795</v>
      </c>
      <c r="U84" s="4" t="s">
        <v>2803</v>
      </c>
      <c r="V84" s="4"/>
      <c r="W84" s="4"/>
      <c r="X84" s="4"/>
      <c r="Y84" s="4" t="s">
        <v>2844</v>
      </c>
      <c r="Z84" s="7">
        <f>VLOOKUP(E84,[1]select___from_cuentas_predial_W!$A$1:$R$1800,11,FALSE)</f>
        <v>71812881</v>
      </c>
      <c r="AA84" s="7">
        <f>VLOOKUP(E84,[1]select___from_cuentas_predial_W!$A$1:$R$1800,13,FALSE)</f>
        <v>16571572.5</v>
      </c>
    </row>
    <row r="85" spans="1:27" ht="13.7" customHeight="1" x14ac:dyDescent="0.2">
      <c r="A85" s="5">
        <v>94</v>
      </c>
      <c r="B85" s="4" t="s">
        <v>2</v>
      </c>
      <c r="C85" s="5">
        <v>200689</v>
      </c>
      <c r="D85" s="4" t="s">
        <v>572</v>
      </c>
      <c r="E85" s="4" t="str">
        <f>B85&amp;""&amp;C85</f>
        <v>U200689</v>
      </c>
      <c r="F85" s="4" t="str">
        <f>F84&amp;E85&amp;"','"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</v>
      </c>
      <c r="G85" s="4" t="s">
        <v>1550</v>
      </c>
      <c r="H85" s="4" t="s">
        <v>1555</v>
      </c>
      <c r="I85" s="5">
        <v>606</v>
      </c>
      <c r="J85" s="5">
        <v>0</v>
      </c>
      <c r="K85" s="6">
        <v>8.0000000000000004E-4</v>
      </c>
      <c r="L85" s="4" t="s">
        <v>1874</v>
      </c>
      <c r="M85" s="4" t="s">
        <v>2228</v>
      </c>
      <c r="N85" s="4"/>
      <c r="O85" s="4" t="s">
        <v>2171</v>
      </c>
      <c r="P85" s="4" t="s">
        <v>1695</v>
      </c>
      <c r="Q85" s="4"/>
      <c r="R85" s="4" t="s">
        <v>2748</v>
      </c>
      <c r="S85" s="4" t="s">
        <v>2782</v>
      </c>
      <c r="T85" s="4" t="s">
        <v>2795</v>
      </c>
      <c r="U85" s="4" t="s">
        <v>2803</v>
      </c>
      <c r="V85" s="4"/>
      <c r="W85" s="4"/>
      <c r="X85" s="4"/>
      <c r="Y85" s="4" t="s">
        <v>2844</v>
      </c>
      <c r="Z85" s="7">
        <f>VLOOKUP(E85,[1]select___from_cuentas_predial_W!$A$1:$R$1800,11,FALSE)</f>
        <v>1870722</v>
      </c>
      <c r="AA85" s="7">
        <f>VLOOKUP(E85,[1]select___from_cuentas_predial_W!$A$1:$R$1800,13,FALSE)</f>
        <v>0</v>
      </c>
    </row>
    <row r="86" spans="1:27" ht="13.7" customHeight="1" x14ac:dyDescent="0.2">
      <c r="A86" s="5">
        <v>94</v>
      </c>
      <c r="B86" s="4" t="s">
        <v>2</v>
      </c>
      <c r="C86" s="5">
        <v>200688</v>
      </c>
      <c r="D86" s="4" t="s">
        <v>1443</v>
      </c>
      <c r="E86" s="4" t="str">
        <f>B86&amp;""&amp;C86</f>
        <v>U200688</v>
      </c>
      <c r="F86" s="4" t="str">
        <f>F85&amp;E86&amp;"','"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</v>
      </c>
      <c r="G86" s="4" t="s">
        <v>1550</v>
      </c>
      <c r="H86" s="4" t="s">
        <v>1555</v>
      </c>
      <c r="I86" s="5">
        <v>872</v>
      </c>
      <c r="J86" s="5">
        <v>0</v>
      </c>
      <c r="K86" s="6">
        <v>8.0000000000000004E-4</v>
      </c>
      <c r="L86" s="4" t="s">
        <v>1874</v>
      </c>
      <c r="M86" s="4" t="s">
        <v>2228</v>
      </c>
      <c r="N86" s="4"/>
      <c r="O86" s="4" t="s">
        <v>2171</v>
      </c>
      <c r="P86" s="4" t="s">
        <v>1695</v>
      </c>
      <c r="Q86" s="4"/>
      <c r="R86" s="4" t="s">
        <v>2748</v>
      </c>
      <c r="S86" s="4" t="s">
        <v>2782</v>
      </c>
      <c r="T86" s="4" t="s">
        <v>2795</v>
      </c>
      <c r="U86" s="4" t="s">
        <v>2803</v>
      </c>
      <c r="V86" s="4"/>
      <c r="W86" s="4"/>
      <c r="X86" s="4"/>
      <c r="Y86" s="4" t="s">
        <v>2844</v>
      </c>
      <c r="Z86" s="7">
        <f>VLOOKUP(E86,[1]select___from_cuentas_predial_W!$A$1:$R$1800,11,FALSE)</f>
        <v>2691864</v>
      </c>
      <c r="AA86" s="7">
        <f>VLOOKUP(E86,[1]select___from_cuentas_predial_W!$A$1:$R$1800,13,FALSE)</f>
        <v>0</v>
      </c>
    </row>
    <row r="87" spans="1:27" ht="13.7" customHeight="1" x14ac:dyDescent="0.2">
      <c r="A87" s="5">
        <v>94</v>
      </c>
      <c r="B87" s="4" t="s">
        <v>2</v>
      </c>
      <c r="C87" s="5">
        <v>200440</v>
      </c>
      <c r="D87" s="4" t="s">
        <v>525</v>
      </c>
      <c r="E87" s="4" t="str">
        <f>B87&amp;""&amp;C87</f>
        <v>U200440</v>
      </c>
      <c r="F87" s="4" t="str">
        <f>F86&amp;E87&amp;"','"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</v>
      </c>
      <c r="G87" s="4" t="s">
        <v>1550</v>
      </c>
      <c r="H87" s="4" t="s">
        <v>1555</v>
      </c>
      <c r="I87" s="5">
        <v>18618</v>
      </c>
      <c r="J87" s="5">
        <v>0</v>
      </c>
      <c r="K87" s="6">
        <v>8.0000000000000004E-4</v>
      </c>
      <c r="L87" s="4" t="s">
        <v>1833</v>
      </c>
      <c r="M87" s="4" t="s">
        <v>2228</v>
      </c>
      <c r="N87" s="4"/>
      <c r="O87" s="4" t="s">
        <v>2171</v>
      </c>
      <c r="P87" s="4" t="s">
        <v>1695</v>
      </c>
      <c r="Q87" s="4"/>
      <c r="R87" s="4" t="s">
        <v>2748</v>
      </c>
      <c r="S87" s="4" t="s">
        <v>2782</v>
      </c>
      <c r="T87" s="4" t="s">
        <v>2795</v>
      </c>
      <c r="U87" s="4" t="s">
        <v>2803</v>
      </c>
      <c r="V87" s="4"/>
      <c r="W87" s="4"/>
      <c r="X87" s="4"/>
      <c r="Y87" s="4" t="s">
        <v>2844</v>
      </c>
      <c r="Z87" s="7">
        <f>VLOOKUP(E87,[1]select___from_cuentas_predial_W!$A$1:$R$1800,11,FALSE)</f>
        <v>57473766</v>
      </c>
      <c r="AA87" s="7">
        <f>VLOOKUP(E87,[1]select___from_cuentas_predial_W!$A$1:$R$1800,13,FALSE)</f>
        <v>0</v>
      </c>
    </row>
    <row r="88" spans="1:27" ht="13.7" customHeight="1" x14ac:dyDescent="0.2">
      <c r="A88" s="5">
        <v>94</v>
      </c>
      <c r="B88" s="4" t="s">
        <v>2</v>
      </c>
      <c r="C88" s="5">
        <v>200692</v>
      </c>
      <c r="D88" s="4" t="s">
        <v>481</v>
      </c>
      <c r="E88" s="4" t="str">
        <f>B88&amp;""&amp;C88</f>
        <v>U200692</v>
      </c>
      <c r="F88" s="4" t="str">
        <f>F87&amp;E88&amp;"','"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</v>
      </c>
      <c r="G88" s="4" t="s">
        <v>1550</v>
      </c>
      <c r="H88" s="4" t="s">
        <v>1555</v>
      </c>
      <c r="I88" s="5">
        <v>220</v>
      </c>
      <c r="J88" s="5">
        <v>0</v>
      </c>
      <c r="K88" s="6">
        <v>8.0000000000000004E-4</v>
      </c>
      <c r="L88" s="4" t="s">
        <v>1833</v>
      </c>
      <c r="M88" s="4" t="s">
        <v>2228</v>
      </c>
      <c r="N88" s="4"/>
      <c r="O88" s="4" t="s">
        <v>2171</v>
      </c>
      <c r="P88" s="4" t="s">
        <v>1695</v>
      </c>
      <c r="Q88" s="4"/>
      <c r="R88" s="4" t="s">
        <v>2748</v>
      </c>
      <c r="S88" s="4" t="s">
        <v>2782</v>
      </c>
      <c r="T88" s="4" t="s">
        <v>2795</v>
      </c>
      <c r="U88" s="4" t="s">
        <v>2803</v>
      </c>
      <c r="V88" s="4"/>
      <c r="W88" s="4"/>
      <c r="X88" s="4"/>
      <c r="Y88" s="4" t="s">
        <v>2844</v>
      </c>
      <c r="Z88" s="7">
        <f>VLOOKUP(E88,[1]select___from_cuentas_predial_W!$A$1:$R$1800,11,FALSE)</f>
        <v>679140</v>
      </c>
      <c r="AA88" s="7">
        <f>VLOOKUP(E88,[1]select___from_cuentas_predial_W!$A$1:$R$1800,13,FALSE)</f>
        <v>0</v>
      </c>
    </row>
    <row r="89" spans="1:27" ht="13.7" customHeight="1" x14ac:dyDescent="0.2">
      <c r="A89" s="5">
        <v>94</v>
      </c>
      <c r="B89" s="4" t="s">
        <v>2</v>
      </c>
      <c r="C89" s="5">
        <v>200691</v>
      </c>
      <c r="D89" s="4" t="s">
        <v>1486</v>
      </c>
      <c r="E89" s="4" t="str">
        <f>B89&amp;""&amp;C89</f>
        <v>U200691</v>
      </c>
      <c r="F89" s="4" t="str">
        <f>F88&amp;E89&amp;"','"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</v>
      </c>
      <c r="G89" s="4" t="s">
        <v>1550</v>
      </c>
      <c r="H89" s="4" t="s">
        <v>1555</v>
      </c>
      <c r="I89" s="5">
        <v>128</v>
      </c>
      <c r="J89" s="5">
        <v>0</v>
      </c>
      <c r="K89" s="6">
        <v>8.0000000000000004E-4</v>
      </c>
      <c r="L89" s="4" t="s">
        <v>1833</v>
      </c>
      <c r="M89" s="4" t="s">
        <v>2228</v>
      </c>
      <c r="N89" s="4"/>
      <c r="O89" s="4" t="s">
        <v>2171</v>
      </c>
      <c r="P89" s="4" t="s">
        <v>1695</v>
      </c>
      <c r="Q89" s="4"/>
      <c r="R89" s="4" t="s">
        <v>2748</v>
      </c>
      <c r="S89" s="4" t="s">
        <v>2782</v>
      </c>
      <c r="T89" s="4" t="s">
        <v>2795</v>
      </c>
      <c r="U89" s="4" t="s">
        <v>2803</v>
      </c>
      <c r="V89" s="4"/>
      <c r="W89" s="4"/>
      <c r="X89" s="4"/>
      <c r="Y89" s="4" t="s">
        <v>2844</v>
      </c>
      <c r="Z89" s="7">
        <f>VLOOKUP(E89,[1]select___from_cuentas_predial_W!$A$1:$R$1800,11,FALSE)</f>
        <v>395136</v>
      </c>
      <c r="AA89" s="7">
        <f>VLOOKUP(E89,[1]select___from_cuentas_predial_W!$A$1:$R$1800,13,FALSE)</f>
        <v>0</v>
      </c>
    </row>
    <row r="90" spans="1:27" ht="13.7" customHeight="1" x14ac:dyDescent="0.2">
      <c r="A90" s="5">
        <v>94</v>
      </c>
      <c r="B90" s="4" t="s">
        <v>2</v>
      </c>
      <c r="C90" s="5">
        <v>200449</v>
      </c>
      <c r="D90" s="4" t="s">
        <v>1084</v>
      </c>
      <c r="E90" s="4" t="str">
        <f>B90&amp;""&amp;C90</f>
        <v>U200449</v>
      </c>
      <c r="F90" s="4" t="str">
        <f>F89&amp;E90&amp;"','"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</v>
      </c>
      <c r="G90" s="4" t="s">
        <v>1550</v>
      </c>
      <c r="H90" s="4" t="s">
        <v>1555</v>
      </c>
      <c r="I90" s="5">
        <v>7626</v>
      </c>
      <c r="J90" s="5">
        <v>0</v>
      </c>
      <c r="K90" s="6">
        <v>8.0000000000000004E-4</v>
      </c>
      <c r="L90" s="4" t="s">
        <v>2068</v>
      </c>
      <c r="M90" s="4" t="s">
        <v>2228</v>
      </c>
      <c r="N90" s="4"/>
      <c r="O90" s="4" t="s">
        <v>2639</v>
      </c>
      <c r="P90" s="4" t="s">
        <v>1695</v>
      </c>
      <c r="Q90" s="4"/>
      <c r="R90" s="4" t="s">
        <v>2748</v>
      </c>
      <c r="S90" s="4" t="s">
        <v>2782</v>
      </c>
      <c r="T90" s="4" t="s">
        <v>2795</v>
      </c>
      <c r="U90" s="4" t="s">
        <v>2803</v>
      </c>
      <c r="V90" s="4"/>
      <c r="W90" s="4"/>
      <c r="X90" s="4"/>
      <c r="Y90" s="4" t="s">
        <v>2844</v>
      </c>
      <c r="Z90" s="7">
        <f>VLOOKUP(E90,[1]select___from_cuentas_predial_W!$A$1:$R$1800,11,FALSE)</f>
        <v>23541462</v>
      </c>
      <c r="AA90" s="7">
        <f>VLOOKUP(E90,[1]select___from_cuentas_predial_W!$A$1:$R$1800,13,FALSE)</f>
        <v>0</v>
      </c>
    </row>
    <row r="91" spans="1:27" ht="13.7" customHeight="1" x14ac:dyDescent="0.2">
      <c r="A91" s="5">
        <v>94</v>
      </c>
      <c r="B91" s="4" t="s">
        <v>2</v>
      </c>
      <c r="C91" s="5">
        <v>18348</v>
      </c>
      <c r="D91" s="4" t="s">
        <v>509</v>
      </c>
      <c r="E91" s="4" t="str">
        <f>B91&amp;"0"&amp;C91</f>
        <v>U018348</v>
      </c>
      <c r="F91" s="4" t="str">
        <f>F90&amp;E91&amp;"','"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</v>
      </c>
      <c r="G91" s="4" t="s">
        <v>1550</v>
      </c>
      <c r="H91" s="4" t="s">
        <v>1555</v>
      </c>
      <c r="I91" s="5">
        <v>1295</v>
      </c>
      <c r="J91" s="5">
        <v>700</v>
      </c>
      <c r="K91" s="6">
        <v>2.0000000000000001E-4</v>
      </c>
      <c r="L91" s="4" t="s">
        <v>1846</v>
      </c>
      <c r="M91" s="4" t="s">
        <v>2228</v>
      </c>
      <c r="N91" s="4"/>
      <c r="O91" s="4" t="s">
        <v>2639</v>
      </c>
      <c r="P91" s="4" t="s">
        <v>1695</v>
      </c>
      <c r="Q91" s="4"/>
      <c r="R91" s="4" t="s">
        <v>2748</v>
      </c>
      <c r="S91" s="4" t="s">
        <v>2782</v>
      </c>
      <c r="T91" s="4" t="s">
        <v>2795</v>
      </c>
      <c r="U91" s="4" t="s">
        <v>2803</v>
      </c>
      <c r="V91" s="4"/>
      <c r="W91" s="4"/>
      <c r="X91" s="4"/>
      <c r="Y91" s="4" t="s">
        <v>2844</v>
      </c>
      <c r="Z91" s="7">
        <f>VLOOKUP(E91,[1]select___from_cuentas_predial_W!$A$1:$R$1800,11,FALSE)</f>
        <v>3997665</v>
      </c>
      <c r="AA91" s="7">
        <f>VLOOKUP(E91,[1]select___from_cuentas_predial_W!$A$1:$R$1800,13,FALSE)</f>
        <v>3719100</v>
      </c>
    </row>
    <row r="92" spans="1:27" ht="13.7" customHeight="1" x14ac:dyDescent="0.2">
      <c r="A92" s="5">
        <v>94</v>
      </c>
      <c r="B92" s="4" t="s">
        <v>2</v>
      </c>
      <c r="C92" s="5">
        <v>199299</v>
      </c>
      <c r="D92" s="4" t="s">
        <v>432</v>
      </c>
      <c r="E92" s="4" t="str">
        <f>B92&amp;""&amp;C92</f>
        <v>U199299</v>
      </c>
      <c r="F92" s="4" t="str">
        <f>F91&amp;E92&amp;"','"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</v>
      </c>
      <c r="G92" s="4" t="s">
        <v>1550</v>
      </c>
      <c r="H92" s="4" t="s">
        <v>1555</v>
      </c>
      <c r="I92" s="5">
        <v>4491</v>
      </c>
      <c r="J92" s="5">
        <v>0</v>
      </c>
      <c r="K92" s="6">
        <v>8.0000000000000004E-4</v>
      </c>
      <c r="L92" s="4" t="s">
        <v>1802</v>
      </c>
      <c r="M92" s="4" t="s">
        <v>2228</v>
      </c>
      <c r="N92" s="4"/>
      <c r="O92" s="4" t="s">
        <v>2639</v>
      </c>
      <c r="P92" s="4" t="s">
        <v>1695</v>
      </c>
      <c r="Q92" s="4"/>
      <c r="R92" s="4" t="s">
        <v>2748</v>
      </c>
      <c r="S92" s="4" t="s">
        <v>2782</v>
      </c>
      <c r="T92" s="4" t="s">
        <v>2795</v>
      </c>
      <c r="U92" s="4" t="s">
        <v>2803</v>
      </c>
      <c r="V92" s="4"/>
      <c r="W92" s="4"/>
      <c r="X92" s="4"/>
      <c r="Y92" s="4" t="s">
        <v>2844</v>
      </c>
      <c r="Z92" s="7">
        <f>VLOOKUP(E92,[1]select___from_cuentas_predial_W!$A$1:$R$1800,11,FALSE)</f>
        <v>13863717</v>
      </c>
      <c r="AA92" s="7">
        <f>VLOOKUP(E92,[1]select___from_cuentas_predial_W!$A$1:$R$1800,13,FALSE)</f>
        <v>0</v>
      </c>
    </row>
    <row r="93" spans="1:27" ht="13.7" customHeight="1" x14ac:dyDescent="0.2">
      <c r="A93" s="5">
        <v>94</v>
      </c>
      <c r="B93" s="4" t="s">
        <v>2</v>
      </c>
      <c r="C93" s="5">
        <v>199296</v>
      </c>
      <c r="D93" s="4" t="s">
        <v>1406</v>
      </c>
      <c r="E93" s="4" t="str">
        <f>B93&amp;""&amp;C93</f>
        <v>U199296</v>
      </c>
      <c r="F93" s="4" t="str">
        <f>F92&amp;E93&amp;"','"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</v>
      </c>
      <c r="G93" s="4" t="s">
        <v>1550</v>
      </c>
      <c r="H93" s="4" t="s">
        <v>1555</v>
      </c>
      <c r="I93" s="5">
        <v>4728</v>
      </c>
      <c r="J93" s="5">
        <v>0</v>
      </c>
      <c r="K93" s="6">
        <v>8.0000000000000004E-4</v>
      </c>
      <c r="L93" s="4" t="s">
        <v>2177</v>
      </c>
      <c r="M93" s="4" t="s">
        <v>2228</v>
      </c>
      <c r="N93" s="4"/>
      <c r="O93" s="4" t="s">
        <v>2639</v>
      </c>
      <c r="P93" s="4" t="s">
        <v>1695</v>
      </c>
      <c r="Q93" s="4"/>
      <c r="R93" s="4" t="s">
        <v>2748</v>
      </c>
      <c r="S93" s="4" t="s">
        <v>2782</v>
      </c>
      <c r="T93" s="4" t="s">
        <v>2795</v>
      </c>
      <c r="U93" s="4" t="s">
        <v>2803</v>
      </c>
      <c r="V93" s="4"/>
      <c r="W93" s="4"/>
      <c r="X93" s="4"/>
      <c r="Y93" s="4" t="s">
        <v>2844</v>
      </c>
      <c r="Z93" s="7">
        <f>VLOOKUP(E93,[1]select___from_cuentas_predial_W!$A$1:$R$1800,11,FALSE)</f>
        <v>14595336</v>
      </c>
      <c r="AA93" s="7">
        <f>VLOOKUP(E93,[1]select___from_cuentas_predial_W!$A$1:$R$1800,13,FALSE)</f>
        <v>0</v>
      </c>
    </row>
    <row r="94" spans="1:27" ht="13.7" customHeight="1" x14ac:dyDescent="0.2">
      <c r="A94" s="5">
        <v>94</v>
      </c>
      <c r="B94" s="4" t="s">
        <v>2</v>
      </c>
      <c r="C94" s="5">
        <v>199290</v>
      </c>
      <c r="D94" s="4" t="s">
        <v>1170</v>
      </c>
      <c r="E94" s="4" t="str">
        <f>B94&amp;""&amp;C94</f>
        <v>U199290</v>
      </c>
      <c r="F94" s="4" t="str">
        <f>F93&amp;E94&amp;"','"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</v>
      </c>
      <c r="G94" s="4" t="s">
        <v>1550</v>
      </c>
      <c r="H94" s="4" t="s">
        <v>1555</v>
      </c>
      <c r="I94" s="5">
        <v>5070</v>
      </c>
      <c r="J94" s="5">
        <v>0</v>
      </c>
      <c r="K94" s="6">
        <v>8.0000000000000004E-4</v>
      </c>
      <c r="L94" s="4" t="s">
        <v>2097</v>
      </c>
      <c r="M94" s="4" t="s">
        <v>2228</v>
      </c>
      <c r="N94" s="4"/>
      <c r="O94" s="4" t="s">
        <v>2719</v>
      </c>
      <c r="P94" s="4" t="s">
        <v>1695</v>
      </c>
      <c r="Q94" s="4"/>
      <c r="R94" s="4" t="s">
        <v>2748</v>
      </c>
      <c r="S94" s="4" t="s">
        <v>2782</v>
      </c>
      <c r="T94" s="4" t="s">
        <v>2795</v>
      </c>
      <c r="U94" s="4" t="s">
        <v>2803</v>
      </c>
      <c r="V94" s="4"/>
      <c r="W94" s="4"/>
      <c r="X94" s="4"/>
      <c r="Y94" s="4" t="s">
        <v>2844</v>
      </c>
      <c r="Z94" s="7">
        <f>VLOOKUP(E94,[1]select___from_cuentas_predial_W!$A$1:$R$1800,11,FALSE)</f>
        <v>15651090</v>
      </c>
      <c r="AA94" s="7">
        <f>VLOOKUP(E94,[1]select___from_cuentas_predial_W!$A$1:$R$1800,13,FALSE)</f>
        <v>0</v>
      </c>
    </row>
    <row r="95" spans="1:27" ht="13.7" customHeight="1" x14ac:dyDescent="0.2">
      <c r="A95" s="5">
        <v>94</v>
      </c>
      <c r="B95" s="4" t="s">
        <v>2</v>
      </c>
      <c r="C95" s="5">
        <v>202238</v>
      </c>
      <c r="D95" s="4" t="s">
        <v>656</v>
      </c>
      <c r="E95" s="4" t="str">
        <f>B95&amp;""&amp;C95</f>
        <v>U202238</v>
      </c>
      <c r="F95" s="4" t="str">
        <f>F94&amp;E95&amp;"','"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</v>
      </c>
      <c r="G95" s="4" t="s">
        <v>1550</v>
      </c>
      <c r="H95" s="4" t="s">
        <v>1555</v>
      </c>
      <c r="I95" s="5">
        <v>25289</v>
      </c>
      <c r="J95" s="5">
        <v>0</v>
      </c>
      <c r="K95" s="6">
        <v>8.0000000000000004E-4</v>
      </c>
      <c r="L95" s="4" t="s">
        <v>1807</v>
      </c>
      <c r="M95" s="4" t="s">
        <v>2228</v>
      </c>
      <c r="N95" s="4"/>
      <c r="O95" s="4" t="s">
        <v>2669</v>
      </c>
      <c r="P95" s="4" t="s">
        <v>1695</v>
      </c>
      <c r="Q95" s="4"/>
      <c r="R95" s="4" t="s">
        <v>2748</v>
      </c>
      <c r="S95" s="4" t="s">
        <v>2782</v>
      </c>
      <c r="T95" s="4" t="s">
        <v>2795</v>
      </c>
      <c r="U95" s="4" t="s">
        <v>2803</v>
      </c>
      <c r="V95" s="4"/>
      <c r="W95" s="4"/>
      <c r="X95" s="4"/>
      <c r="Y95" s="4" t="s">
        <v>2844</v>
      </c>
      <c r="Z95" s="7">
        <f>VLOOKUP(E95,[1]select___from_cuentas_predial_W!$A$1:$R$1800,11,FALSE)</f>
        <v>104554209.40000001</v>
      </c>
      <c r="AA95" s="7">
        <f>VLOOKUP(E95,[1]select___from_cuentas_predial_W!$A$1:$R$1800,13,FALSE)</f>
        <v>0</v>
      </c>
    </row>
    <row r="96" spans="1:27" ht="13.7" customHeight="1" x14ac:dyDescent="0.2">
      <c r="A96" s="5">
        <v>94</v>
      </c>
      <c r="B96" s="4" t="s">
        <v>2</v>
      </c>
      <c r="C96" s="5">
        <v>10476</v>
      </c>
      <c r="D96" s="4" t="s">
        <v>987</v>
      </c>
      <c r="E96" s="4" t="str">
        <f>B96&amp;"0"&amp;C96</f>
        <v>U010476</v>
      </c>
      <c r="F96" s="4" t="str">
        <f>F95&amp;E96&amp;"','"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</v>
      </c>
      <c r="G96" s="4" t="s">
        <v>1550</v>
      </c>
      <c r="H96" s="4" t="s">
        <v>1555</v>
      </c>
      <c r="I96" s="5">
        <v>1143</v>
      </c>
      <c r="J96" s="5">
        <v>0</v>
      </c>
      <c r="K96" s="6">
        <v>8.0000000000000004E-4</v>
      </c>
      <c r="L96" s="4" t="s">
        <v>1630</v>
      </c>
      <c r="M96" s="4" t="s">
        <v>2228</v>
      </c>
      <c r="N96" s="4"/>
      <c r="O96" s="4" t="s">
        <v>2669</v>
      </c>
      <c r="P96" s="4" t="s">
        <v>1695</v>
      </c>
      <c r="Q96" s="4"/>
      <c r="R96" s="4" t="s">
        <v>2748</v>
      </c>
      <c r="S96" s="4" t="s">
        <v>2782</v>
      </c>
      <c r="T96" s="4" t="s">
        <v>2795</v>
      </c>
      <c r="U96" s="4" t="s">
        <v>2803</v>
      </c>
      <c r="V96" s="4"/>
      <c r="W96" s="4"/>
      <c r="X96" s="4"/>
      <c r="Y96" s="4" t="s">
        <v>2844</v>
      </c>
      <c r="Z96" s="7">
        <f>VLOOKUP(E96,[1]select___from_cuentas_predial_W!$A$1:$R$1800,11,FALSE)</f>
        <v>4725590.63</v>
      </c>
      <c r="AA96" s="7">
        <f>VLOOKUP(E96,[1]select___from_cuentas_predial_W!$A$1:$R$1800,13,FALSE)</f>
        <v>0</v>
      </c>
    </row>
    <row r="97" spans="1:27" ht="13.7" customHeight="1" x14ac:dyDescent="0.2">
      <c r="A97" s="5">
        <v>94</v>
      </c>
      <c r="B97" s="4" t="s">
        <v>2</v>
      </c>
      <c r="C97" s="5">
        <v>202235</v>
      </c>
      <c r="D97" s="4" t="s">
        <v>442</v>
      </c>
      <c r="E97" s="4" t="str">
        <f>B97&amp;""&amp;C97</f>
        <v>U202235</v>
      </c>
      <c r="F97" s="4" t="str">
        <f>F96&amp;E97&amp;"','"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</v>
      </c>
      <c r="G97" s="4" t="s">
        <v>1550</v>
      </c>
      <c r="H97" s="4" t="s">
        <v>1555</v>
      </c>
      <c r="I97" s="5">
        <v>5000</v>
      </c>
      <c r="J97" s="5">
        <v>1091</v>
      </c>
      <c r="K97" s="6">
        <v>2.0000000000000001E-4</v>
      </c>
      <c r="L97" s="4" t="s">
        <v>1807</v>
      </c>
      <c r="M97" s="4" t="s">
        <v>2288</v>
      </c>
      <c r="N97" s="4" t="s">
        <v>2475</v>
      </c>
      <c r="O97" s="4" t="s">
        <v>2669</v>
      </c>
      <c r="P97" s="4" t="s">
        <v>1695</v>
      </c>
      <c r="Q97" s="4"/>
      <c r="R97" s="4" t="s">
        <v>2748</v>
      </c>
      <c r="S97" s="4" t="s">
        <v>2782</v>
      </c>
      <c r="T97" s="4" t="s">
        <v>2795</v>
      </c>
      <c r="U97" s="4" t="s">
        <v>2803</v>
      </c>
      <c r="V97" s="4"/>
      <c r="W97" s="4"/>
      <c r="X97" s="4"/>
      <c r="Y97" s="4" t="s">
        <v>2844</v>
      </c>
      <c r="Z97" s="7">
        <f>VLOOKUP(E97,[1]select___from_cuentas_predial_W!$A$1:$R$1800,11,FALSE)</f>
        <v>15277157.279999999</v>
      </c>
      <c r="AA97" s="7">
        <f>VLOOKUP(E97,[1]select___from_cuentas_predial_W!$A$1:$R$1800,13,FALSE)</f>
        <v>3586187.68</v>
      </c>
    </row>
    <row r="98" spans="1:27" ht="13.7" customHeight="1" x14ac:dyDescent="0.2">
      <c r="A98" s="5">
        <v>94</v>
      </c>
      <c r="B98" s="4" t="s">
        <v>2</v>
      </c>
      <c r="C98" s="5">
        <v>1032</v>
      </c>
      <c r="D98" s="4" t="s">
        <v>1396</v>
      </c>
      <c r="E98" s="4" t="str">
        <f>B98&amp;"00"&amp;C98</f>
        <v>U001032</v>
      </c>
      <c r="F98" s="4" t="str">
        <f>F97&amp;E98&amp;"','"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</v>
      </c>
      <c r="G98" s="4" t="s">
        <v>1550</v>
      </c>
      <c r="H98" s="4" t="s">
        <v>1555</v>
      </c>
      <c r="I98" s="5">
        <v>220</v>
      </c>
      <c r="J98" s="5">
        <v>220</v>
      </c>
      <c r="K98" s="6">
        <v>2.0000000000000001E-4</v>
      </c>
      <c r="L98" s="4" t="s">
        <v>1671</v>
      </c>
      <c r="M98" s="4" t="s">
        <v>2408</v>
      </c>
      <c r="N98" s="4" t="s">
        <v>2500</v>
      </c>
      <c r="O98" s="4" t="s">
        <v>2669</v>
      </c>
      <c r="P98" s="4" t="s">
        <v>1695</v>
      </c>
      <c r="Q98" s="4"/>
      <c r="R98" s="4" t="s">
        <v>2748</v>
      </c>
      <c r="S98" s="4" t="s">
        <v>2782</v>
      </c>
      <c r="T98" s="4" t="s">
        <v>2795</v>
      </c>
      <c r="U98" s="4" t="s">
        <v>2803</v>
      </c>
      <c r="V98" s="4"/>
      <c r="W98" s="4"/>
      <c r="X98" s="4"/>
      <c r="Y98" s="4" t="s">
        <v>2844</v>
      </c>
      <c r="Z98" s="7">
        <f>VLOOKUP(E98,[1]select___from_cuentas_predial_W!$A$1:$R$1800,11,FALSE)</f>
        <v>1270962</v>
      </c>
      <c r="AA98" s="7">
        <f>VLOOKUP(E98,[1]select___from_cuentas_predial_W!$A$1:$R$1800,13,FALSE)</f>
        <v>175470.75</v>
      </c>
    </row>
    <row r="99" spans="1:27" ht="13.7" customHeight="1" x14ac:dyDescent="0.2">
      <c r="A99" s="5">
        <v>94</v>
      </c>
      <c r="B99" s="4" t="s">
        <v>2</v>
      </c>
      <c r="C99" s="5">
        <v>1033</v>
      </c>
      <c r="D99" s="4" t="s">
        <v>1323</v>
      </c>
      <c r="E99" s="4" t="str">
        <f>B99&amp;"00"&amp;C99</f>
        <v>U001033</v>
      </c>
      <c r="F99" s="4" t="str">
        <f>F98&amp;E99&amp;"','"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</v>
      </c>
      <c r="G99" s="4" t="s">
        <v>1550</v>
      </c>
      <c r="H99" s="4" t="s">
        <v>1555</v>
      </c>
      <c r="I99" s="5">
        <v>1142</v>
      </c>
      <c r="J99" s="5">
        <v>750</v>
      </c>
      <c r="K99" s="6">
        <v>2.0000000000000001E-4</v>
      </c>
      <c r="L99" s="4" t="s">
        <v>1671</v>
      </c>
      <c r="M99" s="4" t="s">
        <v>2408</v>
      </c>
      <c r="N99" s="4"/>
      <c r="O99" s="4" t="s">
        <v>2669</v>
      </c>
      <c r="P99" s="4" t="s">
        <v>1695</v>
      </c>
      <c r="Q99" s="4"/>
      <c r="R99" s="4" t="s">
        <v>2748</v>
      </c>
      <c r="S99" s="4" t="s">
        <v>2782</v>
      </c>
      <c r="T99" s="4" t="s">
        <v>2795</v>
      </c>
      <c r="U99" s="4" t="s">
        <v>2803</v>
      </c>
      <c r="V99" s="4"/>
      <c r="W99" s="4"/>
      <c r="X99" s="4"/>
      <c r="Y99" s="4" t="s">
        <v>2844</v>
      </c>
      <c r="Z99" s="7">
        <f>VLOOKUP(E99,[1]select___from_cuentas_predial_W!$A$1:$R$1800,11,FALSE)</f>
        <v>6597448.2000000002</v>
      </c>
      <c r="AA99" s="7">
        <f>VLOOKUP(E99,[1]select___from_cuentas_predial_W!$A$1:$R$1800,13,FALSE)</f>
        <v>551250</v>
      </c>
    </row>
    <row r="100" spans="1:27" ht="13.7" customHeight="1" x14ac:dyDescent="0.2">
      <c r="A100" s="5">
        <v>94</v>
      </c>
      <c r="B100" s="4" t="s">
        <v>2</v>
      </c>
      <c r="C100" s="5">
        <v>202237</v>
      </c>
      <c r="D100" s="4" t="s">
        <v>1402</v>
      </c>
      <c r="E100" s="4" t="str">
        <f>B100&amp;""&amp;C100</f>
        <v>U202237</v>
      </c>
      <c r="F100" s="4" t="str">
        <f>F99&amp;E100&amp;"','"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</v>
      </c>
      <c r="G100" s="4" t="s">
        <v>1550</v>
      </c>
      <c r="H100" s="4" t="s">
        <v>1555</v>
      </c>
      <c r="I100" s="5">
        <v>3180</v>
      </c>
      <c r="J100" s="5">
        <v>2232</v>
      </c>
      <c r="K100" s="6">
        <v>2.0000000000000001E-4</v>
      </c>
      <c r="L100" s="4" t="s">
        <v>1630</v>
      </c>
      <c r="M100" s="4" t="s">
        <v>2228</v>
      </c>
      <c r="N100" s="4"/>
      <c r="O100" s="4" t="s">
        <v>2669</v>
      </c>
      <c r="P100" s="4" t="s">
        <v>1695</v>
      </c>
      <c r="Q100" s="4"/>
      <c r="R100" s="4" t="s">
        <v>2748</v>
      </c>
      <c r="S100" s="4" t="s">
        <v>2782</v>
      </c>
      <c r="T100" s="4" t="s">
        <v>2795</v>
      </c>
      <c r="U100" s="4" t="s">
        <v>2797</v>
      </c>
      <c r="V100" s="4"/>
      <c r="W100" s="4"/>
      <c r="X100" s="4"/>
      <c r="Y100" s="4" t="s">
        <v>2844</v>
      </c>
      <c r="Z100" s="7">
        <f>VLOOKUP(E100,[1]select___from_cuentas_predial_W!$A$1:$R$1800,11,FALSE)</f>
        <v>13155660</v>
      </c>
      <c r="AA100" s="7">
        <f>VLOOKUP(E100,[1]select___from_cuentas_predial_W!$A$1:$R$1800,13,FALSE)</f>
        <v>8765064</v>
      </c>
    </row>
    <row r="101" spans="1:27" ht="13.7" customHeight="1" x14ac:dyDescent="0.2">
      <c r="A101" s="5">
        <v>94</v>
      </c>
      <c r="B101" s="4" t="s">
        <v>2</v>
      </c>
      <c r="C101" s="5">
        <v>202236</v>
      </c>
      <c r="D101" s="4" t="s">
        <v>1335</v>
      </c>
      <c r="E101" s="4" t="str">
        <f>B101&amp;""&amp;C101</f>
        <v>U202236</v>
      </c>
      <c r="F101" s="4" t="str">
        <f>F100&amp;E101&amp;"','"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</v>
      </c>
      <c r="G101" s="4" t="s">
        <v>1550</v>
      </c>
      <c r="H101" s="4" t="s">
        <v>1555</v>
      </c>
      <c r="I101" s="5">
        <v>4694</v>
      </c>
      <c r="J101" s="5">
        <v>2309</v>
      </c>
      <c r="K101" s="6">
        <v>2.0000000000000001E-4</v>
      </c>
      <c r="L101" s="4" t="s">
        <v>1807</v>
      </c>
      <c r="M101" s="4" t="s">
        <v>2409</v>
      </c>
      <c r="N101" s="4"/>
      <c r="O101" s="4" t="s">
        <v>2669</v>
      </c>
      <c r="P101" s="4" t="s">
        <v>1695</v>
      </c>
      <c r="Q101" s="4"/>
      <c r="R101" s="4" t="s">
        <v>2171</v>
      </c>
      <c r="S101" s="4" t="s">
        <v>2782</v>
      </c>
      <c r="T101" s="4" t="s">
        <v>2795</v>
      </c>
      <c r="U101" s="4" t="s">
        <v>2797</v>
      </c>
      <c r="V101" s="4"/>
      <c r="W101" s="4"/>
      <c r="X101" s="4"/>
      <c r="Y101" s="4" t="s">
        <v>2844</v>
      </c>
      <c r="Z101" s="7">
        <f>VLOOKUP(E101,[1]select___from_cuentas_predial_W!$A$1:$R$1800,11,FALSE)</f>
        <v>19419078</v>
      </c>
      <c r="AA101" s="7">
        <f>VLOOKUP(E101,[1]select___from_cuentas_predial_W!$A$1:$R$1800,13,FALSE)</f>
        <v>6928020.75</v>
      </c>
    </row>
    <row r="102" spans="1:27" ht="13.7" customHeight="1" x14ac:dyDescent="0.2">
      <c r="A102" s="5">
        <v>94</v>
      </c>
      <c r="B102" s="4" t="s">
        <v>2</v>
      </c>
      <c r="C102" s="5">
        <v>30362</v>
      </c>
      <c r="D102" s="4" t="s">
        <v>1278</v>
      </c>
      <c r="E102" s="4" t="str">
        <f>B102&amp;"0"&amp;C102</f>
        <v>U030362</v>
      </c>
      <c r="F102" s="4" t="str">
        <f>F101&amp;E102&amp;"','"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</v>
      </c>
      <c r="G102" s="4" t="s">
        <v>1550</v>
      </c>
      <c r="H102" s="4" t="s">
        <v>1555</v>
      </c>
      <c r="I102" s="5">
        <v>3292</v>
      </c>
      <c r="J102" s="5">
        <v>0</v>
      </c>
      <c r="K102" s="6">
        <v>8.0000000000000004E-4</v>
      </c>
      <c r="L102" s="4" t="s">
        <v>1630</v>
      </c>
      <c r="M102" s="4" t="s">
        <v>2228</v>
      </c>
      <c r="N102" s="4"/>
      <c r="O102" s="4" t="s">
        <v>2669</v>
      </c>
      <c r="P102" s="4" t="s">
        <v>1695</v>
      </c>
      <c r="Q102" s="4"/>
      <c r="R102" s="4" t="s">
        <v>2732</v>
      </c>
      <c r="S102" s="4"/>
      <c r="T102" s="4"/>
      <c r="U102" s="4" t="s">
        <v>2797</v>
      </c>
      <c r="V102" s="4"/>
      <c r="W102" s="4"/>
      <c r="X102" s="4"/>
      <c r="Y102" s="4" t="s">
        <v>2844</v>
      </c>
      <c r="Z102" s="7">
        <f>VLOOKUP(E102,[1]select___from_cuentas_predial_W!$A$1:$R$1800,11,FALSE)</f>
        <v>13619004</v>
      </c>
      <c r="AA102" s="7">
        <f>VLOOKUP(E102,[1]select___from_cuentas_predial_W!$A$1:$R$1800,13,FALSE)</f>
        <v>0</v>
      </c>
    </row>
    <row r="103" spans="1:27" ht="13.7" customHeight="1" x14ac:dyDescent="0.2">
      <c r="A103" s="5">
        <v>94</v>
      </c>
      <c r="B103" s="4" t="s">
        <v>2</v>
      </c>
      <c r="C103" s="5">
        <v>63715</v>
      </c>
      <c r="D103" s="4" t="s">
        <v>1227</v>
      </c>
      <c r="E103" s="4" t="str">
        <f>B103&amp;"0"&amp;C103</f>
        <v>U063715</v>
      </c>
      <c r="F103" s="4" t="str">
        <f>F102&amp;E103&amp;"','"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</v>
      </c>
      <c r="G103" s="4" t="s">
        <v>1550</v>
      </c>
      <c r="H103" s="4" t="s">
        <v>1555</v>
      </c>
      <c r="I103" s="5">
        <v>1225</v>
      </c>
      <c r="J103" s="5">
        <v>0</v>
      </c>
      <c r="K103" s="6">
        <v>8.0000000000000004E-4</v>
      </c>
      <c r="L103" s="4" t="s">
        <v>1937</v>
      </c>
      <c r="M103" s="4" t="s">
        <v>2397</v>
      </c>
      <c r="N103" s="4" t="s">
        <v>2550</v>
      </c>
      <c r="O103" s="4" t="s">
        <v>2648</v>
      </c>
      <c r="P103" s="4" t="s">
        <v>1695</v>
      </c>
      <c r="Q103" s="4"/>
      <c r="R103" s="4" t="s">
        <v>2769</v>
      </c>
      <c r="S103" s="4" t="s">
        <v>2782</v>
      </c>
      <c r="T103" s="4" t="s">
        <v>2795</v>
      </c>
      <c r="U103" s="4" t="s">
        <v>2797</v>
      </c>
      <c r="V103" s="4"/>
      <c r="W103" s="4"/>
      <c r="X103" s="4"/>
      <c r="Y103" s="4" t="s">
        <v>2844</v>
      </c>
      <c r="Z103" s="7">
        <f>VLOOKUP(E103,[1]select___from_cuentas_predial_W!$A$1:$R$1800,11,FALSE)</f>
        <v>3754563.75</v>
      </c>
      <c r="AA103" s="7">
        <f>VLOOKUP(E103,[1]select___from_cuentas_predial_W!$A$1:$R$1800,13,FALSE)</f>
        <v>0</v>
      </c>
    </row>
    <row r="104" spans="1:27" ht="13.7" customHeight="1" x14ac:dyDescent="0.2">
      <c r="A104" s="5">
        <v>94</v>
      </c>
      <c r="B104" s="4" t="s">
        <v>2</v>
      </c>
      <c r="C104" s="5">
        <v>182095</v>
      </c>
      <c r="D104" s="4" t="s">
        <v>809</v>
      </c>
      <c r="E104" s="4" t="str">
        <f>B104&amp;""&amp;C104</f>
        <v>U182095</v>
      </c>
      <c r="F104" s="4" t="str">
        <f>F103&amp;E104&amp;"','"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</v>
      </c>
      <c r="G104" s="4" t="s">
        <v>1550</v>
      </c>
      <c r="H104" s="4" t="s">
        <v>1555</v>
      </c>
      <c r="I104" s="5">
        <v>289.91000000000003</v>
      </c>
      <c r="J104" s="5">
        <v>0</v>
      </c>
      <c r="K104" s="6">
        <v>8.0000000000000004E-4</v>
      </c>
      <c r="L104" s="4" t="s">
        <v>1984</v>
      </c>
      <c r="M104" s="4" t="s">
        <v>2322</v>
      </c>
      <c r="N104" s="4"/>
      <c r="O104" s="4" t="s">
        <v>2648</v>
      </c>
      <c r="P104" s="4" t="s">
        <v>1695</v>
      </c>
      <c r="Q104" s="4"/>
      <c r="R104" s="4" t="s">
        <v>2171</v>
      </c>
      <c r="S104" s="4" t="s">
        <v>2470</v>
      </c>
      <c r="T104" s="4"/>
      <c r="U104" s="4" t="s">
        <v>2803</v>
      </c>
      <c r="V104" s="4"/>
      <c r="W104" s="4"/>
      <c r="X104" s="4"/>
      <c r="Y104" s="4" t="s">
        <v>2844</v>
      </c>
      <c r="Z104" s="7">
        <f>VLOOKUP(E104,[1]select___from_cuentas_predial_W!$A$1:$R$1800,11,FALSE)</f>
        <v>888864.06</v>
      </c>
      <c r="AA104" s="7">
        <f>VLOOKUP(E104,[1]select___from_cuentas_predial_W!$A$1:$R$1800,13,FALSE)</f>
        <v>0</v>
      </c>
    </row>
    <row r="105" spans="1:27" ht="13.7" customHeight="1" x14ac:dyDescent="0.2">
      <c r="A105" s="5">
        <v>94</v>
      </c>
      <c r="B105" s="4" t="s">
        <v>2</v>
      </c>
      <c r="C105" s="5">
        <v>194791</v>
      </c>
      <c r="D105" s="4" t="s">
        <v>1200</v>
      </c>
      <c r="E105" s="4" t="str">
        <f>B105&amp;""&amp;C105</f>
        <v>U194791</v>
      </c>
      <c r="F105" s="4" t="str">
        <f>F104&amp;E105&amp;"','"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</v>
      </c>
      <c r="G105" s="4" t="s">
        <v>1550</v>
      </c>
      <c r="H105" s="4" t="s">
        <v>1555</v>
      </c>
      <c r="I105" s="5">
        <v>33308</v>
      </c>
      <c r="J105" s="5">
        <v>18536.43</v>
      </c>
      <c r="K105" s="6">
        <v>2.0000000000000001E-4</v>
      </c>
      <c r="L105" s="4" t="s">
        <v>2108</v>
      </c>
      <c r="M105" s="4" t="s">
        <v>2389</v>
      </c>
      <c r="N105" s="4"/>
      <c r="O105" s="4" t="s">
        <v>2648</v>
      </c>
      <c r="P105" s="4" t="s">
        <v>1695</v>
      </c>
      <c r="Q105" s="4"/>
      <c r="R105" s="4" t="s">
        <v>1616</v>
      </c>
      <c r="S105" s="4" t="s">
        <v>2286</v>
      </c>
      <c r="T105" s="4"/>
      <c r="U105" s="4" t="s">
        <v>2797</v>
      </c>
      <c r="V105" s="4"/>
      <c r="W105" s="4"/>
      <c r="X105" s="4"/>
      <c r="Y105" s="4" t="s">
        <v>2844</v>
      </c>
      <c r="Z105" s="7">
        <f>VLOOKUP(E105,[1]select___from_cuentas_predial_W!$A$1:$R$1800,11,FALSE)</f>
        <v>104437373.90000001</v>
      </c>
      <c r="AA105" s="7">
        <f>VLOOKUP(E105,[1]select___from_cuentas_predial_W!$A$1:$R$1800,13,FALSE)</f>
        <v>28226737.559999999</v>
      </c>
    </row>
    <row r="106" spans="1:27" ht="13.7" customHeight="1" x14ac:dyDescent="0.2">
      <c r="A106" s="5">
        <v>94</v>
      </c>
      <c r="B106" s="4" t="s">
        <v>2</v>
      </c>
      <c r="C106" s="5">
        <v>91929</v>
      </c>
      <c r="D106" s="4" t="s">
        <v>1405</v>
      </c>
      <c r="E106" s="4" t="str">
        <f>B106&amp;"0"&amp;C106</f>
        <v>U091929</v>
      </c>
      <c r="F106" s="4" t="str">
        <f>F105&amp;E106&amp;"','"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</v>
      </c>
      <c r="G106" s="4" t="s">
        <v>1550</v>
      </c>
      <c r="H106" s="4" t="s">
        <v>1555</v>
      </c>
      <c r="I106" s="5">
        <v>4148</v>
      </c>
      <c r="J106" s="5">
        <v>475</v>
      </c>
      <c r="K106" s="6">
        <v>2.0000000000000001E-4</v>
      </c>
      <c r="L106" s="4" t="s">
        <v>1825</v>
      </c>
      <c r="M106" s="4" t="s">
        <v>2228</v>
      </c>
      <c r="N106" s="4"/>
      <c r="O106" s="4" t="s">
        <v>2662</v>
      </c>
      <c r="P106" s="4" t="s">
        <v>1695</v>
      </c>
      <c r="Q106" s="4"/>
      <c r="R106" s="4" t="s">
        <v>1616</v>
      </c>
      <c r="S106" s="4" t="s">
        <v>2286</v>
      </c>
      <c r="T106" s="4"/>
      <c r="U106" s="4" t="s">
        <v>2797</v>
      </c>
      <c r="V106" s="4" t="s">
        <v>1695</v>
      </c>
      <c r="W106" s="4"/>
      <c r="X106" s="4"/>
      <c r="Y106" s="4" t="s">
        <v>2844</v>
      </c>
      <c r="Z106" s="7">
        <f>VLOOKUP(E106,[1]select___from_cuentas_predial_W!$A$1:$R$1800,11,FALSE)</f>
        <v>11754876.17</v>
      </c>
      <c r="AA106" s="7">
        <f>VLOOKUP(E106,[1]select___from_cuentas_predial_W!$A$1:$R$1800,13,FALSE)</f>
        <v>158363.1</v>
      </c>
    </row>
    <row r="107" spans="1:27" ht="13.7" customHeight="1" x14ac:dyDescent="0.2">
      <c r="A107" s="5">
        <v>94</v>
      </c>
      <c r="B107" s="4" t="s">
        <v>2</v>
      </c>
      <c r="C107" s="5">
        <v>91923</v>
      </c>
      <c r="D107" s="4" t="s">
        <v>467</v>
      </c>
      <c r="E107" s="4" t="str">
        <f>B107&amp;"0"&amp;C107</f>
        <v>U091923</v>
      </c>
      <c r="F107" s="4" t="str">
        <f>F106&amp;E107&amp;"','"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</v>
      </c>
      <c r="G107" s="4" t="s">
        <v>1550</v>
      </c>
      <c r="H107" s="4" t="s">
        <v>1555</v>
      </c>
      <c r="I107" s="5">
        <v>267</v>
      </c>
      <c r="J107" s="5">
        <v>0</v>
      </c>
      <c r="K107" s="6">
        <v>8.0000000000000004E-4</v>
      </c>
      <c r="L107" s="4" t="s">
        <v>1825</v>
      </c>
      <c r="M107" s="4" t="s">
        <v>2228</v>
      </c>
      <c r="N107" s="4"/>
      <c r="O107" s="4" t="s">
        <v>2662</v>
      </c>
      <c r="P107" s="4" t="s">
        <v>1695</v>
      </c>
      <c r="Q107" s="4"/>
      <c r="R107" s="4" t="s">
        <v>1616</v>
      </c>
      <c r="S107" s="4" t="s">
        <v>2286</v>
      </c>
      <c r="T107" s="4"/>
      <c r="U107" s="4" t="s">
        <v>2802</v>
      </c>
      <c r="V107" s="4" t="s">
        <v>2622</v>
      </c>
      <c r="W107" s="4"/>
      <c r="X107" s="4"/>
      <c r="Y107" s="4" t="s">
        <v>2844</v>
      </c>
      <c r="Z107" s="7">
        <f>VLOOKUP(E107,[1]select___from_cuentas_predial_W!$A$1:$R$1800,11,FALSE)</f>
        <v>1112709.1499999999</v>
      </c>
      <c r="AA107" s="7">
        <f>VLOOKUP(E107,[1]select___from_cuentas_predial_W!$A$1:$R$1800,13,FALSE)</f>
        <v>0</v>
      </c>
    </row>
    <row r="108" spans="1:27" ht="13.7" customHeight="1" x14ac:dyDescent="0.2">
      <c r="A108" s="5">
        <v>94</v>
      </c>
      <c r="B108" s="4" t="s">
        <v>2</v>
      </c>
      <c r="C108" s="5">
        <v>91924</v>
      </c>
      <c r="D108" s="4" t="s">
        <v>1254</v>
      </c>
      <c r="E108" s="4" t="str">
        <f>B108&amp;"0"&amp;C108</f>
        <v>U091924</v>
      </c>
      <c r="F108" s="4" t="str">
        <f>F107&amp;E108&amp;"','"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</v>
      </c>
      <c r="G108" s="4" t="s">
        <v>1550</v>
      </c>
      <c r="H108" s="4" t="s">
        <v>1555</v>
      </c>
      <c r="I108" s="5">
        <v>160</v>
      </c>
      <c r="J108" s="5">
        <v>0</v>
      </c>
      <c r="K108" s="6">
        <v>8.0000000000000004E-4</v>
      </c>
      <c r="L108" s="4" t="s">
        <v>2132</v>
      </c>
      <c r="M108" s="4" t="s">
        <v>2228</v>
      </c>
      <c r="N108" s="4"/>
      <c r="O108" s="4" t="s">
        <v>2662</v>
      </c>
      <c r="P108" s="4" t="s">
        <v>1695</v>
      </c>
      <c r="Q108" s="4"/>
      <c r="R108" s="4" t="s">
        <v>1616</v>
      </c>
      <c r="S108" s="4" t="s">
        <v>2286</v>
      </c>
      <c r="T108" s="4"/>
      <c r="U108" s="4" t="s">
        <v>2802</v>
      </c>
      <c r="V108" s="4" t="s">
        <v>2622</v>
      </c>
      <c r="W108" s="4"/>
      <c r="X108" s="4"/>
      <c r="Y108" s="4" t="s">
        <v>2844</v>
      </c>
      <c r="Z108" s="7">
        <f>VLOOKUP(E108,[1]select___from_cuentas_predial_W!$A$1:$R$1800,11,FALSE)</f>
        <v>708925.7</v>
      </c>
      <c r="AA108" s="7">
        <f>VLOOKUP(E108,[1]select___from_cuentas_predial_W!$A$1:$R$1800,13,FALSE)</f>
        <v>0</v>
      </c>
    </row>
    <row r="109" spans="1:27" ht="13.7" customHeight="1" x14ac:dyDescent="0.2">
      <c r="A109" s="5">
        <v>94</v>
      </c>
      <c r="B109" s="4" t="s">
        <v>2</v>
      </c>
      <c r="C109" s="5">
        <v>19756</v>
      </c>
      <c r="D109" s="4" t="s">
        <v>729</v>
      </c>
      <c r="E109" s="4" t="str">
        <f>B109&amp;"0"&amp;C109</f>
        <v>U019756</v>
      </c>
      <c r="F109" s="4" t="str">
        <f>F108&amp;E109&amp;"','"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</v>
      </c>
      <c r="G109" s="4" t="s">
        <v>1550</v>
      </c>
      <c r="H109" s="4" t="s">
        <v>1555</v>
      </c>
      <c r="I109" s="5">
        <v>1600</v>
      </c>
      <c r="J109" s="5">
        <v>0</v>
      </c>
      <c r="K109" s="6">
        <v>8.0000000000000004E-4</v>
      </c>
      <c r="L109" s="4" t="s">
        <v>1828</v>
      </c>
      <c r="M109" s="4" t="s">
        <v>2228</v>
      </c>
      <c r="N109" s="4"/>
      <c r="O109" s="4" t="s">
        <v>2672</v>
      </c>
      <c r="P109" s="4" t="s">
        <v>1695</v>
      </c>
      <c r="Q109" s="4"/>
      <c r="R109" s="4" t="s">
        <v>1695</v>
      </c>
      <c r="S109" s="4" t="s">
        <v>2228</v>
      </c>
      <c r="T109" s="4"/>
      <c r="U109" s="4" t="s">
        <v>2810</v>
      </c>
      <c r="V109" s="4"/>
      <c r="W109" s="4"/>
      <c r="X109" s="4"/>
      <c r="Y109" s="4" t="s">
        <v>2844</v>
      </c>
      <c r="Z109" s="7">
        <f>VLOOKUP(E109,[1]select___from_cuentas_predial_W!$A$1:$R$1800,11,FALSE)</f>
        <v>5097960</v>
      </c>
      <c r="AA109" s="7">
        <f>VLOOKUP(E109,[1]select___from_cuentas_predial_W!$A$1:$R$1800,13,FALSE)</f>
        <v>0</v>
      </c>
    </row>
    <row r="110" spans="1:27" ht="13.7" customHeight="1" x14ac:dyDescent="0.2">
      <c r="A110" s="5">
        <v>94</v>
      </c>
      <c r="B110" s="4" t="s">
        <v>2</v>
      </c>
      <c r="C110" s="5">
        <v>204359</v>
      </c>
      <c r="D110" s="4" t="s">
        <v>609</v>
      </c>
      <c r="E110" s="4" t="str">
        <f>B110&amp;""&amp;C110</f>
        <v>U204359</v>
      </c>
      <c r="F110" s="4" t="str">
        <f>F109&amp;E110&amp;"','"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</v>
      </c>
      <c r="G110" s="4" t="s">
        <v>1550</v>
      </c>
      <c r="H110" s="4" t="s">
        <v>1555</v>
      </c>
      <c r="I110" s="5">
        <v>458</v>
      </c>
      <c r="J110" s="5">
        <v>0</v>
      </c>
      <c r="K110" s="6">
        <v>8.0000000000000004E-4</v>
      </c>
      <c r="L110" s="4" t="s">
        <v>1828</v>
      </c>
      <c r="M110" s="4" t="s">
        <v>2228</v>
      </c>
      <c r="N110" s="4"/>
      <c r="O110" s="4" t="s">
        <v>2672</v>
      </c>
      <c r="P110" s="4" t="s">
        <v>1695</v>
      </c>
      <c r="Q110" s="4"/>
      <c r="R110" s="4" t="s">
        <v>2759</v>
      </c>
      <c r="S110" s="4" t="s">
        <v>2368</v>
      </c>
      <c r="T110" s="4"/>
      <c r="U110" s="4" t="s">
        <v>2797</v>
      </c>
      <c r="V110" s="4" t="s">
        <v>2818</v>
      </c>
      <c r="W110" s="4"/>
      <c r="X110" s="4"/>
      <c r="Y110" s="4" t="s">
        <v>2844</v>
      </c>
      <c r="Z110" s="7">
        <f>VLOOKUP(E110,[1]select___from_cuentas_predial_W!$A$1:$R$1800,11,FALSE)</f>
        <v>1459291.05</v>
      </c>
      <c r="AA110" s="7">
        <f>VLOOKUP(E110,[1]select___from_cuentas_predial_W!$A$1:$R$1800,13,FALSE)</f>
        <v>0</v>
      </c>
    </row>
    <row r="111" spans="1:27" ht="13.7" customHeight="1" x14ac:dyDescent="0.2">
      <c r="A111" s="5">
        <v>94</v>
      </c>
      <c r="B111" s="4" t="s">
        <v>2</v>
      </c>
      <c r="C111" s="5">
        <v>204358</v>
      </c>
      <c r="D111" s="4" t="s">
        <v>472</v>
      </c>
      <c r="E111" s="4" t="str">
        <f>B111&amp;""&amp;C111</f>
        <v>U204358</v>
      </c>
      <c r="F111" s="4" t="str">
        <f>F110&amp;E111&amp;"','"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</v>
      </c>
      <c r="G111" s="4" t="s">
        <v>1550</v>
      </c>
      <c r="H111" s="4" t="s">
        <v>1555</v>
      </c>
      <c r="I111" s="5">
        <v>461</v>
      </c>
      <c r="J111" s="5">
        <v>0</v>
      </c>
      <c r="K111" s="6">
        <v>8.0000000000000004E-4</v>
      </c>
      <c r="L111" s="4" t="s">
        <v>1828</v>
      </c>
      <c r="M111" s="4" t="s">
        <v>2228</v>
      </c>
      <c r="N111" s="4"/>
      <c r="O111" s="4" t="s">
        <v>2672</v>
      </c>
      <c r="P111" s="4" t="s">
        <v>1695</v>
      </c>
      <c r="Q111" s="4"/>
      <c r="R111" s="4" t="s">
        <v>1616</v>
      </c>
      <c r="S111" s="4" t="s">
        <v>2286</v>
      </c>
      <c r="T111" s="4"/>
      <c r="U111" s="4" t="s">
        <v>2797</v>
      </c>
      <c r="V111" s="4"/>
      <c r="W111" s="4"/>
      <c r="X111" s="4"/>
      <c r="Y111" s="4" t="s">
        <v>2844</v>
      </c>
      <c r="Z111" s="7">
        <f>VLOOKUP(E111,[1]select___from_cuentas_predial_W!$A$1:$R$1800,11,FALSE)</f>
        <v>1468849.73</v>
      </c>
      <c r="AA111" s="7">
        <f>VLOOKUP(E111,[1]select___from_cuentas_predial_W!$A$1:$R$1800,13,FALSE)</f>
        <v>0</v>
      </c>
    </row>
    <row r="112" spans="1:27" ht="13.7" customHeight="1" x14ac:dyDescent="0.2">
      <c r="A112" s="5">
        <v>94</v>
      </c>
      <c r="B112" s="4" t="s">
        <v>2</v>
      </c>
      <c r="C112" s="5">
        <v>236157</v>
      </c>
      <c r="D112" s="4" t="s">
        <v>3097</v>
      </c>
      <c r="E112" s="4" t="str">
        <f>B112&amp;""&amp;C112</f>
        <v>U236157</v>
      </c>
      <c r="F112" s="4" t="str">
        <f>F111&amp;E112&amp;"','"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</v>
      </c>
      <c r="G112" s="4" t="s">
        <v>2926</v>
      </c>
      <c r="H112" s="4" t="s">
        <v>1555</v>
      </c>
      <c r="I112" s="5">
        <v>2719.22</v>
      </c>
      <c r="J112" s="5">
        <v>0</v>
      </c>
      <c r="K112" s="6">
        <v>8.0000000000000004E-4</v>
      </c>
      <c r="L112" s="4" t="s">
        <v>3098</v>
      </c>
      <c r="M112" s="4"/>
      <c r="N112" s="4"/>
      <c r="O112" s="4" t="s">
        <v>2647</v>
      </c>
      <c r="P112" s="4" t="s">
        <v>2726</v>
      </c>
      <c r="Q112" s="4"/>
      <c r="R112" s="4" t="s">
        <v>2773</v>
      </c>
      <c r="S112" s="4" t="s">
        <v>2793</v>
      </c>
      <c r="T112" s="4"/>
      <c r="U112" s="4" t="s">
        <v>2797</v>
      </c>
      <c r="V112" s="4"/>
      <c r="W112" s="4"/>
      <c r="X112" s="4"/>
      <c r="Y112" s="4" t="s">
        <v>2844</v>
      </c>
      <c r="Z112" s="7">
        <f>VLOOKUP(E112,[1]select___from_cuentas_predial_W!$A$1:$R$1800,11,FALSE)</f>
        <v>8647119.5999999996</v>
      </c>
      <c r="AA112" s="7">
        <f>VLOOKUP(E112,[1]select___from_cuentas_predial_W!$A$1:$R$1800,13,FALSE)</f>
        <v>0</v>
      </c>
    </row>
    <row r="113" spans="1:27" ht="13.7" customHeight="1" x14ac:dyDescent="0.2">
      <c r="A113" s="5">
        <v>94</v>
      </c>
      <c r="B113" s="4" t="s">
        <v>2</v>
      </c>
      <c r="C113" s="5">
        <v>32502</v>
      </c>
      <c r="D113" s="4" t="s">
        <v>1465</v>
      </c>
      <c r="E113" s="4" t="str">
        <f>B113&amp;"0"&amp;C113</f>
        <v>U032502</v>
      </c>
      <c r="F113" s="4" t="str">
        <f>F112&amp;E113&amp;"','"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</v>
      </c>
      <c r="G113" s="4" t="s">
        <v>1550</v>
      </c>
      <c r="H113" s="4" t="s">
        <v>1555</v>
      </c>
      <c r="I113" s="5">
        <v>1595.94</v>
      </c>
      <c r="J113" s="5">
        <v>856</v>
      </c>
      <c r="K113" s="6">
        <v>2.0000000000000001E-4</v>
      </c>
      <c r="L113" s="4" t="s">
        <v>2196</v>
      </c>
      <c r="M113" s="4" t="s">
        <v>2419</v>
      </c>
      <c r="N113" s="4"/>
      <c r="O113" s="4" t="s">
        <v>2614</v>
      </c>
      <c r="P113" s="4" t="s">
        <v>1695</v>
      </c>
      <c r="Q113" s="4"/>
      <c r="R113" s="4" t="s">
        <v>1616</v>
      </c>
      <c r="S113" s="4" t="s">
        <v>2286</v>
      </c>
      <c r="T113" s="4"/>
      <c r="U113" s="4" t="s">
        <v>2797</v>
      </c>
      <c r="V113" s="4" t="s">
        <v>2622</v>
      </c>
      <c r="W113" s="4"/>
      <c r="X113" s="4"/>
      <c r="Y113" s="4" t="s">
        <v>2844</v>
      </c>
      <c r="Z113" s="7">
        <f>VLOOKUP(E113,[1]select___from_cuentas_predial_W!$A$1:$R$1800,11,FALSE)</f>
        <v>6136679.6500000004</v>
      </c>
      <c r="AA113" s="7">
        <f>VLOOKUP(E113,[1]select___from_cuentas_predial_W!$A$1:$R$1800,13,FALSE)</f>
        <v>4552762.83</v>
      </c>
    </row>
    <row r="114" spans="1:27" ht="13.7" customHeight="1" x14ac:dyDescent="0.2">
      <c r="A114" s="5">
        <v>94</v>
      </c>
      <c r="B114" s="4" t="s">
        <v>2</v>
      </c>
      <c r="C114" s="5">
        <v>199795</v>
      </c>
      <c r="D114" s="4" t="s">
        <v>559</v>
      </c>
      <c r="E114" s="4" t="str">
        <f>B114&amp;""&amp;C114</f>
        <v>U199795</v>
      </c>
      <c r="F114" s="4" t="str">
        <f>F113&amp;E114&amp;"','"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</v>
      </c>
      <c r="G114" s="4" t="s">
        <v>1550</v>
      </c>
      <c r="H114" s="4" t="s">
        <v>1555</v>
      </c>
      <c r="I114" s="5">
        <v>973</v>
      </c>
      <c r="J114" s="5">
        <v>0</v>
      </c>
      <c r="K114" s="6">
        <v>8.0000000000000004E-4</v>
      </c>
      <c r="L114" s="4" t="s">
        <v>1742</v>
      </c>
      <c r="M114" s="4" t="s">
        <v>2228</v>
      </c>
      <c r="N114" s="4"/>
      <c r="O114" s="4" t="s">
        <v>2637</v>
      </c>
      <c r="P114" s="4" t="s">
        <v>1695</v>
      </c>
      <c r="Q114" s="4"/>
      <c r="R114" s="4" t="s">
        <v>1616</v>
      </c>
      <c r="S114" s="4" t="s">
        <v>2286</v>
      </c>
      <c r="T114" s="4"/>
      <c r="U114" s="4" t="s">
        <v>2797</v>
      </c>
      <c r="V114" s="4" t="s">
        <v>2827</v>
      </c>
      <c r="W114" s="4"/>
      <c r="X114" s="4"/>
      <c r="Y114" s="4" t="s">
        <v>2844</v>
      </c>
      <c r="Z114" s="7">
        <f>VLOOKUP(E114,[1]select___from_cuentas_predial_W!$A$1:$R$1800,11,FALSE)</f>
        <v>5621118.2999999998</v>
      </c>
      <c r="AA114" s="7">
        <f>VLOOKUP(E114,[1]select___from_cuentas_predial_W!$A$1:$R$1800,13,FALSE)</f>
        <v>0</v>
      </c>
    </row>
    <row r="115" spans="1:27" ht="13.7" customHeight="1" x14ac:dyDescent="0.2">
      <c r="A115" s="5">
        <v>94</v>
      </c>
      <c r="B115" s="4" t="s">
        <v>2</v>
      </c>
      <c r="C115" s="5">
        <v>199798</v>
      </c>
      <c r="D115" s="4" t="s">
        <v>1414</v>
      </c>
      <c r="E115" s="4" t="str">
        <f>B115&amp;""&amp;C115</f>
        <v>U199798</v>
      </c>
      <c r="F115" s="4" t="str">
        <f>F114&amp;E115&amp;"','"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</v>
      </c>
      <c r="G115" s="4" t="s">
        <v>1550</v>
      </c>
      <c r="H115" s="4" t="s">
        <v>1555</v>
      </c>
      <c r="I115" s="5">
        <v>52</v>
      </c>
      <c r="J115" s="5">
        <v>0</v>
      </c>
      <c r="K115" s="6">
        <v>8.0000000000000004E-4</v>
      </c>
      <c r="L115" s="4" t="s">
        <v>1742</v>
      </c>
      <c r="M115" s="4" t="s">
        <v>2228</v>
      </c>
      <c r="N115" s="4"/>
      <c r="O115" s="4" t="s">
        <v>2637</v>
      </c>
      <c r="P115" s="4" t="s">
        <v>1695</v>
      </c>
      <c r="Q115" s="4"/>
      <c r="R115" s="4" t="s">
        <v>1616</v>
      </c>
      <c r="S115" s="4" t="s">
        <v>2286</v>
      </c>
      <c r="T115" s="4"/>
      <c r="U115" s="4" t="s">
        <v>2802</v>
      </c>
      <c r="V115" s="4" t="s">
        <v>2622</v>
      </c>
      <c r="W115" s="4"/>
      <c r="X115" s="4"/>
      <c r="Y115" s="4" t="s">
        <v>2844</v>
      </c>
      <c r="Z115" s="7">
        <f>VLOOKUP(E115,[1]select___from_cuentas_predial_W!$A$1:$R$1800,11,FALSE)</f>
        <v>165683.70000000001</v>
      </c>
      <c r="AA115" s="7">
        <f>VLOOKUP(E115,[1]select___from_cuentas_predial_W!$A$1:$R$1800,13,FALSE)</f>
        <v>0</v>
      </c>
    </row>
    <row r="116" spans="1:27" ht="13.7" customHeight="1" x14ac:dyDescent="0.2">
      <c r="A116" s="5">
        <v>94</v>
      </c>
      <c r="B116" s="4" t="s">
        <v>2</v>
      </c>
      <c r="C116" s="5">
        <v>199803</v>
      </c>
      <c r="D116" s="4" t="s">
        <v>1271</v>
      </c>
      <c r="E116" s="4" t="str">
        <f>B116&amp;""&amp;C116</f>
        <v>U199803</v>
      </c>
      <c r="F116" s="4" t="str">
        <f>F115&amp;E116&amp;"','"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</v>
      </c>
      <c r="G116" s="4" t="s">
        <v>1550</v>
      </c>
      <c r="H116" s="4" t="s">
        <v>1555</v>
      </c>
      <c r="I116" s="5">
        <v>130</v>
      </c>
      <c r="J116" s="5">
        <v>0</v>
      </c>
      <c r="K116" s="6">
        <v>8.0000000000000004E-4</v>
      </c>
      <c r="L116" s="4" t="s">
        <v>1966</v>
      </c>
      <c r="M116" s="4" t="s">
        <v>2228</v>
      </c>
      <c r="N116" s="4"/>
      <c r="O116" s="4" t="s">
        <v>2637</v>
      </c>
      <c r="P116" s="4" t="s">
        <v>1695</v>
      </c>
      <c r="Q116" s="4"/>
      <c r="R116" s="4" t="s">
        <v>2762</v>
      </c>
      <c r="S116" s="4"/>
      <c r="T116" s="4"/>
      <c r="U116" s="4" t="s">
        <v>2806</v>
      </c>
      <c r="V116" s="4"/>
      <c r="W116" s="4"/>
      <c r="X116" s="4"/>
      <c r="Y116" s="4" t="s">
        <v>2844</v>
      </c>
      <c r="Z116" s="7">
        <f>VLOOKUP(E116,[1]select___from_cuentas_predial_W!$A$1:$R$1800,11,FALSE)</f>
        <v>414209.25</v>
      </c>
      <c r="AA116" s="7">
        <f>VLOOKUP(E116,[1]select___from_cuentas_predial_W!$A$1:$R$1800,13,FALSE)</f>
        <v>0</v>
      </c>
    </row>
    <row r="117" spans="1:27" ht="13.7" customHeight="1" x14ac:dyDescent="0.2">
      <c r="A117" s="5">
        <v>94</v>
      </c>
      <c r="B117" s="4" t="s">
        <v>2</v>
      </c>
      <c r="C117" s="5">
        <v>199800</v>
      </c>
      <c r="D117" s="4" t="s">
        <v>768</v>
      </c>
      <c r="E117" s="4" t="str">
        <f>B117&amp;""&amp;C117</f>
        <v>U199800</v>
      </c>
      <c r="F117" s="4" t="str">
        <f>F116&amp;E117&amp;"','"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</v>
      </c>
      <c r="G117" s="4" t="s">
        <v>1550</v>
      </c>
      <c r="H117" s="4" t="s">
        <v>1555</v>
      </c>
      <c r="I117" s="5">
        <v>515</v>
      </c>
      <c r="J117" s="5">
        <v>0</v>
      </c>
      <c r="K117" s="6">
        <v>8.0000000000000004E-4</v>
      </c>
      <c r="L117" s="4" t="s">
        <v>1966</v>
      </c>
      <c r="M117" s="4" t="s">
        <v>2228</v>
      </c>
      <c r="N117" s="4"/>
      <c r="O117" s="4" t="s">
        <v>2637</v>
      </c>
      <c r="P117" s="4" t="s">
        <v>1695</v>
      </c>
      <c r="Q117" s="4"/>
      <c r="R117" s="4" t="s">
        <v>1616</v>
      </c>
      <c r="S117" s="4" t="s">
        <v>2286</v>
      </c>
      <c r="T117" s="4"/>
      <c r="U117" s="4" t="s">
        <v>2802</v>
      </c>
      <c r="V117" s="4" t="s">
        <v>2622</v>
      </c>
      <c r="W117" s="4"/>
      <c r="X117" s="4"/>
      <c r="Y117" s="4" t="s">
        <v>2844</v>
      </c>
      <c r="Z117" s="7">
        <f>VLOOKUP(E117,[1]select___from_cuentas_predial_W!$A$1:$R$1800,11,FALSE)</f>
        <v>1640905.88</v>
      </c>
      <c r="AA117" s="7">
        <f>VLOOKUP(E117,[1]select___from_cuentas_predial_W!$A$1:$R$1800,13,FALSE)</f>
        <v>0</v>
      </c>
    </row>
    <row r="118" spans="1:27" ht="13.7" customHeight="1" x14ac:dyDescent="0.2">
      <c r="A118" s="5">
        <v>94</v>
      </c>
      <c r="B118" s="4" t="s">
        <v>2</v>
      </c>
      <c r="C118" s="5">
        <v>199793</v>
      </c>
      <c r="D118" s="4" t="s">
        <v>1325</v>
      </c>
      <c r="E118" s="4" t="str">
        <f>B118&amp;""&amp;C118</f>
        <v>U199793</v>
      </c>
      <c r="F118" s="4" t="str">
        <f>F117&amp;E118&amp;"','"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</v>
      </c>
      <c r="G118" s="4" t="s">
        <v>1550</v>
      </c>
      <c r="H118" s="4" t="s">
        <v>1555</v>
      </c>
      <c r="I118" s="5">
        <v>124</v>
      </c>
      <c r="J118" s="5">
        <v>0</v>
      </c>
      <c r="K118" s="6">
        <v>8.0000000000000004E-4</v>
      </c>
      <c r="L118" s="4" t="s">
        <v>1797</v>
      </c>
      <c r="M118" s="4" t="s">
        <v>2228</v>
      </c>
      <c r="N118" s="4"/>
      <c r="O118" s="4" t="s">
        <v>2637</v>
      </c>
      <c r="P118" s="4" t="s">
        <v>1695</v>
      </c>
      <c r="Q118" s="4"/>
      <c r="R118" s="4" t="s">
        <v>2748</v>
      </c>
      <c r="S118" s="4" t="s">
        <v>2361</v>
      </c>
      <c r="T118" s="4" t="s">
        <v>2796</v>
      </c>
      <c r="U118" s="4" t="s">
        <v>2797</v>
      </c>
      <c r="V118" s="4"/>
      <c r="W118" s="4"/>
      <c r="X118" s="4"/>
      <c r="Y118" s="4" t="s">
        <v>2844</v>
      </c>
      <c r="Z118" s="7">
        <f>VLOOKUP(E118,[1]select___from_cuentas_predial_W!$A$1:$R$1800,11,FALSE)</f>
        <v>394506</v>
      </c>
      <c r="AA118" s="7">
        <f>VLOOKUP(E118,[1]select___from_cuentas_predial_W!$A$1:$R$1800,13,FALSE)</f>
        <v>0</v>
      </c>
    </row>
    <row r="119" spans="1:27" ht="13.7" customHeight="1" x14ac:dyDescent="0.2">
      <c r="A119" s="5">
        <v>94</v>
      </c>
      <c r="B119" s="4" t="s">
        <v>2</v>
      </c>
      <c r="C119" s="5">
        <v>199791</v>
      </c>
      <c r="D119" s="4" t="s">
        <v>373</v>
      </c>
      <c r="E119" s="4" t="str">
        <f>B119&amp;""&amp;C119</f>
        <v>U199791</v>
      </c>
      <c r="F119" s="4" t="str">
        <f>F118&amp;E119&amp;"','"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</v>
      </c>
      <c r="G119" s="4" t="s">
        <v>1550</v>
      </c>
      <c r="H119" s="4" t="s">
        <v>1555</v>
      </c>
      <c r="I119" s="5">
        <v>4100</v>
      </c>
      <c r="J119" s="5">
        <v>0</v>
      </c>
      <c r="K119" s="6">
        <v>8.0000000000000004E-4</v>
      </c>
      <c r="L119" s="4" t="s">
        <v>1629</v>
      </c>
      <c r="M119" s="4" t="s">
        <v>2228</v>
      </c>
      <c r="N119" s="4"/>
      <c r="O119" s="4" t="s">
        <v>2637</v>
      </c>
      <c r="P119" s="4" t="s">
        <v>1695</v>
      </c>
      <c r="Q119" s="4"/>
      <c r="R119" s="4" t="s">
        <v>1616</v>
      </c>
      <c r="S119" s="4" t="s">
        <v>2780</v>
      </c>
      <c r="T119" s="4"/>
      <c r="U119" s="4" t="s">
        <v>2797</v>
      </c>
      <c r="V119" s="4"/>
      <c r="W119" s="4"/>
      <c r="X119" s="4"/>
      <c r="Y119" s="4" t="s">
        <v>2844</v>
      </c>
      <c r="Z119" s="7">
        <f>VLOOKUP(E119,[1]select___from_cuentas_predial_W!$A$1:$R$1800,11,FALSE)</f>
        <v>13044150</v>
      </c>
      <c r="AA119" s="7">
        <f>VLOOKUP(E119,[1]select___from_cuentas_predial_W!$A$1:$R$1800,13,FALSE)</f>
        <v>0</v>
      </c>
    </row>
    <row r="120" spans="1:27" ht="13.7" customHeight="1" x14ac:dyDescent="0.2">
      <c r="A120" s="5">
        <v>94</v>
      </c>
      <c r="B120" s="4" t="s">
        <v>2</v>
      </c>
      <c r="C120" s="5">
        <v>199799</v>
      </c>
      <c r="D120" s="4" t="s">
        <v>1388</v>
      </c>
      <c r="E120" s="4" t="str">
        <f>B120&amp;""&amp;C120</f>
        <v>U199799</v>
      </c>
      <c r="F120" s="4" t="str">
        <f>F119&amp;E120&amp;"','"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</v>
      </c>
      <c r="G120" s="4" t="s">
        <v>1550</v>
      </c>
      <c r="H120" s="4" t="s">
        <v>1555</v>
      </c>
      <c r="I120" s="5">
        <v>24</v>
      </c>
      <c r="J120" s="5">
        <v>0</v>
      </c>
      <c r="K120" s="6">
        <v>8.0000000000000004E-4</v>
      </c>
      <c r="L120" s="4" t="s">
        <v>2173</v>
      </c>
      <c r="M120" s="4" t="s">
        <v>2228</v>
      </c>
      <c r="N120" s="4"/>
      <c r="O120" s="4" t="s">
        <v>2637</v>
      </c>
      <c r="P120" s="4" t="s">
        <v>1695</v>
      </c>
      <c r="Q120" s="4"/>
      <c r="R120" s="4" t="s">
        <v>2741</v>
      </c>
      <c r="S120" s="4"/>
      <c r="T120" s="4"/>
      <c r="U120" s="4"/>
      <c r="V120" s="4"/>
      <c r="W120" s="4"/>
      <c r="X120" s="4"/>
      <c r="Y120" s="4" t="s">
        <v>2844</v>
      </c>
      <c r="Z120" s="7">
        <f>VLOOKUP(E120,[1]select___from_cuentas_predial_W!$A$1:$R$1800,11,FALSE)</f>
        <v>76469.399999999994</v>
      </c>
      <c r="AA120" s="7">
        <f>VLOOKUP(E120,[1]select___from_cuentas_predial_W!$A$1:$R$1800,13,FALSE)</f>
        <v>0</v>
      </c>
    </row>
    <row r="121" spans="1:27" ht="13.7" customHeight="1" x14ac:dyDescent="0.2">
      <c r="A121" s="5">
        <v>94</v>
      </c>
      <c r="B121" s="4" t="s">
        <v>2</v>
      </c>
      <c r="C121" s="5">
        <v>199801</v>
      </c>
      <c r="D121" s="4" t="s">
        <v>633</v>
      </c>
      <c r="E121" s="4" t="str">
        <f>B121&amp;""&amp;C121</f>
        <v>U199801</v>
      </c>
      <c r="F121" s="4" t="str">
        <f>F120&amp;E121&amp;"','"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</v>
      </c>
      <c r="G121" s="4" t="s">
        <v>1550</v>
      </c>
      <c r="H121" s="4" t="s">
        <v>1555</v>
      </c>
      <c r="I121" s="5">
        <v>581</v>
      </c>
      <c r="J121" s="5">
        <v>0</v>
      </c>
      <c r="K121" s="6">
        <v>8.0000000000000004E-4</v>
      </c>
      <c r="L121" s="4" t="s">
        <v>1907</v>
      </c>
      <c r="M121" s="4" t="s">
        <v>2228</v>
      </c>
      <c r="N121" s="4"/>
      <c r="O121" s="4" t="s">
        <v>2637</v>
      </c>
      <c r="P121" s="4" t="s">
        <v>1695</v>
      </c>
      <c r="Q121" s="4"/>
      <c r="R121" s="4" t="s">
        <v>1616</v>
      </c>
      <c r="S121" s="4" t="s">
        <v>2286</v>
      </c>
      <c r="T121" s="4"/>
      <c r="U121" s="4" t="s">
        <v>2797</v>
      </c>
      <c r="V121" s="4" t="s">
        <v>2823</v>
      </c>
      <c r="W121" s="4"/>
      <c r="X121" s="4"/>
      <c r="Y121" s="4" t="s">
        <v>2844</v>
      </c>
      <c r="Z121" s="7">
        <f>VLOOKUP(E121,[1]select___from_cuentas_predial_W!$A$1:$R$1800,11,FALSE)</f>
        <v>1848451.5</v>
      </c>
      <c r="AA121" s="7">
        <f>VLOOKUP(E121,[1]select___from_cuentas_predial_W!$A$1:$R$1800,13,FALSE)</f>
        <v>0</v>
      </c>
    </row>
    <row r="122" spans="1:27" ht="13.7" customHeight="1" x14ac:dyDescent="0.2">
      <c r="A122" s="5">
        <v>94</v>
      </c>
      <c r="B122" s="4" t="s">
        <v>2</v>
      </c>
      <c r="C122" s="5">
        <v>199792</v>
      </c>
      <c r="D122" s="4" t="s">
        <v>419</v>
      </c>
      <c r="E122" s="4" t="str">
        <f>B122&amp;""&amp;C122</f>
        <v>U199792</v>
      </c>
      <c r="F122" s="4" t="str">
        <f>F121&amp;E122&amp;"','"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</v>
      </c>
      <c r="G122" s="4" t="s">
        <v>1550</v>
      </c>
      <c r="H122" s="4" t="s">
        <v>1555</v>
      </c>
      <c r="I122" s="5">
        <v>282</v>
      </c>
      <c r="J122" s="5">
        <v>0</v>
      </c>
      <c r="K122" s="6">
        <v>8.0000000000000004E-4</v>
      </c>
      <c r="L122" s="4" t="s">
        <v>1797</v>
      </c>
      <c r="M122" s="4" t="s">
        <v>2228</v>
      </c>
      <c r="N122" s="4"/>
      <c r="O122" s="4" t="s">
        <v>2637</v>
      </c>
      <c r="P122" s="4" t="s">
        <v>1695</v>
      </c>
      <c r="Q122" s="4"/>
      <c r="R122" s="4" t="s">
        <v>1616</v>
      </c>
      <c r="S122" s="4" t="s">
        <v>2286</v>
      </c>
      <c r="T122" s="4"/>
      <c r="U122" s="4" t="s">
        <v>2797</v>
      </c>
      <c r="V122" s="4" t="s">
        <v>2760</v>
      </c>
      <c r="W122" s="4"/>
      <c r="X122" s="4"/>
      <c r="Y122" s="4" t="s">
        <v>2844</v>
      </c>
      <c r="Z122" s="7">
        <f>VLOOKUP(E122,[1]select___from_cuentas_predial_W!$A$1:$R$1800,11,FALSE)</f>
        <v>897183</v>
      </c>
      <c r="AA122" s="7">
        <f>VLOOKUP(E122,[1]select___from_cuentas_predial_W!$A$1:$R$1800,13,FALSE)</f>
        <v>0</v>
      </c>
    </row>
    <row r="123" spans="1:27" ht="13.7" customHeight="1" x14ac:dyDescent="0.2">
      <c r="A123" s="5">
        <v>94</v>
      </c>
      <c r="B123" s="4" t="s">
        <v>2</v>
      </c>
      <c r="C123" s="5">
        <v>199797</v>
      </c>
      <c r="D123" s="4" t="s">
        <v>732</v>
      </c>
      <c r="E123" s="4" t="str">
        <f>B123&amp;""&amp;C123</f>
        <v>U199797</v>
      </c>
      <c r="F123" s="4" t="str">
        <f>F122&amp;E123&amp;"','"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</v>
      </c>
      <c r="G123" s="4" t="s">
        <v>1550</v>
      </c>
      <c r="H123" s="4" t="s">
        <v>1555</v>
      </c>
      <c r="I123" s="5">
        <v>192</v>
      </c>
      <c r="J123" s="5">
        <v>0</v>
      </c>
      <c r="K123" s="6">
        <v>8.0000000000000004E-4</v>
      </c>
      <c r="L123" s="4" t="s">
        <v>1945</v>
      </c>
      <c r="M123" s="4" t="s">
        <v>2228</v>
      </c>
      <c r="N123" s="4"/>
      <c r="O123" s="4" t="s">
        <v>2637</v>
      </c>
      <c r="P123" s="4" t="s">
        <v>1695</v>
      </c>
      <c r="Q123" s="4"/>
      <c r="R123" s="4" t="s">
        <v>1616</v>
      </c>
      <c r="S123" s="4" t="s">
        <v>2286</v>
      </c>
      <c r="T123" s="4"/>
      <c r="U123" s="4" t="s">
        <v>2799</v>
      </c>
      <c r="V123" s="4" t="s">
        <v>2815</v>
      </c>
      <c r="W123" s="4"/>
      <c r="X123" s="4"/>
      <c r="Y123" s="4" t="s">
        <v>2844</v>
      </c>
      <c r="Z123" s="7">
        <f>VLOOKUP(E123,[1]select___from_cuentas_predial_W!$A$1:$R$1800,11,FALSE)</f>
        <v>610848</v>
      </c>
      <c r="AA123" s="7">
        <f>VLOOKUP(E123,[1]select___from_cuentas_predial_W!$A$1:$R$1800,13,FALSE)</f>
        <v>0</v>
      </c>
    </row>
    <row r="124" spans="1:27" ht="13.7" customHeight="1" x14ac:dyDescent="0.2">
      <c r="A124" s="5">
        <v>94</v>
      </c>
      <c r="B124" s="4" t="s">
        <v>2</v>
      </c>
      <c r="C124" s="5">
        <v>199794</v>
      </c>
      <c r="D124" s="4" t="s">
        <v>1095</v>
      </c>
      <c r="E124" s="4" t="str">
        <f>B124&amp;""&amp;C124</f>
        <v>U199794</v>
      </c>
      <c r="F124" s="4" t="str">
        <f>F123&amp;E124&amp;"','"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</v>
      </c>
      <c r="G124" s="4" t="s">
        <v>1550</v>
      </c>
      <c r="H124" s="4" t="s">
        <v>1555</v>
      </c>
      <c r="I124" s="5">
        <v>320</v>
      </c>
      <c r="J124" s="5">
        <v>0</v>
      </c>
      <c r="K124" s="6">
        <v>8.0000000000000004E-4</v>
      </c>
      <c r="L124" s="4" t="s">
        <v>2071</v>
      </c>
      <c r="M124" s="4" t="s">
        <v>2228</v>
      </c>
      <c r="N124" s="4"/>
      <c r="O124" s="4" t="s">
        <v>2637</v>
      </c>
      <c r="P124" s="4" t="s">
        <v>1695</v>
      </c>
      <c r="Q124" s="4"/>
      <c r="R124" s="4" t="s">
        <v>1616</v>
      </c>
      <c r="S124" s="4" t="s">
        <v>2780</v>
      </c>
      <c r="T124" s="4"/>
      <c r="U124" s="4" t="s">
        <v>2806</v>
      </c>
      <c r="V124" s="4" t="s">
        <v>2815</v>
      </c>
      <c r="W124" s="4"/>
      <c r="X124" s="4"/>
      <c r="Y124" s="4" t="s">
        <v>2844</v>
      </c>
      <c r="Z124" s="7">
        <f>VLOOKUP(E124,[1]select___from_cuentas_predial_W!$A$1:$R$1800,11,FALSE)</f>
        <v>1018080</v>
      </c>
      <c r="AA124" s="7">
        <f>VLOOKUP(E124,[1]select___from_cuentas_predial_W!$A$1:$R$1800,13,FALSE)</f>
        <v>0</v>
      </c>
    </row>
    <row r="125" spans="1:27" ht="13.7" customHeight="1" x14ac:dyDescent="0.2">
      <c r="A125" s="5">
        <v>94</v>
      </c>
      <c r="B125" s="4" t="s">
        <v>2</v>
      </c>
      <c r="C125" s="5">
        <v>199802</v>
      </c>
      <c r="D125" s="4" t="s">
        <v>470</v>
      </c>
      <c r="E125" s="4" t="str">
        <f>B125&amp;""&amp;C125</f>
        <v>U199802</v>
      </c>
      <c r="F125" s="4" t="str">
        <f>F124&amp;E125&amp;"','"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</v>
      </c>
      <c r="G125" s="4" t="s">
        <v>1550</v>
      </c>
      <c r="H125" s="4" t="s">
        <v>1555</v>
      </c>
      <c r="I125" s="5">
        <v>410</v>
      </c>
      <c r="J125" s="5">
        <v>0</v>
      </c>
      <c r="K125" s="6">
        <v>8.0000000000000004E-4</v>
      </c>
      <c r="L125" s="4" t="s">
        <v>1826</v>
      </c>
      <c r="M125" s="4" t="s">
        <v>2228</v>
      </c>
      <c r="N125" s="4"/>
      <c r="O125" s="4" t="s">
        <v>2637</v>
      </c>
      <c r="P125" s="4" t="s">
        <v>1695</v>
      </c>
      <c r="Q125" s="4"/>
      <c r="R125" s="4" t="s">
        <v>1616</v>
      </c>
      <c r="S125" s="4" t="s">
        <v>2286</v>
      </c>
      <c r="T125" s="4"/>
      <c r="U125" s="4" t="s">
        <v>2814</v>
      </c>
      <c r="V125" s="4" t="s">
        <v>2622</v>
      </c>
      <c r="W125" s="4"/>
      <c r="X125" s="4"/>
      <c r="Y125" s="4" t="s">
        <v>2844</v>
      </c>
      <c r="Z125" s="7">
        <f>VLOOKUP(E125,[1]select___from_cuentas_predial_W!$A$1:$R$1800,11,FALSE)</f>
        <v>1304415</v>
      </c>
      <c r="AA125" s="7">
        <f>VLOOKUP(E125,[1]select___from_cuentas_predial_W!$A$1:$R$1800,13,FALSE)</f>
        <v>0</v>
      </c>
    </row>
    <row r="126" spans="1:27" ht="13.7" customHeight="1" x14ac:dyDescent="0.2">
      <c r="A126" s="5">
        <v>94</v>
      </c>
      <c r="B126" s="4" t="s">
        <v>2</v>
      </c>
      <c r="C126" s="5">
        <v>33145</v>
      </c>
      <c r="D126" s="4" t="s">
        <v>741</v>
      </c>
      <c r="E126" s="4" t="str">
        <f>B126&amp;"0"&amp;C126</f>
        <v>U033145</v>
      </c>
      <c r="F126" s="4" t="str">
        <f>F125&amp;E126&amp;"','"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</v>
      </c>
      <c r="G126" s="4" t="s">
        <v>1550</v>
      </c>
      <c r="H126" s="4" t="s">
        <v>1555</v>
      </c>
      <c r="I126" s="5">
        <v>1825</v>
      </c>
      <c r="J126" s="5">
        <v>0</v>
      </c>
      <c r="K126" s="6">
        <v>8.0000000000000004E-4</v>
      </c>
      <c r="L126" s="4" t="s">
        <v>1629</v>
      </c>
      <c r="M126" s="4" t="s">
        <v>2228</v>
      </c>
      <c r="N126" s="4"/>
      <c r="O126" s="4" t="s">
        <v>2637</v>
      </c>
      <c r="P126" s="4" t="s">
        <v>1695</v>
      </c>
      <c r="Q126" s="4"/>
      <c r="R126" s="4" t="s">
        <v>1616</v>
      </c>
      <c r="S126" s="4" t="s">
        <v>2286</v>
      </c>
      <c r="T126" s="4"/>
      <c r="U126" s="4" t="s">
        <v>2814</v>
      </c>
      <c r="V126" s="4" t="s">
        <v>2622</v>
      </c>
      <c r="W126" s="4"/>
      <c r="X126" s="4"/>
      <c r="Y126" s="4" t="s">
        <v>2844</v>
      </c>
      <c r="Z126" s="7">
        <f>VLOOKUP(E126,[1]select___from_cuentas_predial_W!$A$1:$R$1800,11,FALSE)</f>
        <v>5814860.6299999999</v>
      </c>
      <c r="AA126" s="7">
        <f>VLOOKUP(E126,[1]select___from_cuentas_predial_W!$A$1:$R$1800,13,FALSE)</f>
        <v>0</v>
      </c>
    </row>
    <row r="127" spans="1:27" ht="13.7" customHeight="1" x14ac:dyDescent="0.2">
      <c r="A127" s="5">
        <v>94</v>
      </c>
      <c r="B127" s="4" t="s">
        <v>2</v>
      </c>
      <c r="C127" s="5">
        <v>199805</v>
      </c>
      <c r="D127" s="4" t="s">
        <v>1310</v>
      </c>
      <c r="E127" s="4" t="str">
        <f>B127&amp;""&amp;C127</f>
        <v>U199805</v>
      </c>
      <c r="F127" s="4" t="str">
        <f>F126&amp;E127&amp;"','"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</v>
      </c>
      <c r="G127" s="4" t="s">
        <v>1550</v>
      </c>
      <c r="H127" s="4" t="s">
        <v>1555</v>
      </c>
      <c r="I127" s="5">
        <v>10344</v>
      </c>
      <c r="J127" s="5">
        <v>0</v>
      </c>
      <c r="K127" s="6">
        <v>8.0000000000000004E-4</v>
      </c>
      <c r="L127" s="4" t="s">
        <v>1797</v>
      </c>
      <c r="M127" s="4" t="s">
        <v>2228</v>
      </c>
      <c r="N127" s="4"/>
      <c r="O127" s="4" t="s">
        <v>2637</v>
      </c>
      <c r="P127" s="4" t="s">
        <v>1695</v>
      </c>
      <c r="Q127" s="4"/>
      <c r="R127" s="4" t="s">
        <v>1616</v>
      </c>
      <c r="S127" s="4" t="s">
        <v>2286</v>
      </c>
      <c r="T127" s="4"/>
      <c r="U127" s="4" t="s">
        <v>2814</v>
      </c>
      <c r="V127" s="4" t="s">
        <v>2622</v>
      </c>
      <c r="W127" s="4"/>
      <c r="X127" s="4"/>
      <c r="Y127" s="4" t="s">
        <v>2844</v>
      </c>
      <c r="Z127" s="7">
        <f>VLOOKUP(E127,[1]select___from_cuentas_predial_W!$A$1:$R$1800,11,FALSE)</f>
        <v>32958311.399999999</v>
      </c>
      <c r="AA127" s="7">
        <f>VLOOKUP(E127,[1]select___from_cuentas_predial_W!$A$1:$R$1800,13,FALSE)</f>
        <v>0</v>
      </c>
    </row>
    <row r="128" spans="1:27" ht="13.7" customHeight="1" x14ac:dyDescent="0.2">
      <c r="A128" s="5">
        <v>94</v>
      </c>
      <c r="B128" s="4" t="s">
        <v>2</v>
      </c>
      <c r="C128" s="5">
        <v>199804</v>
      </c>
      <c r="D128" s="4" t="s">
        <v>291</v>
      </c>
      <c r="E128" s="4" t="str">
        <f>B128&amp;""&amp;C128</f>
        <v>U199804</v>
      </c>
      <c r="F128" s="4" t="str">
        <f>F127&amp;E128&amp;"','"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</v>
      </c>
      <c r="G128" s="4" t="s">
        <v>1550</v>
      </c>
      <c r="H128" s="4" t="s">
        <v>1555</v>
      </c>
      <c r="I128" s="5">
        <v>4555</v>
      </c>
      <c r="J128" s="5">
        <v>0</v>
      </c>
      <c r="K128" s="6">
        <v>8.0000000000000004E-4</v>
      </c>
      <c r="L128" s="4" t="s">
        <v>1708</v>
      </c>
      <c r="M128" s="4" t="s">
        <v>2228</v>
      </c>
      <c r="N128" s="4"/>
      <c r="O128" s="4" t="s">
        <v>2637</v>
      </c>
      <c r="P128" s="4" t="s">
        <v>1695</v>
      </c>
      <c r="Q128" s="4"/>
      <c r="R128" s="4" t="s">
        <v>1616</v>
      </c>
      <c r="S128" s="4" t="s">
        <v>2286</v>
      </c>
      <c r="T128" s="4"/>
      <c r="U128" s="4" t="s">
        <v>2800</v>
      </c>
      <c r="V128" s="4" t="s">
        <v>2815</v>
      </c>
      <c r="W128" s="4"/>
      <c r="X128" s="4"/>
      <c r="Y128" s="4" t="s">
        <v>2844</v>
      </c>
      <c r="Z128" s="7">
        <f>VLOOKUP(E128,[1]select___from_cuentas_predial_W!$A$1:$R$1800,11,FALSE)</f>
        <v>14513254.880000001</v>
      </c>
      <c r="AA128" s="7">
        <f>VLOOKUP(E128,[1]select___from_cuentas_predial_W!$A$1:$R$1800,13,FALSE)</f>
        <v>0</v>
      </c>
    </row>
    <row r="129" spans="1:27" ht="13.7" customHeight="1" x14ac:dyDescent="0.2">
      <c r="A129" s="5">
        <v>94</v>
      </c>
      <c r="B129" s="4" t="s">
        <v>2</v>
      </c>
      <c r="C129" s="5">
        <v>199796</v>
      </c>
      <c r="D129" s="4" t="s">
        <v>340</v>
      </c>
      <c r="E129" s="4" t="str">
        <f>B129&amp;""&amp;C129</f>
        <v>U199796</v>
      </c>
      <c r="F129" s="4" t="str">
        <f>F128&amp;E129&amp;"','"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</v>
      </c>
      <c r="G129" s="4" t="s">
        <v>1550</v>
      </c>
      <c r="H129" s="4" t="s">
        <v>1555</v>
      </c>
      <c r="I129" s="5">
        <v>437</v>
      </c>
      <c r="J129" s="5">
        <v>0</v>
      </c>
      <c r="K129" s="6">
        <v>8.0000000000000004E-4</v>
      </c>
      <c r="L129" s="4" t="s">
        <v>1742</v>
      </c>
      <c r="M129" s="4" t="s">
        <v>2228</v>
      </c>
      <c r="N129" s="4"/>
      <c r="O129" s="4" t="s">
        <v>2637</v>
      </c>
      <c r="P129" s="4" t="s">
        <v>1695</v>
      </c>
      <c r="Q129" s="4"/>
      <c r="R129" s="4" t="s">
        <v>1616</v>
      </c>
      <c r="S129" s="4" t="s">
        <v>2286</v>
      </c>
      <c r="T129" s="4"/>
      <c r="U129" s="4" t="s">
        <v>2797</v>
      </c>
      <c r="V129" s="4" t="s">
        <v>2818</v>
      </c>
      <c r="W129" s="4"/>
      <c r="X129" s="4"/>
      <c r="Y129" s="4" t="s">
        <v>2844</v>
      </c>
      <c r="Z129" s="7">
        <f>VLOOKUP(E129,[1]select___from_cuentas_predial_W!$A$1:$R$1800,11,FALSE)</f>
        <v>2524592.7000000002</v>
      </c>
      <c r="AA129" s="7">
        <f>VLOOKUP(E129,[1]select___from_cuentas_predial_W!$A$1:$R$1800,13,FALSE)</f>
        <v>0</v>
      </c>
    </row>
    <row r="130" spans="1:27" ht="13.7" customHeight="1" x14ac:dyDescent="0.2">
      <c r="A130" s="5">
        <v>94</v>
      </c>
      <c r="B130" s="4" t="s">
        <v>2</v>
      </c>
      <c r="C130" s="5">
        <v>32490</v>
      </c>
      <c r="D130" s="4" t="s">
        <v>1289</v>
      </c>
      <c r="E130" s="4" t="str">
        <f>B130&amp;"0"&amp;C130</f>
        <v>U032490</v>
      </c>
      <c r="F130" s="4" t="str">
        <f>F129&amp;E130&amp;"','"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</v>
      </c>
      <c r="G130" s="4" t="s">
        <v>1550</v>
      </c>
      <c r="H130" s="4" t="s">
        <v>1555</v>
      </c>
      <c r="I130" s="5">
        <v>3979.13</v>
      </c>
      <c r="J130" s="5">
        <v>1618</v>
      </c>
      <c r="K130" s="6">
        <v>8.0000000000000004E-4</v>
      </c>
      <c r="L130" s="4" t="s">
        <v>1682</v>
      </c>
      <c r="M130" s="4" t="s">
        <v>2405</v>
      </c>
      <c r="N130" s="4"/>
      <c r="O130" s="4" t="s">
        <v>2614</v>
      </c>
      <c r="P130" s="4" t="s">
        <v>1695</v>
      </c>
      <c r="Q130" s="4"/>
      <c r="R130" s="4" t="s">
        <v>1616</v>
      </c>
      <c r="S130" s="4" t="s">
        <v>2286</v>
      </c>
      <c r="T130" s="4"/>
      <c r="U130" s="4" t="s">
        <v>2800</v>
      </c>
      <c r="V130" s="4" t="s">
        <v>2815</v>
      </c>
      <c r="W130" s="4"/>
      <c r="X130" s="4"/>
      <c r="Y130" s="4" t="s">
        <v>2844</v>
      </c>
      <c r="Z130" s="7">
        <f>VLOOKUP(E130,[1]select___from_cuentas_predial_W!$A$1:$R$1800,11,FALSE)</f>
        <v>14790426.210000001</v>
      </c>
      <c r="AA130" s="7">
        <f>VLOOKUP(E130,[1]select___from_cuentas_predial_W!$A$1:$R$1800,13,FALSE)</f>
        <v>526659</v>
      </c>
    </row>
    <row r="131" spans="1:27" ht="13.7" customHeight="1" x14ac:dyDescent="0.2">
      <c r="A131" s="5">
        <v>94</v>
      </c>
      <c r="B131" s="4" t="s">
        <v>2</v>
      </c>
      <c r="C131" s="5">
        <v>29049</v>
      </c>
      <c r="D131" s="4" t="s">
        <v>251</v>
      </c>
      <c r="E131" s="4" t="str">
        <f>B131&amp;"0"&amp;C131</f>
        <v>U029049</v>
      </c>
      <c r="F131" s="4" t="str">
        <f>F130&amp;E131&amp;"','"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</v>
      </c>
      <c r="G131" s="4" t="s">
        <v>1543</v>
      </c>
      <c r="H131" s="4" t="s">
        <v>1555</v>
      </c>
      <c r="I131" s="5">
        <v>3702</v>
      </c>
      <c r="J131" s="5">
        <v>3702</v>
      </c>
      <c r="K131" s="6">
        <v>2.0000000000000001E-4</v>
      </c>
      <c r="L131" s="4" t="s">
        <v>1682</v>
      </c>
      <c r="M131" s="4" t="s">
        <v>2273</v>
      </c>
      <c r="N131" s="4"/>
      <c r="O131" s="4" t="s">
        <v>2614</v>
      </c>
      <c r="P131" s="4" t="s">
        <v>1695</v>
      </c>
      <c r="Q131" s="4"/>
      <c r="R131" s="4" t="s">
        <v>1616</v>
      </c>
      <c r="S131" s="4" t="s">
        <v>2286</v>
      </c>
      <c r="T131" s="4"/>
      <c r="U131" s="4" t="s">
        <v>2800</v>
      </c>
      <c r="V131" s="4" t="s">
        <v>2815</v>
      </c>
      <c r="W131" s="4"/>
      <c r="X131" s="4"/>
      <c r="Y131" s="4" t="s">
        <v>2844</v>
      </c>
      <c r="Z131" s="7">
        <f>VLOOKUP(E131,[1]select___from_cuentas_predial_W!$A$1:$R$1800,11,FALSE)</f>
        <v>14088891.6</v>
      </c>
      <c r="AA131" s="7">
        <f>VLOOKUP(E131,[1]select___from_cuentas_predial_W!$A$1:$R$1800,13,FALSE)</f>
        <v>6661040.4000000004</v>
      </c>
    </row>
    <row r="132" spans="1:27" ht="13.7" customHeight="1" x14ac:dyDescent="0.2">
      <c r="A132" s="5">
        <v>94</v>
      </c>
      <c r="B132" s="4" t="s">
        <v>2</v>
      </c>
      <c r="C132" s="5">
        <v>83508</v>
      </c>
      <c r="D132" s="4" t="s">
        <v>201</v>
      </c>
      <c r="E132" s="4" t="str">
        <f>B132&amp;"0"&amp;C132</f>
        <v>U083508</v>
      </c>
      <c r="F132" s="4" t="str">
        <f>F131&amp;E132&amp;"','"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</v>
      </c>
      <c r="G132" s="4" t="s">
        <v>1543</v>
      </c>
      <c r="H132" s="4" t="s">
        <v>1555</v>
      </c>
      <c r="I132" s="5">
        <v>1527</v>
      </c>
      <c r="J132" s="5">
        <v>0</v>
      </c>
      <c r="K132" s="6">
        <v>8.0000000000000004E-4</v>
      </c>
      <c r="L132" s="4" t="s">
        <v>1665</v>
      </c>
      <c r="M132" s="4" t="s">
        <v>2228</v>
      </c>
      <c r="N132" s="4"/>
      <c r="O132" s="4" t="s">
        <v>2614</v>
      </c>
      <c r="P132" s="4" t="s">
        <v>1695</v>
      </c>
      <c r="Q132" s="4"/>
      <c r="R132" s="4" t="s">
        <v>1616</v>
      </c>
      <c r="S132" s="4" t="s">
        <v>2286</v>
      </c>
      <c r="T132" s="4"/>
      <c r="U132" s="4" t="s">
        <v>2800</v>
      </c>
      <c r="V132" s="4" t="s">
        <v>2815</v>
      </c>
      <c r="W132" s="4"/>
      <c r="X132" s="4"/>
      <c r="Y132" s="4" t="s">
        <v>2844</v>
      </c>
      <c r="Z132" s="7">
        <f>VLOOKUP(E132,[1]select___from_cuentas_predial_W!$A$1:$R$1800,11,FALSE)</f>
        <v>5675859</v>
      </c>
      <c r="AA132" s="7">
        <f>VLOOKUP(E132,[1]select___from_cuentas_predial_W!$A$1:$R$1800,13,FALSE)</f>
        <v>0</v>
      </c>
    </row>
    <row r="133" spans="1:27" ht="13.7" customHeight="1" x14ac:dyDescent="0.2">
      <c r="A133" s="5">
        <v>94</v>
      </c>
      <c r="B133" s="4" t="s">
        <v>2</v>
      </c>
      <c r="C133" s="5">
        <v>32497</v>
      </c>
      <c r="D133" s="4" t="s">
        <v>1342</v>
      </c>
      <c r="E133" s="4" t="str">
        <f>B133&amp;"0"&amp;C133</f>
        <v>U032497</v>
      </c>
      <c r="F133" s="4" t="str">
        <f>F132&amp;E133&amp;"','"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</v>
      </c>
      <c r="G133" s="4" t="s">
        <v>1550</v>
      </c>
      <c r="H133" s="4" t="s">
        <v>1555</v>
      </c>
      <c r="I133" s="5">
        <v>1419</v>
      </c>
      <c r="J133" s="5">
        <v>1219</v>
      </c>
      <c r="K133" s="6">
        <v>2.0000000000000001E-4</v>
      </c>
      <c r="L133" s="4" t="s">
        <v>1662</v>
      </c>
      <c r="M133" s="4" t="s">
        <v>2228</v>
      </c>
      <c r="N133" s="4" t="s">
        <v>2525</v>
      </c>
      <c r="O133" s="4" t="s">
        <v>2614</v>
      </c>
      <c r="P133" s="4" t="s">
        <v>1695</v>
      </c>
      <c r="Q133" s="4"/>
      <c r="R133" s="4" t="s">
        <v>1616</v>
      </c>
      <c r="S133" s="4" t="s">
        <v>2286</v>
      </c>
      <c r="T133" s="4"/>
      <c r="U133" s="4" t="s">
        <v>2797</v>
      </c>
      <c r="V133" s="4" t="s">
        <v>2815</v>
      </c>
      <c r="W133" s="4"/>
      <c r="X133" s="4"/>
      <c r="Y133" s="4" t="s">
        <v>2844</v>
      </c>
      <c r="Z133" s="7">
        <f>VLOOKUP(E133,[1]select___from_cuentas_predial_W!$A$1:$R$1800,11,FALSE)</f>
        <v>5274423</v>
      </c>
      <c r="AA133" s="7">
        <f>VLOOKUP(E133,[1]select___from_cuentas_predial_W!$A$1:$R$1800,13,FALSE)</f>
        <v>3698353.84</v>
      </c>
    </row>
    <row r="134" spans="1:27" ht="13.7" customHeight="1" x14ac:dyDescent="0.2">
      <c r="A134" s="5">
        <v>94</v>
      </c>
      <c r="B134" s="4" t="s">
        <v>2</v>
      </c>
      <c r="C134" s="5">
        <v>32498</v>
      </c>
      <c r="D134" s="4" t="s">
        <v>730</v>
      </c>
      <c r="E134" s="4" t="str">
        <f>B134&amp;"0"&amp;C134</f>
        <v>U032498</v>
      </c>
      <c r="F134" s="4" t="str">
        <f>F133&amp;E134&amp;"','"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</v>
      </c>
      <c r="G134" s="4" t="s">
        <v>1550</v>
      </c>
      <c r="H134" s="4" t="s">
        <v>1555</v>
      </c>
      <c r="I134" s="5">
        <v>363</v>
      </c>
      <c r="J134" s="5">
        <v>0</v>
      </c>
      <c r="K134" s="6">
        <v>8.0000000000000004E-4</v>
      </c>
      <c r="L134" s="4" t="s">
        <v>1662</v>
      </c>
      <c r="M134" s="4" t="s">
        <v>2228</v>
      </c>
      <c r="N134" s="4"/>
      <c r="O134" s="4" t="s">
        <v>2614</v>
      </c>
      <c r="P134" s="4" t="s">
        <v>1695</v>
      </c>
      <c r="Q134" s="4"/>
      <c r="R134" s="4" t="s">
        <v>1616</v>
      </c>
      <c r="S134" s="4" t="s">
        <v>2286</v>
      </c>
      <c r="T134" s="4"/>
      <c r="U134" s="4" t="s">
        <v>2800</v>
      </c>
      <c r="V134" s="4" t="s">
        <v>2815</v>
      </c>
      <c r="W134" s="4"/>
      <c r="X134" s="4"/>
      <c r="Y134" s="4" t="s">
        <v>2844</v>
      </c>
      <c r="Z134" s="7">
        <f>VLOOKUP(E134,[1]select___from_cuentas_predial_W!$A$1:$R$1800,11,FALSE)</f>
        <v>741115.8</v>
      </c>
      <c r="AA134" s="7">
        <f>VLOOKUP(E134,[1]select___from_cuentas_predial_W!$A$1:$R$1800,13,FALSE)</f>
        <v>0</v>
      </c>
    </row>
    <row r="135" spans="1:27" ht="13.7" customHeight="1" x14ac:dyDescent="0.2">
      <c r="A135" s="5">
        <v>94</v>
      </c>
      <c r="B135" s="4" t="s">
        <v>2</v>
      </c>
      <c r="C135" s="5">
        <v>32496</v>
      </c>
      <c r="D135" s="4" t="s">
        <v>1495</v>
      </c>
      <c r="E135" s="4" t="str">
        <f>B135&amp;"0"&amp;C135</f>
        <v>U032496</v>
      </c>
      <c r="F135" s="4" t="str">
        <f>F134&amp;E135&amp;"','"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</v>
      </c>
      <c r="G135" s="4" t="s">
        <v>1550</v>
      </c>
      <c r="H135" s="4" t="s">
        <v>1555</v>
      </c>
      <c r="I135" s="5">
        <v>3113</v>
      </c>
      <c r="J135" s="5">
        <v>2698</v>
      </c>
      <c r="K135" s="6">
        <v>2.0000000000000001E-4</v>
      </c>
      <c r="L135" s="4" t="s">
        <v>1662</v>
      </c>
      <c r="M135" s="4" t="s">
        <v>2228</v>
      </c>
      <c r="N135" s="4"/>
      <c r="O135" s="4" t="s">
        <v>2614</v>
      </c>
      <c r="P135" s="4" t="s">
        <v>1695</v>
      </c>
      <c r="Q135" s="4"/>
      <c r="R135" s="4" t="s">
        <v>1616</v>
      </c>
      <c r="S135" s="4" t="s">
        <v>2286</v>
      </c>
      <c r="T135" s="4"/>
      <c r="U135" s="4" t="s">
        <v>2800</v>
      </c>
      <c r="V135" s="4" t="s">
        <v>2815</v>
      </c>
      <c r="W135" s="4"/>
      <c r="X135" s="4"/>
      <c r="Y135" s="4" t="s">
        <v>2844</v>
      </c>
      <c r="Z135" s="7">
        <f>VLOOKUP(E135,[1]select___from_cuentas_predial_W!$A$1:$R$1800,11,FALSE)</f>
        <v>11571021</v>
      </c>
      <c r="AA135" s="7">
        <f>VLOOKUP(E135,[1]select___from_cuentas_predial_W!$A$1:$R$1800,13,FALSE)</f>
        <v>3253713.75</v>
      </c>
    </row>
    <row r="136" spans="1:27" ht="13.7" customHeight="1" x14ac:dyDescent="0.2">
      <c r="A136" s="5">
        <v>94</v>
      </c>
      <c r="B136" s="4" t="s">
        <v>2</v>
      </c>
      <c r="C136" s="5">
        <v>83507</v>
      </c>
      <c r="D136" s="4" t="s">
        <v>196</v>
      </c>
      <c r="E136" s="4" t="str">
        <f>B136&amp;"0"&amp;C136</f>
        <v>U083507</v>
      </c>
      <c r="F136" s="4" t="str">
        <f>F135&amp;E136&amp;"','"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</v>
      </c>
      <c r="G136" s="4" t="s">
        <v>1543</v>
      </c>
      <c r="H136" s="4" t="s">
        <v>1555</v>
      </c>
      <c r="I136" s="5">
        <v>1795</v>
      </c>
      <c r="J136" s="5">
        <v>217</v>
      </c>
      <c r="K136" s="6">
        <v>2.0000000000000001E-4</v>
      </c>
      <c r="L136" s="4" t="s">
        <v>1662</v>
      </c>
      <c r="M136" s="4" t="s">
        <v>2228</v>
      </c>
      <c r="N136" s="4"/>
      <c r="O136" s="4" t="s">
        <v>2614</v>
      </c>
      <c r="P136" s="4" t="s">
        <v>1695</v>
      </c>
      <c r="Q136" s="4"/>
      <c r="R136" s="4" t="s">
        <v>1616</v>
      </c>
      <c r="S136" s="4" t="s">
        <v>2286</v>
      </c>
      <c r="T136" s="4"/>
      <c r="U136" s="4" t="s">
        <v>2800</v>
      </c>
      <c r="V136" s="4" t="s">
        <v>2815</v>
      </c>
      <c r="W136" s="4"/>
      <c r="X136" s="4"/>
      <c r="Y136" s="4" t="s">
        <v>2844</v>
      </c>
      <c r="Z136" s="7">
        <f>VLOOKUP(E136,[1]select___from_cuentas_predial_W!$A$1:$R$1800,11,FALSE)</f>
        <v>6672015</v>
      </c>
      <c r="AA136" s="7">
        <f>VLOOKUP(E136,[1]select___from_cuentas_predial_W!$A$1:$R$1800,13,FALSE)</f>
        <v>596792.69999999995</v>
      </c>
    </row>
    <row r="137" spans="1:27" ht="13.7" customHeight="1" x14ac:dyDescent="0.2">
      <c r="A137" s="5">
        <v>94</v>
      </c>
      <c r="B137" s="4" t="s">
        <v>2</v>
      </c>
      <c r="C137" s="5">
        <v>29408</v>
      </c>
      <c r="D137" s="4" t="s">
        <v>478</v>
      </c>
      <c r="E137" s="4" t="str">
        <f>B137&amp;"0"&amp;C137</f>
        <v>U029408</v>
      </c>
      <c r="F137" s="4" t="str">
        <f>F136&amp;E137&amp;"','"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</v>
      </c>
      <c r="G137" s="4" t="s">
        <v>1550</v>
      </c>
      <c r="H137" s="4" t="s">
        <v>1555</v>
      </c>
      <c r="I137" s="5">
        <v>4466</v>
      </c>
      <c r="J137" s="5">
        <v>3887</v>
      </c>
      <c r="K137" s="6">
        <v>2.0000000000000001E-4</v>
      </c>
      <c r="L137" s="4" t="s">
        <v>1682</v>
      </c>
      <c r="M137" s="4" t="s">
        <v>2294</v>
      </c>
      <c r="N137" s="4"/>
      <c r="O137" s="4" t="s">
        <v>2614</v>
      </c>
      <c r="P137" s="4" t="s">
        <v>1695</v>
      </c>
      <c r="Q137" s="4"/>
      <c r="R137" s="4" t="s">
        <v>1616</v>
      </c>
      <c r="S137" s="4" t="s">
        <v>2286</v>
      </c>
      <c r="T137" s="4"/>
      <c r="U137" s="4" t="s">
        <v>2800</v>
      </c>
      <c r="V137" s="4" t="s">
        <v>2815</v>
      </c>
      <c r="W137" s="4"/>
      <c r="X137" s="4"/>
      <c r="Y137" s="4" t="s">
        <v>2844</v>
      </c>
      <c r="Z137" s="7">
        <f>VLOOKUP(E137,[1]select___from_cuentas_predial_W!$A$1:$R$1800,11,FALSE)</f>
        <v>16927476.300000001</v>
      </c>
      <c r="AA137" s="7">
        <f>VLOOKUP(E137,[1]select___from_cuentas_predial_W!$A$1:$R$1800,13,FALSE)</f>
        <v>7761120.4100000001</v>
      </c>
    </row>
    <row r="138" spans="1:27" ht="13.7" customHeight="1" x14ac:dyDescent="0.2">
      <c r="A138" s="5">
        <v>94</v>
      </c>
      <c r="B138" s="4" t="s">
        <v>2</v>
      </c>
      <c r="C138" s="5">
        <v>201179</v>
      </c>
      <c r="D138" s="4" t="s">
        <v>608</v>
      </c>
      <c r="E138" s="4" t="str">
        <f>B138&amp;""&amp;C138</f>
        <v>U201179</v>
      </c>
      <c r="F138" s="4" t="str">
        <f>F137&amp;E138&amp;"','"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</v>
      </c>
      <c r="G138" s="4" t="s">
        <v>1550</v>
      </c>
      <c r="H138" s="4" t="s">
        <v>1555</v>
      </c>
      <c r="I138" s="5">
        <v>105015</v>
      </c>
      <c r="J138" s="5">
        <v>0</v>
      </c>
      <c r="K138" s="6">
        <v>8.0000000000000004E-4</v>
      </c>
      <c r="L138" s="4" t="s">
        <v>1662</v>
      </c>
      <c r="M138" s="4" t="s">
        <v>2228</v>
      </c>
      <c r="N138" s="4"/>
      <c r="O138" s="4" t="s">
        <v>2614</v>
      </c>
      <c r="P138" s="4" t="s">
        <v>1695</v>
      </c>
      <c r="Q138" s="4"/>
      <c r="R138" s="4" t="s">
        <v>2756</v>
      </c>
      <c r="S138" s="4" t="s">
        <v>2286</v>
      </c>
      <c r="T138" s="4"/>
      <c r="U138" s="4" t="s">
        <v>2864</v>
      </c>
      <c r="V138" s="4" t="s">
        <v>2622</v>
      </c>
      <c r="W138" s="4"/>
      <c r="X138" s="4"/>
      <c r="Y138" s="4" t="s">
        <v>2844</v>
      </c>
      <c r="Z138" s="7">
        <f>VLOOKUP(E138,[1]select___from_cuentas_predial_W!$A$1:$R$1800,11,FALSE)</f>
        <v>390340755</v>
      </c>
      <c r="AA138" s="7">
        <f>VLOOKUP(E138,[1]select___from_cuentas_predial_W!$A$1:$R$1800,13,FALSE)</f>
        <v>0</v>
      </c>
    </row>
    <row r="139" spans="1:27" ht="13.7" customHeight="1" x14ac:dyDescent="0.2">
      <c r="A139" s="5">
        <v>94</v>
      </c>
      <c r="B139" s="4" t="s">
        <v>2</v>
      </c>
      <c r="C139" s="5">
        <v>32493</v>
      </c>
      <c r="D139" s="4" t="s">
        <v>1401</v>
      </c>
      <c r="E139" s="4" t="str">
        <f>B139&amp;"0"&amp;C139</f>
        <v>U032493</v>
      </c>
      <c r="F139" s="4" t="str">
        <f>F138&amp;E139&amp;"','"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</v>
      </c>
      <c r="G139" s="4" t="s">
        <v>1550</v>
      </c>
      <c r="H139" s="4" t="s">
        <v>1555</v>
      </c>
      <c r="I139" s="5">
        <v>2976</v>
      </c>
      <c r="J139" s="5">
        <v>3414</v>
      </c>
      <c r="K139" s="6">
        <v>2.0000000000000001E-4</v>
      </c>
      <c r="L139" s="4" t="s">
        <v>1682</v>
      </c>
      <c r="M139" s="4" t="s">
        <v>2228</v>
      </c>
      <c r="N139" s="4"/>
      <c r="O139" s="4" t="s">
        <v>2614</v>
      </c>
      <c r="P139" s="4" t="s">
        <v>1695</v>
      </c>
      <c r="Q139" s="4"/>
      <c r="R139" s="4" t="s">
        <v>1616</v>
      </c>
      <c r="S139" s="4" t="s">
        <v>2286</v>
      </c>
      <c r="T139" s="4"/>
      <c r="U139" s="4" t="s">
        <v>2797</v>
      </c>
      <c r="V139" s="4" t="s">
        <v>2622</v>
      </c>
      <c r="W139" s="4"/>
      <c r="X139" s="4"/>
      <c r="Y139" s="4" t="s">
        <v>2844</v>
      </c>
      <c r="Z139" s="7">
        <f>VLOOKUP(E139,[1]select___from_cuentas_predial_W!$A$1:$R$1800,11,FALSE)</f>
        <v>28605376.800000001</v>
      </c>
      <c r="AA139" s="7">
        <f>VLOOKUP(E139,[1]select___from_cuentas_predial_W!$A$1:$R$1800,13,FALSE)</f>
        <v>20487850.989999998</v>
      </c>
    </row>
    <row r="140" spans="1:27" ht="13.7" customHeight="1" x14ac:dyDescent="0.2">
      <c r="A140" s="5">
        <v>94</v>
      </c>
      <c r="B140" s="4" t="s">
        <v>2</v>
      </c>
      <c r="C140" s="5">
        <v>32494</v>
      </c>
      <c r="D140" s="4" t="s">
        <v>714</v>
      </c>
      <c r="E140" s="4" t="str">
        <f>B140&amp;"0"&amp;C140</f>
        <v>U032494</v>
      </c>
      <c r="F140" s="4" t="str">
        <f>F139&amp;E140&amp;"','"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</v>
      </c>
      <c r="G140" s="4" t="s">
        <v>1550</v>
      </c>
      <c r="H140" s="4" t="s">
        <v>1555</v>
      </c>
      <c r="I140" s="5">
        <v>1291</v>
      </c>
      <c r="J140" s="5">
        <v>0</v>
      </c>
      <c r="K140" s="6">
        <v>8.0000000000000004E-4</v>
      </c>
      <c r="L140" s="4" t="s">
        <v>1682</v>
      </c>
      <c r="M140" s="4" t="s">
        <v>2228</v>
      </c>
      <c r="N140" s="4"/>
      <c r="O140" s="4" t="s">
        <v>2614</v>
      </c>
      <c r="P140" s="4" t="s">
        <v>1695</v>
      </c>
      <c r="Q140" s="4"/>
      <c r="R140" s="4" t="s">
        <v>1616</v>
      </c>
      <c r="S140" s="4" t="s">
        <v>2286</v>
      </c>
      <c r="T140" s="4"/>
      <c r="U140" s="4" t="s">
        <v>2797</v>
      </c>
      <c r="V140" s="4" t="s">
        <v>2622</v>
      </c>
      <c r="W140" s="4"/>
      <c r="X140" s="4"/>
      <c r="Y140" s="4" t="s">
        <v>2844</v>
      </c>
      <c r="Z140" s="7">
        <f>VLOOKUP(E140,[1]select___from_cuentas_predial_W!$A$1:$R$1800,11,FALSE)</f>
        <v>9209445.3399999999</v>
      </c>
      <c r="AA140" s="7">
        <f>VLOOKUP(E140,[1]select___from_cuentas_predial_W!$A$1:$R$1800,13,FALSE)</f>
        <v>0</v>
      </c>
    </row>
    <row r="141" spans="1:27" ht="13.7" customHeight="1" x14ac:dyDescent="0.2">
      <c r="A141" s="5">
        <v>94</v>
      </c>
      <c r="B141" s="4" t="s">
        <v>2</v>
      </c>
      <c r="C141" s="5">
        <v>202782</v>
      </c>
      <c r="D141" s="4" t="s">
        <v>316</v>
      </c>
      <c r="E141" s="4" t="str">
        <f>B141&amp;""&amp;C141</f>
        <v>U202782</v>
      </c>
      <c r="F141" s="4" t="str">
        <f>F140&amp;E141&amp;"','"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</v>
      </c>
      <c r="G141" s="4" t="s">
        <v>1550</v>
      </c>
      <c r="H141" s="4" t="s">
        <v>1555</v>
      </c>
      <c r="I141" s="5">
        <v>527</v>
      </c>
      <c r="J141" s="5">
        <v>0</v>
      </c>
      <c r="K141" s="6">
        <v>8.0000000000000004E-4</v>
      </c>
      <c r="L141" s="4" t="s">
        <v>1727</v>
      </c>
      <c r="M141" s="4" t="s">
        <v>2228</v>
      </c>
      <c r="N141" s="4"/>
      <c r="O141" s="4" t="s">
        <v>2648</v>
      </c>
      <c r="P141" s="4" t="s">
        <v>1695</v>
      </c>
      <c r="Q141" s="4"/>
      <c r="R141" s="4" t="s">
        <v>1616</v>
      </c>
      <c r="S141" s="4" t="s">
        <v>2286</v>
      </c>
      <c r="T141" s="4"/>
      <c r="U141" s="4" t="s">
        <v>2797</v>
      </c>
      <c r="V141" s="4" t="s">
        <v>2815</v>
      </c>
      <c r="W141" s="4"/>
      <c r="X141" s="4"/>
      <c r="Y141" s="4" t="s">
        <v>2844</v>
      </c>
      <c r="Z141" s="7">
        <f>VLOOKUP(E141,[1]select___from_cuentas_predial_W!$A$1:$R$1800,11,FALSE)</f>
        <v>1865066.18</v>
      </c>
      <c r="AA141" s="7">
        <f>VLOOKUP(E141,[1]select___from_cuentas_predial_W!$A$1:$R$1800,13,FALSE)</f>
        <v>0</v>
      </c>
    </row>
    <row r="142" spans="1:27" ht="13.7" customHeight="1" x14ac:dyDescent="0.2">
      <c r="A142" s="5">
        <v>94</v>
      </c>
      <c r="B142" s="4" t="s">
        <v>2</v>
      </c>
      <c r="C142" s="5">
        <v>57449</v>
      </c>
      <c r="D142" s="4" t="s">
        <v>689</v>
      </c>
      <c r="E142" s="4" t="str">
        <f>B142&amp;"0"&amp;C142</f>
        <v>U057449</v>
      </c>
      <c r="F142" s="4" t="str">
        <f>F141&amp;E142&amp;"','"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</v>
      </c>
      <c r="G142" s="4" t="s">
        <v>1550</v>
      </c>
      <c r="H142" s="4" t="s">
        <v>1555</v>
      </c>
      <c r="I142" s="5">
        <v>557</v>
      </c>
      <c r="J142" s="5">
        <v>0</v>
      </c>
      <c r="K142" s="6">
        <v>8.0000000000000004E-4</v>
      </c>
      <c r="L142" s="4" t="s">
        <v>1812</v>
      </c>
      <c r="M142" s="4" t="s">
        <v>2228</v>
      </c>
      <c r="N142" s="4"/>
      <c r="O142" s="4" t="s">
        <v>2648</v>
      </c>
      <c r="P142" s="4" t="s">
        <v>1695</v>
      </c>
      <c r="Q142" s="4"/>
      <c r="R142" s="4" t="s">
        <v>1616</v>
      </c>
      <c r="S142" s="4" t="s">
        <v>2286</v>
      </c>
      <c r="T142" s="4"/>
      <c r="U142" s="4" t="s">
        <v>2797</v>
      </c>
      <c r="V142" s="4" t="s">
        <v>2622</v>
      </c>
      <c r="W142" s="4"/>
      <c r="X142" s="4"/>
      <c r="Y142" s="4" t="s">
        <v>2844</v>
      </c>
      <c r="Z142" s="7">
        <f>VLOOKUP(E142,[1]select___from_cuentas_predial_W!$A$1:$R$1800,11,FALSE)</f>
        <v>1971236.93</v>
      </c>
      <c r="AA142" s="7">
        <f>VLOOKUP(E142,[1]select___from_cuentas_predial_W!$A$1:$R$1800,13,FALSE)</f>
        <v>0</v>
      </c>
    </row>
    <row r="143" spans="1:27" ht="13.7" customHeight="1" x14ac:dyDescent="0.2">
      <c r="A143" s="5">
        <v>94</v>
      </c>
      <c r="B143" s="4" t="s">
        <v>2</v>
      </c>
      <c r="C143" s="5">
        <v>173951</v>
      </c>
      <c r="D143" s="4" t="s">
        <v>2903</v>
      </c>
      <c r="E143" s="4" t="str">
        <f>B143&amp;""&amp;C143</f>
        <v>U173951</v>
      </c>
      <c r="F143" s="4" t="str">
        <f>F142&amp;E143&amp;"','"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</v>
      </c>
      <c r="G143" s="4" t="s">
        <v>2866</v>
      </c>
      <c r="H143" s="4" t="s">
        <v>1555</v>
      </c>
      <c r="I143" s="5">
        <v>63.8</v>
      </c>
      <c r="J143" s="5">
        <v>0</v>
      </c>
      <c r="K143" s="6">
        <v>8.0000000000000004E-4</v>
      </c>
      <c r="L143" s="4" t="s">
        <v>1727</v>
      </c>
      <c r="M143" s="4" t="s">
        <v>2242</v>
      </c>
      <c r="N143" s="4" t="s">
        <v>2463</v>
      </c>
      <c r="O143" s="4" t="s">
        <v>2648</v>
      </c>
      <c r="P143" s="4" t="s">
        <v>1695</v>
      </c>
      <c r="Q143" s="4"/>
      <c r="R143" s="4" t="s">
        <v>1616</v>
      </c>
      <c r="S143" s="4" t="s">
        <v>2286</v>
      </c>
      <c r="T143" s="4"/>
      <c r="U143" s="4" t="s">
        <v>2797</v>
      </c>
      <c r="V143" s="4" t="s">
        <v>2622</v>
      </c>
      <c r="W143" s="4"/>
      <c r="X143" s="4"/>
      <c r="Y143" s="4" t="s">
        <v>2844</v>
      </c>
      <c r="Z143" s="7">
        <f>VLOOKUP(E143,[1]select___from_cuentas_predial_W!$A$1:$R$1800,11,FALSE)</f>
        <v>219016.1</v>
      </c>
      <c r="AA143" s="7">
        <f>VLOOKUP(E143,[1]select___from_cuentas_predial_W!$A$1:$R$1800,13,FALSE)</f>
        <v>0</v>
      </c>
    </row>
    <row r="144" spans="1:27" ht="13.7" customHeight="1" x14ac:dyDescent="0.2">
      <c r="A144" s="5">
        <v>94</v>
      </c>
      <c r="B144" s="4" t="s">
        <v>2</v>
      </c>
      <c r="C144" s="5">
        <v>153366</v>
      </c>
      <c r="D144" s="4" t="s">
        <v>1503</v>
      </c>
      <c r="E144" s="4" t="str">
        <f>B144&amp;""&amp;C144</f>
        <v>U153366</v>
      </c>
      <c r="F144" s="4" t="str">
        <f>F143&amp;E144&amp;"','"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</v>
      </c>
      <c r="G144" s="4" t="s">
        <v>1550</v>
      </c>
      <c r="H144" s="4" t="s">
        <v>1555</v>
      </c>
      <c r="I144" s="5">
        <v>110</v>
      </c>
      <c r="J144" s="5">
        <v>0</v>
      </c>
      <c r="K144" s="6">
        <v>8.0000000000000004E-4</v>
      </c>
      <c r="L144" s="4" t="s">
        <v>1812</v>
      </c>
      <c r="M144" s="4" t="s">
        <v>2228</v>
      </c>
      <c r="N144" s="4"/>
      <c r="O144" s="4" t="s">
        <v>2648</v>
      </c>
      <c r="P144" s="4" t="s">
        <v>1695</v>
      </c>
      <c r="Q144" s="4"/>
      <c r="R144" s="4" t="s">
        <v>1616</v>
      </c>
      <c r="S144" s="4" t="s">
        <v>2286</v>
      </c>
      <c r="T144" s="4"/>
      <c r="U144" s="4" t="s">
        <v>2797</v>
      </c>
      <c r="V144" s="4" t="s">
        <v>2622</v>
      </c>
      <c r="W144" s="4"/>
      <c r="X144" s="4"/>
      <c r="Y144" s="4" t="s">
        <v>2844</v>
      </c>
      <c r="Z144" s="7">
        <f>VLOOKUP(E144,[1]select___from_cuentas_predial_W!$A$1:$R$1800,11,FALSE)</f>
        <v>389292.75</v>
      </c>
      <c r="AA144" s="7">
        <f>VLOOKUP(E144,[1]select___from_cuentas_predial_W!$A$1:$R$1800,13,FALSE)</f>
        <v>0</v>
      </c>
    </row>
    <row r="145" spans="1:27" ht="13.7" customHeight="1" x14ac:dyDescent="0.2">
      <c r="A145" s="5">
        <v>94</v>
      </c>
      <c r="B145" s="4" t="s">
        <v>2</v>
      </c>
      <c r="C145" s="5">
        <v>111638</v>
      </c>
      <c r="D145" s="4" t="s">
        <v>1042</v>
      </c>
      <c r="E145" s="4" t="str">
        <f>B145&amp;""&amp;C145</f>
        <v>U111638</v>
      </c>
      <c r="F145" s="4" t="str">
        <f>F144&amp;E145&amp;"','"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</v>
      </c>
      <c r="G145" s="4" t="s">
        <v>1550</v>
      </c>
      <c r="H145" s="4" t="s">
        <v>1555</v>
      </c>
      <c r="I145" s="5">
        <v>2057</v>
      </c>
      <c r="J145" s="5">
        <v>0</v>
      </c>
      <c r="K145" s="6">
        <v>8.0000000000000004E-4</v>
      </c>
      <c r="L145" s="4" t="s">
        <v>1727</v>
      </c>
      <c r="M145" s="4" t="s">
        <v>2228</v>
      </c>
      <c r="N145" s="4"/>
      <c r="O145" s="4" t="s">
        <v>2648</v>
      </c>
      <c r="P145" s="4" t="s">
        <v>1695</v>
      </c>
      <c r="Q145" s="4"/>
      <c r="R145" s="4" t="s">
        <v>1616</v>
      </c>
      <c r="S145" s="4" t="s">
        <v>2286</v>
      </c>
      <c r="T145" s="4"/>
      <c r="U145" s="4" t="s">
        <v>2799</v>
      </c>
      <c r="V145" s="4" t="s">
        <v>2622</v>
      </c>
      <c r="W145" s="4"/>
      <c r="X145" s="4"/>
      <c r="Y145" s="4" t="s">
        <v>2844</v>
      </c>
      <c r="Z145" s="7">
        <f>VLOOKUP(E145,[1]select___from_cuentas_predial_W!$A$1:$R$1800,11,FALSE)</f>
        <v>7279774.4299999997</v>
      </c>
      <c r="AA145" s="7">
        <f>VLOOKUP(E145,[1]select___from_cuentas_predial_W!$A$1:$R$1800,13,FALSE)</f>
        <v>0</v>
      </c>
    </row>
    <row r="146" spans="1:27" ht="13.7" customHeight="1" x14ac:dyDescent="0.2">
      <c r="A146" s="5">
        <v>94</v>
      </c>
      <c r="B146" s="4" t="s">
        <v>2</v>
      </c>
      <c r="C146" s="5">
        <v>32488</v>
      </c>
      <c r="D146" s="4" t="s">
        <v>565</v>
      </c>
      <c r="E146" s="4" t="str">
        <f>B146&amp;"0"&amp;C146</f>
        <v>U032488</v>
      </c>
      <c r="F146" s="4" t="str">
        <f>F145&amp;E146&amp;"','"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</v>
      </c>
      <c r="G146" s="4" t="s">
        <v>1550</v>
      </c>
      <c r="H146" s="4" t="s">
        <v>1555</v>
      </c>
      <c r="I146" s="5">
        <v>3912</v>
      </c>
      <c r="J146" s="5">
        <v>785</v>
      </c>
      <c r="K146" s="6">
        <v>2.0000000000000001E-4</v>
      </c>
      <c r="L146" s="4" t="s">
        <v>1669</v>
      </c>
      <c r="M146" s="4" t="s">
        <v>2228</v>
      </c>
      <c r="N146" s="4"/>
      <c r="O146" s="4" t="s">
        <v>2619</v>
      </c>
      <c r="P146" s="4" t="s">
        <v>1695</v>
      </c>
      <c r="Q146" s="4"/>
      <c r="R146" s="4" t="s">
        <v>1616</v>
      </c>
      <c r="S146" s="4" t="s">
        <v>2286</v>
      </c>
      <c r="T146" s="4"/>
      <c r="U146" s="4" t="s">
        <v>2797</v>
      </c>
      <c r="V146" s="4" t="s">
        <v>2622</v>
      </c>
      <c r="W146" s="4"/>
      <c r="X146" s="4"/>
      <c r="Y146" s="4" t="s">
        <v>2844</v>
      </c>
      <c r="Z146" s="7">
        <f>VLOOKUP(E146,[1]select___from_cuentas_predial_W!$A$1:$R$1800,11,FALSE)</f>
        <v>14395494.960000001</v>
      </c>
      <c r="AA146" s="7">
        <f>VLOOKUP(E146,[1]select___from_cuentas_predial_W!$A$1:$R$1800,13,FALSE)</f>
        <v>4728507</v>
      </c>
    </row>
    <row r="147" spans="1:27" ht="13.7" customHeight="1" x14ac:dyDescent="0.2">
      <c r="A147" s="5">
        <v>94</v>
      </c>
      <c r="B147" s="4" t="s">
        <v>2</v>
      </c>
      <c r="C147" s="5">
        <v>32486</v>
      </c>
      <c r="D147" s="4" t="s">
        <v>246</v>
      </c>
      <c r="E147" s="4" t="str">
        <f>B147&amp;"0"&amp;C147</f>
        <v>U032486</v>
      </c>
      <c r="F147" s="4" t="str">
        <f>F146&amp;E147&amp;"','"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</v>
      </c>
      <c r="G147" s="4" t="s">
        <v>1543</v>
      </c>
      <c r="H147" s="4" t="s">
        <v>1555</v>
      </c>
      <c r="I147" s="5">
        <v>310</v>
      </c>
      <c r="J147" s="5">
        <v>0</v>
      </c>
      <c r="K147" s="6">
        <v>8.0000000000000004E-4</v>
      </c>
      <c r="L147" s="4" t="s">
        <v>1680</v>
      </c>
      <c r="M147" s="4" t="s">
        <v>2228</v>
      </c>
      <c r="N147" s="4"/>
      <c r="O147" s="4" t="s">
        <v>2619</v>
      </c>
      <c r="P147" s="4" t="s">
        <v>1695</v>
      </c>
      <c r="Q147" s="4"/>
      <c r="R147" s="4" t="s">
        <v>1616</v>
      </c>
      <c r="S147" s="4" t="s">
        <v>2286</v>
      </c>
      <c r="T147" s="4"/>
      <c r="U147" s="4" t="s">
        <v>2797</v>
      </c>
      <c r="V147" s="4" t="s">
        <v>2622</v>
      </c>
      <c r="W147" s="4"/>
      <c r="X147" s="4"/>
      <c r="Y147" s="4" t="s">
        <v>2844</v>
      </c>
      <c r="Z147" s="7">
        <f>VLOOKUP(E147,[1]select___from_cuentas_predial_W!$A$1:$R$1800,11,FALSE)</f>
        <v>1318975.8799999999</v>
      </c>
      <c r="AA147" s="7">
        <f>VLOOKUP(E147,[1]select___from_cuentas_predial_W!$A$1:$R$1800,13,FALSE)</f>
        <v>0</v>
      </c>
    </row>
    <row r="148" spans="1:27" ht="13.7" customHeight="1" x14ac:dyDescent="0.2">
      <c r="A148" s="5">
        <v>94</v>
      </c>
      <c r="B148" s="4" t="s">
        <v>2</v>
      </c>
      <c r="C148" s="5">
        <v>51420</v>
      </c>
      <c r="D148" s="4" t="s">
        <v>264</v>
      </c>
      <c r="E148" s="4" t="str">
        <f>B148&amp;"0"&amp;C148</f>
        <v>U051420</v>
      </c>
      <c r="F148" s="4" t="str">
        <f>F147&amp;E148&amp;"','"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</v>
      </c>
      <c r="G148" s="4" t="s">
        <v>1545</v>
      </c>
      <c r="H148" s="4" t="s">
        <v>1555</v>
      </c>
      <c r="I148" s="5">
        <v>18773</v>
      </c>
      <c r="J148" s="5">
        <v>0</v>
      </c>
      <c r="K148" s="6">
        <v>2.0000000000000001E-4</v>
      </c>
      <c r="L148" s="4" t="s">
        <v>1686</v>
      </c>
      <c r="M148" s="4" t="s">
        <v>2228</v>
      </c>
      <c r="N148" s="4" t="s">
        <v>2462</v>
      </c>
      <c r="O148" s="4" t="s">
        <v>2622</v>
      </c>
      <c r="P148" s="4" t="s">
        <v>1695</v>
      </c>
      <c r="Q148" s="4"/>
      <c r="R148" s="4" t="s">
        <v>1616</v>
      </c>
      <c r="S148" s="4" t="s">
        <v>2286</v>
      </c>
      <c r="T148" s="4"/>
      <c r="U148" s="4" t="s">
        <v>2797</v>
      </c>
      <c r="V148" s="4" t="s">
        <v>2622</v>
      </c>
      <c r="W148" s="4"/>
      <c r="X148" s="4"/>
      <c r="Y148" s="4" t="s">
        <v>2844</v>
      </c>
      <c r="Z148" s="7">
        <f>VLOOKUP(E148,[1]select___from_cuentas_predial_W!$A$1:$R$1800,11,FALSE)</f>
        <v>75130953.980000004</v>
      </c>
      <c r="AA148" s="7">
        <f>VLOOKUP(E148,[1]select___from_cuentas_predial_W!$A$1:$R$1800,13,FALSE)</f>
        <v>0</v>
      </c>
    </row>
    <row r="149" spans="1:27" ht="13.7" customHeight="1" x14ac:dyDescent="0.2">
      <c r="A149" s="5">
        <v>94</v>
      </c>
      <c r="B149" s="4" t="s">
        <v>2</v>
      </c>
      <c r="C149" s="5">
        <v>1025</v>
      </c>
      <c r="D149" s="4" t="s">
        <v>1205</v>
      </c>
      <c r="E149" s="4" t="str">
        <f>B149&amp;"00"&amp;C149</f>
        <v>U001025</v>
      </c>
      <c r="F149" s="4" t="str">
        <f>F148&amp;E149&amp;"','"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</v>
      </c>
      <c r="G149" s="4" t="s">
        <v>1550</v>
      </c>
      <c r="H149" s="4" t="s">
        <v>1555</v>
      </c>
      <c r="I149" s="5">
        <v>3843</v>
      </c>
      <c r="J149" s="5">
        <v>4183</v>
      </c>
      <c r="K149" s="6">
        <v>2.0000000000000001E-4</v>
      </c>
      <c r="L149" s="4" t="s">
        <v>2010</v>
      </c>
      <c r="M149" s="4" t="s">
        <v>2228</v>
      </c>
      <c r="N149" s="4"/>
      <c r="O149" s="4" t="s">
        <v>2622</v>
      </c>
      <c r="P149" s="4" t="s">
        <v>1695</v>
      </c>
      <c r="Q149" s="4"/>
      <c r="R149" s="4" t="s">
        <v>1616</v>
      </c>
      <c r="S149" s="4" t="s">
        <v>2286</v>
      </c>
      <c r="T149" s="4"/>
      <c r="U149" s="4" t="s">
        <v>2797</v>
      </c>
      <c r="V149" s="4" t="s">
        <v>2622</v>
      </c>
      <c r="W149" s="4"/>
      <c r="X149" s="4"/>
      <c r="Y149" s="4" t="s">
        <v>2844</v>
      </c>
      <c r="Z149" s="7">
        <f>VLOOKUP(E149,[1]select___from_cuentas_predial_W!$A$1:$R$1800,11,FALSE)</f>
        <v>15454624.5</v>
      </c>
      <c r="AA149" s="7">
        <f>VLOOKUP(E149,[1]select___from_cuentas_predial_W!$A$1:$R$1800,13,FALSE)</f>
        <v>22224279</v>
      </c>
    </row>
    <row r="150" spans="1:27" ht="13.7" customHeight="1" x14ac:dyDescent="0.2">
      <c r="A150" s="5">
        <v>94</v>
      </c>
      <c r="B150" s="4" t="s">
        <v>2</v>
      </c>
      <c r="C150" s="5">
        <v>172647</v>
      </c>
      <c r="D150" s="4" t="s">
        <v>880</v>
      </c>
      <c r="E150" s="4" t="str">
        <f>B150&amp;""&amp;C150</f>
        <v>U172647</v>
      </c>
      <c r="F150" s="4" t="str">
        <f>F149&amp;E150&amp;"','"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</v>
      </c>
      <c r="G150" s="4" t="s">
        <v>1550</v>
      </c>
      <c r="H150" s="4" t="s">
        <v>1555</v>
      </c>
      <c r="I150" s="5">
        <v>427</v>
      </c>
      <c r="J150" s="5">
        <v>430</v>
      </c>
      <c r="K150" s="6">
        <v>2.0000000000000001E-4</v>
      </c>
      <c r="L150" s="4" t="s">
        <v>2010</v>
      </c>
      <c r="M150" s="4" t="s">
        <v>2228</v>
      </c>
      <c r="N150" s="4"/>
      <c r="O150" s="4" t="s">
        <v>2622</v>
      </c>
      <c r="P150" s="4" t="s">
        <v>1695</v>
      </c>
      <c r="Q150" s="4"/>
      <c r="R150" s="4" t="s">
        <v>1616</v>
      </c>
      <c r="S150" s="4" t="s">
        <v>2286</v>
      </c>
      <c r="T150" s="4"/>
      <c r="U150" s="4" t="s">
        <v>2799</v>
      </c>
      <c r="V150" s="4" t="s">
        <v>2815</v>
      </c>
      <c r="W150" s="4"/>
      <c r="X150" s="4"/>
      <c r="Y150" s="4" t="s">
        <v>2844</v>
      </c>
      <c r="Z150" s="7">
        <f>VLOOKUP(E150,[1]select___from_cuentas_predial_W!$A$1:$R$1800,11,FALSE)</f>
        <v>1717180.5</v>
      </c>
      <c r="AA150" s="7">
        <f>VLOOKUP(E150,[1]select___from_cuentas_predial_W!$A$1:$R$1800,13,FALSE)</f>
        <v>1309350</v>
      </c>
    </row>
    <row r="151" spans="1:27" ht="13.7" customHeight="1" x14ac:dyDescent="0.2">
      <c r="A151" s="5">
        <v>94</v>
      </c>
      <c r="B151" s="4" t="s">
        <v>2</v>
      </c>
      <c r="C151" s="5">
        <v>1017</v>
      </c>
      <c r="D151" s="4" t="s">
        <v>1046</v>
      </c>
      <c r="E151" s="4" t="str">
        <f>B151&amp;"00"&amp;C151</f>
        <v>U001017</v>
      </c>
      <c r="F151" s="4" t="str">
        <f>F150&amp;E151&amp;"','"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</v>
      </c>
      <c r="G151" s="4" t="s">
        <v>1550</v>
      </c>
      <c r="H151" s="4" t="s">
        <v>1555</v>
      </c>
      <c r="I151" s="5">
        <v>8500</v>
      </c>
      <c r="J151" s="5">
        <v>2035</v>
      </c>
      <c r="K151" s="6">
        <v>2.0000000000000001E-4</v>
      </c>
      <c r="L151" s="4" t="s">
        <v>1686</v>
      </c>
      <c r="M151" s="4" t="s">
        <v>2228</v>
      </c>
      <c r="N151" s="4"/>
      <c r="O151" s="4" t="s">
        <v>2622</v>
      </c>
      <c r="P151" s="4" t="s">
        <v>1695</v>
      </c>
      <c r="Q151" s="4"/>
      <c r="R151" s="4" t="s">
        <v>1616</v>
      </c>
      <c r="S151" s="4" t="s">
        <v>2286</v>
      </c>
      <c r="T151" s="4"/>
      <c r="U151" s="4" t="s">
        <v>2799</v>
      </c>
      <c r="V151" s="4" t="s">
        <v>2815</v>
      </c>
      <c r="W151" s="4"/>
      <c r="X151" s="4"/>
      <c r="Y151" s="4" t="s">
        <v>2844</v>
      </c>
      <c r="Z151" s="7">
        <f>VLOOKUP(E151,[1]select___from_cuentas_predial_W!$A$1:$R$1800,11,FALSE)</f>
        <v>34017637.5</v>
      </c>
      <c r="AA151" s="7">
        <f>VLOOKUP(E151,[1]select___from_cuentas_predial_W!$A$1:$R$1800,13,FALSE)</f>
        <v>7991445</v>
      </c>
    </row>
    <row r="152" spans="1:27" ht="13.7" customHeight="1" x14ac:dyDescent="0.2">
      <c r="A152" s="5">
        <v>94</v>
      </c>
      <c r="B152" s="4" t="s">
        <v>2</v>
      </c>
      <c r="C152" s="5">
        <v>12532</v>
      </c>
      <c r="D152" s="4" t="s">
        <v>1082</v>
      </c>
      <c r="E152" s="4" t="str">
        <f>B152&amp;"0"&amp;C152</f>
        <v>U012532</v>
      </c>
      <c r="F152" s="4" t="str">
        <f>F151&amp;E152&amp;"','"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</v>
      </c>
      <c r="G152" s="4" t="s">
        <v>1550</v>
      </c>
      <c r="H152" s="4" t="s">
        <v>1555</v>
      </c>
      <c r="I152" s="5">
        <v>1872</v>
      </c>
      <c r="J152" s="5">
        <v>0</v>
      </c>
      <c r="K152" s="6">
        <v>8.0000000000000004E-4</v>
      </c>
      <c r="L152" s="4" t="s">
        <v>2067</v>
      </c>
      <c r="M152" s="4" t="s">
        <v>2228</v>
      </c>
      <c r="N152" s="4"/>
      <c r="O152" s="4" t="s">
        <v>2622</v>
      </c>
      <c r="P152" s="4" t="s">
        <v>1695</v>
      </c>
      <c r="Q152" s="4"/>
      <c r="R152" s="4" t="s">
        <v>1616</v>
      </c>
      <c r="S152" s="4" t="s">
        <v>2286</v>
      </c>
      <c r="T152" s="4"/>
      <c r="U152" s="4" t="s">
        <v>2799</v>
      </c>
      <c r="V152" s="4" t="s">
        <v>2815</v>
      </c>
      <c r="W152" s="4"/>
      <c r="X152" s="4"/>
      <c r="Y152" s="4" t="s">
        <v>2844</v>
      </c>
      <c r="Z152" s="7">
        <f>VLOOKUP(E152,[1]select___from_cuentas_predial_W!$A$1:$R$1800,11,FALSE)</f>
        <v>11627222.07</v>
      </c>
      <c r="AA152" s="7">
        <f>VLOOKUP(E152,[1]select___from_cuentas_predial_W!$A$1:$R$1800,13,FALSE)</f>
        <v>0</v>
      </c>
    </row>
    <row r="153" spans="1:27" ht="13.7" customHeight="1" x14ac:dyDescent="0.2">
      <c r="A153" s="5">
        <v>94</v>
      </c>
      <c r="B153" s="4" t="s">
        <v>2</v>
      </c>
      <c r="C153" s="5">
        <v>202486</v>
      </c>
      <c r="D153" s="4" t="s">
        <v>1366</v>
      </c>
      <c r="E153" s="4" t="str">
        <f>B153&amp;""&amp;C153</f>
        <v>U202486</v>
      </c>
      <c r="F153" s="4" t="str">
        <f>F152&amp;E153&amp;"','"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</v>
      </c>
      <c r="G153" s="4" t="s">
        <v>1550</v>
      </c>
      <c r="H153" s="4" t="s">
        <v>1555</v>
      </c>
      <c r="I153" s="5">
        <v>5453</v>
      </c>
      <c r="J153" s="5">
        <v>0</v>
      </c>
      <c r="K153" s="6">
        <v>8.0000000000000004E-4</v>
      </c>
      <c r="L153" s="4" t="s">
        <v>1856</v>
      </c>
      <c r="M153" s="4" t="s">
        <v>2228</v>
      </c>
      <c r="N153" s="4"/>
      <c r="O153" s="4" t="s">
        <v>2628</v>
      </c>
      <c r="P153" s="4" t="s">
        <v>1695</v>
      </c>
      <c r="Q153" s="4"/>
      <c r="R153" s="4" t="s">
        <v>1616</v>
      </c>
      <c r="S153" s="4" t="s">
        <v>2286</v>
      </c>
      <c r="T153" s="4"/>
      <c r="U153" s="4" t="s">
        <v>2799</v>
      </c>
      <c r="V153" s="4" t="s">
        <v>2815</v>
      </c>
      <c r="W153" s="4"/>
      <c r="X153" s="4"/>
      <c r="Y153" s="4" t="s">
        <v>2844</v>
      </c>
      <c r="Z153" s="7">
        <f>VLOOKUP(E153,[1]select___from_cuentas_predial_W!$A$1:$R$1800,11,FALSE)</f>
        <v>17374484.93</v>
      </c>
      <c r="AA153" s="7">
        <f>VLOOKUP(E153,[1]select___from_cuentas_predial_W!$A$1:$R$1800,13,FALSE)</f>
        <v>0</v>
      </c>
    </row>
    <row r="154" spans="1:27" ht="13.7" customHeight="1" x14ac:dyDescent="0.2">
      <c r="A154" s="5">
        <v>94</v>
      </c>
      <c r="B154" s="4" t="s">
        <v>2</v>
      </c>
      <c r="C154" s="5">
        <v>202487</v>
      </c>
      <c r="D154" s="4" t="s">
        <v>745</v>
      </c>
      <c r="E154" s="4" t="str">
        <f>B154&amp;""&amp;C154</f>
        <v>U202487</v>
      </c>
      <c r="F154" s="4" t="str">
        <f>F153&amp;E154&amp;"','"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</v>
      </c>
      <c r="G154" s="4" t="s">
        <v>1550</v>
      </c>
      <c r="H154" s="4" t="s">
        <v>1555</v>
      </c>
      <c r="I154" s="5">
        <v>1770</v>
      </c>
      <c r="J154" s="5">
        <v>757</v>
      </c>
      <c r="K154" s="6">
        <v>2.0000000000000001E-4</v>
      </c>
      <c r="L154" s="4" t="s">
        <v>1950</v>
      </c>
      <c r="M154" s="4" t="s">
        <v>2311</v>
      </c>
      <c r="N154" s="4"/>
      <c r="O154" s="4" t="s">
        <v>2628</v>
      </c>
      <c r="P154" s="4" t="s">
        <v>1695</v>
      </c>
      <c r="Q154" s="4"/>
      <c r="R154" s="4" t="s">
        <v>2733</v>
      </c>
      <c r="S154" s="4" t="s">
        <v>2286</v>
      </c>
      <c r="T154" s="4"/>
      <c r="U154" s="4" t="s">
        <v>2726</v>
      </c>
      <c r="V154" s="4" t="s">
        <v>2815</v>
      </c>
      <c r="W154" s="4"/>
      <c r="X154" s="4"/>
      <c r="Y154" s="4" t="s">
        <v>2844</v>
      </c>
      <c r="Z154" s="7">
        <f>VLOOKUP(E154,[1]select___from_cuentas_predial_W!$A$1:$R$1800,11,FALSE)</f>
        <v>5639618.25</v>
      </c>
      <c r="AA154" s="7">
        <f>VLOOKUP(E154,[1]select___from_cuentas_predial_W!$A$1:$R$1800,13,FALSE)</f>
        <v>3049520.25</v>
      </c>
    </row>
    <row r="155" spans="1:27" ht="13.7" customHeight="1" x14ac:dyDescent="0.2">
      <c r="A155" s="5">
        <v>94</v>
      </c>
      <c r="B155" s="4" t="s">
        <v>2</v>
      </c>
      <c r="C155" s="5">
        <v>1041</v>
      </c>
      <c r="D155" s="4" t="s">
        <v>528</v>
      </c>
      <c r="E155" s="4" t="str">
        <f>B155&amp;"00"&amp;C155</f>
        <v>U001041</v>
      </c>
      <c r="F155" s="4" t="str">
        <f>F154&amp;E155&amp;"','"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</v>
      </c>
      <c r="G155" s="4" t="s">
        <v>1550</v>
      </c>
      <c r="H155" s="4" t="s">
        <v>1555</v>
      </c>
      <c r="I155" s="5">
        <v>2132</v>
      </c>
      <c r="J155" s="5">
        <v>0</v>
      </c>
      <c r="K155" s="6">
        <v>8.0000000000000004E-4</v>
      </c>
      <c r="L155" s="4" t="s">
        <v>1575</v>
      </c>
      <c r="M155" s="4" t="s">
        <v>2228</v>
      </c>
      <c r="N155" s="4"/>
      <c r="O155" s="4" t="s">
        <v>2674</v>
      </c>
      <c r="P155" s="4" t="s">
        <v>1695</v>
      </c>
      <c r="Q155" s="4"/>
      <c r="R155" s="4" t="s">
        <v>2733</v>
      </c>
      <c r="S155" s="4" t="s">
        <v>2286</v>
      </c>
      <c r="T155" s="4"/>
      <c r="U155" s="4" t="s">
        <v>2726</v>
      </c>
      <c r="V155" s="4" t="s">
        <v>2819</v>
      </c>
      <c r="W155" s="4"/>
      <c r="X155" s="4"/>
      <c r="Y155" s="4" t="s">
        <v>2844</v>
      </c>
      <c r="Z155" s="7">
        <f>VLOOKUP(E155,[1]select___from_cuentas_predial_W!$A$1:$R$1800,11,FALSE)</f>
        <v>6782958</v>
      </c>
      <c r="AA155" s="7">
        <f>VLOOKUP(E155,[1]select___from_cuentas_predial_W!$A$1:$R$1800,13,FALSE)</f>
        <v>0</v>
      </c>
    </row>
    <row r="156" spans="1:27" ht="13.7" customHeight="1" x14ac:dyDescent="0.2">
      <c r="A156" s="5">
        <v>94</v>
      </c>
      <c r="B156" s="4" t="s">
        <v>2</v>
      </c>
      <c r="C156" s="5">
        <v>1036</v>
      </c>
      <c r="D156" s="4" t="s">
        <v>660</v>
      </c>
      <c r="E156" s="4" t="str">
        <f>B156&amp;"00"&amp;C156</f>
        <v>U001036</v>
      </c>
      <c r="F156" s="4" t="str">
        <f>F155&amp;E156&amp;"','"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</v>
      </c>
      <c r="G156" s="4" t="s">
        <v>1550</v>
      </c>
      <c r="H156" s="4" t="s">
        <v>1555</v>
      </c>
      <c r="I156" s="5">
        <v>1199</v>
      </c>
      <c r="J156" s="5">
        <v>0</v>
      </c>
      <c r="K156" s="6">
        <v>8.0000000000000004E-4</v>
      </c>
      <c r="L156" s="4" t="s">
        <v>1918</v>
      </c>
      <c r="M156" s="4" t="s">
        <v>2228</v>
      </c>
      <c r="N156" s="4"/>
      <c r="O156" s="4" t="s">
        <v>2628</v>
      </c>
      <c r="P156" s="4" t="s">
        <v>1695</v>
      </c>
      <c r="Q156" s="4"/>
      <c r="R156" s="4" t="s">
        <v>1616</v>
      </c>
      <c r="S156" s="4" t="s">
        <v>2286</v>
      </c>
      <c r="T156" s="4"/>
      <c r="U156" s="4" t="s">
        <v>2726</v>
      </c>
      <c r="V156" s="4" t="s">
        <v>2815</v>
      </c>
      <c r="W156" s="4"/>
      <c r="X156" s="4"/>
      <c r="Y156" s="4" t="s">
        <v>2844</v>
      </c>
      <c r="Z156" s="7">
        <f>VLOOKUP(E156,[1]select___from_cuentas_predial_W!$A$1:$R$1800,11,FALSE)</f>
        <v>3814618.5</v>
      </c>
      <c r="AA156" s="7">
        <f>VLOOKUP(E156,[1]select___from_cuentas_predial_W!$A$1:$R$1800,13,FALSE)</f>
        <v>0</v>
      </c>
    </row>
    <row r="157" spans="1:27" ht="13.7" customHeight="1" x14ac:dyDescent="0.2">
      <c r="A157" s="5">
        <v>94</v>
      </c>
      <c r="B157" s="4" t="s">
        <v>2</v>
      </c>
      <c r="C157" s="5">
        <v>1035</v>
      </c>
      <c r="D157" s="4" t="s">
        <v>1448</v>
      </c>
      <c r="E157" s="4" t="str">
        <f>B157&amp;"00"&amp;C157</f>
        <v>U001035</v>
      </c>
      <c r="F157" s="4" t="str">
        <f>F156&amp;E157&amp;"','"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</v>
      </c>
      <c r="G157" s="4" t="s">
        <v>1550</v>
      </c>
      <c r="H157" s="4" t="s">
        <v>1555</v>
      </c>
      <c r="I157" s="5">
        <v>3773</v>
      </c>
      <c r="J157" s="5">
        <v>1305</v>
      </c>
      <c r="K157" s="6">
        <v>2.0000000000000001E-4</v>
      </c>
      <c r="L157" s="4" t="s">
        <v>2057</v>
      </c>
      <c r="M157" s="4" t="s">
        <v>2418</v>
      </c>
      <c r="N157" s="4"/>
      <c r="O157" s="4" t="s">
        <v>2628</v>
      </c>
      <c r="P157" s="4" t="s">
        <v>1695</v>
      </c>
      <c r="Q157" s="4"/>
      <c r="R157" s="4" t="s">
        <v>1616</v>
      </c>
      <c r="S157" s="4" t="s">
        <v>2286</v>
      </c>
      <c r="T157" s="4"/>
      <c r="U157" s="4" t="s">
        <v>3124</v>
      </c>
      <c r="V157" s="4" t="s">
        <v>2815</v>
      </c>
      <c r="W157" s="4" t="s">
        <v>2882</v>
      </c>
      <c r="X157" s="4"/>
      <c r="Y157" s="4" t="s">
        <v>2844</v>
      </c>
      <c r="Z157" s="7">
        <f>VLOOKUP(E157,[1]select___from_cuentas_predial_W!$A$1:$R$1800,11,FALSE)</f>
        <v>14434271.779999999</v>
      </c>
      <c r="AA157" s="7">
        <f>VLOOKUP(E157,[1]select___from_cuentas_predial_W!$A$1:$R$1800,13,FALSE)</f>
        <v>6933465</v>
      </c>
    </row>
    <row r="158" spans="1:27" ht="13.7" customHeight="1" x14ac:dyDescent="0.2">
      <c r="A158" s="5">
        <v>94</v>
      </c>
      <c r="B158" s="4" t="s">
        <v>2</v>
      </c>
      <c r="C158" s="5">
        <v>1039</v>
      </c>
      <c r="D158" s="4" t="s">
        <v>1360</v>
      </c>
      <c r="E158" s="4" t="str">
        <f>B158&amp;"00"&amp;C158</f>
        <v>U001039</v>
      </c>
      <c r="F158" s="4" t="str">
        <f>F157&amp;E158&amp;"','"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</v>
      </c>
      <c r="G158" s="4" t="s">
        <v>1550</v>
      </c>
      <c r="H158" s="4" t="s">
        <v>1555</v>
      </c>
      <c r="I158" s="5">
        <v>2775</v>
      </c>
      <c r="J158" s="5">
        <v>0</v>
      </c>
      <c r="K158" s="6">
        <v>8.0000000000000004E-4</v>
      </c>
      <c r="L158" s="4" t="s">
        <v>1723</v>
      </c>
      <c r="M158" s="4" t="s">
        <v>2228</v>
      </c>
      <c r="N158" s="4"/>
      <c r="O158" s="4" t="s">
        <v>2628</v>
      </c>
      <c r="P158" s="4" t="s">
        <v>1695</v>
      </c>
      <c r="Q158" s="4"/>
      <c r="R158" s="4" t="s">
        <v>1616</v>
      </c>
      <c r="S158" s="4" t="s">
        <v>2286</v>
      </c>
      <c r="T158" s="4"/>
      <c r="U158" s="4" t="s">
        <v>1695</v>
      </c>
      <c r="V158" s="4" t="s">
        <v>2815</v>
      </c>
      <c r="W158" s="4" t="s">
        <v>2882</v>
      </c>
      <c r="X158" s="4"/>
      <c r="Y158" s="4" t="s">
        <v>2844</v>
      </c>
      <c r="Z158" s="7">
        <f>VLOOKUP(E158,[1]select___from_cuentas_predial_W!$A$1:$R$1800,11,FALSE)</f>
        <v>8828662.5</v>
      </c>
      <c r="AA158" s="7">
        <f>VLOOKUP(E158,[1]select___from_cuentas_predial_W!$A$1:$R$1800,13,FALSE)</f>
        <v>0</v>
      </c>
    </row>
    <row r="159" spans="1:27" ht="13.7" customHeight="1" x14ac:dyDescent="0.2">
      <c r="A159" s="5">
        <v>94</v>
      </c>
      <c r="B159" s="4" t="s">
        <v>2</v>
      </c>
      <c r="C159" s="5">
        <v>1042</v>
      </c>
      <c r="D159" s="4" t="s">
        <v>1403</v>
      </c>
      <c r="E159" s="4" t="str">
        <f>B159&amp;"00"&amp;C159</f>
        <v>U001042</v>
      </c>
      <c r="F159" s="4" t="str">
        <f>F158&amp;E159&amp;"','"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</v>
      </c>
      <c r="G159" s="4" t="s">
        <v>1550</v>
      </c>
      <c r="H159" s="4" t="s">
        <v>1555</v>
      </c>
      <c r="I159" s="5">
        <v>2922</v>
      </c>
      <c r="J159" s="5">
        <v>0</v>
      </c>
      <c r="K159" s="6">
        <v>8.0000000000000004E-4</v>
      </c>
      <c r="L159" s="4" t="s">
        <v>1566</v>
      </c>
      <c r="M159" s="4" t="s">
        <v>2228</v>
      </c>
      <c r="N159" s="4"/>
      <c r="O159" s="4" t="s">
        <v>2628</v>
      </c>
      <c r="P159" s="4" t="s">
        <v>1695</v>
      </c>
      <c r="Q159" s="4"/>
      <c r="R159" s="4" t="s">
        <v>2734</v>
      </c>
      <c r="S159" s="4"/>
      <c r="T159" s="4"/>
      <c r="U159" s="4" t="s">
        <v>2797</v>
      </c>
      <c r="V159" s="4"/>
      <c r="W159" s="4"/>
      <c r="X159" s="4"/>
      <c r="Y159" s="4" t="s">
        <v>2844</v>
      </c>
      <c r="Z159" s="7">
        <f>VLOOKUP(E159,[1]select___from_cuentas_predial_W!$A$1:$R$1800,11,FALSE)</f>
        <v>9296343</v>
      </c>
      <c r="AA159" s="7">
        <f>VLOOKUP(E159,[1]select___from_cuentas_predial_W!$A$1:$R$1800,13,FALSE)</f>
        <v>0</v>
      </c>
    </row>
    <row r="160" spans="1:27" ht="13.7" customHeight="1" x14ac:dyDescent="0.2">
      <c r="A160" s="5">
        <v>94</v>
      </c>
      <c r="B160" s="4" t="s">
        <v>2</v>
      </c>
      <c r="C160" s="5">
        <v>31643</v>
      </c>
      <c r="D160" s="4" t="s">
        <v>458</v>
      </c>
      <c r="E160" s="4" t="str">
        <f>B160&amp;"0"&amp;C160</f>
        <v>U031643</v>
      </c>
      <c r="F160" s="4" t="str">
        <f>F159&amp;E160&amp;"','"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</v>
      </c>
      <c r="G160" s="4" t="s">
        <v>1550</v>
      </c>
      <c r="H160" s="4" t="s">
        <v>1555</v>
      </c>
      <c r="I160" s="5">
        <v>1405.87</v>
      </c>
      <c r="J160" s="5">
        <v>1119</v>
      </c>
      <c r="K160" s="6">
        <v>8.0000000000000004E-4</v>
      </c>
      <c r="L160" s="4" t="s">
        <v>1723</v>
      </c>
      <c r="M160" s="4" t="s">
        <v>2228</v>
      </c>
      <c r="N160" s="4"/>
      <c r="O160" s="4" t="s">
        <v>2628</v>
      </c>
      <c r="P160" s="4" t="s">
        <v>1695</v>
      </c>
      <c r="Q160" s="4"/>
      <c r="R160" s="4" t="s">
        <v>1616</v>
      </c>
      <c r="S160" s="4" t="s">
        <v>2286</v>
      </c>
      <c r="T160" s="4"/>
      <c r="U160" s="4" t="s">
        <v>2802</v>
      </c>
      <c r="V160" s="4" t="s">
        <v>2622</v>
      </c>
      <c r="W160" s="4"/>
      <c r="X160" s="4"/>
      <c r="Y160" s="4" t="s">
        <v>2844</v>
      </c>
      <c r="Z160" s="7">
        <f>VLOOKUP(E160,[1]select___from_cuentas_predial_W!$A$1:$R$1800,11,FALSE)</f>
        <v>4002183.83</v>
      </c>
      <c r="AA160" s="7">
        <f>VLOOKUP(E160,[1]select___from_cuentas_predial_W!$A$1:$R$1800,13,FALSE)</f>
        <v>4009431.72</v>
      </c>
    </row>
    <row r="161" spans="1:27" ht="13.7" customHeight="1" x14ac:dyDescent="0.2">
      <c r="A161" s="5">
        <v>94</v>
      </c>
      <c r="B161" s="4" t="s">
        <v>2</v>
      </c>
      <c r="C161" s="5">
        <v>888</v>
      </c>
      <c r="D161" s="4" t="s">
        <v>312</v>
      </c>
      <c r="E161" s="4" t="str">
        <f>B161&amp;"000"&amp;C161</f>
        <v>U000888</v>
      </c>
      <c r="F161" s="4" t="str">
        <f>F160&amp;E161&amp;"','"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</v>
      </c>
      <c r="G161" s="4" t="s">
        <v>1550</v>
      </c>
      <c r="H161" s="4" t="s">
        <v>1555</v>
      </c>
      <c r="I161" s="5">
        <v>585</v>
      </c>
      <c r="J161" s="5">
        <v>544</v>
      </c>
      <c r="K161" s="6">
        <v>2.0000000000000001E-4</v>
      </c>
      <c r="L161" s="4" t="s">
        <v>1723</v>
      </c>
      <c r="M161" s="4" t="s">
        <v>2279</v>
      </c>
      <c r="N161" s="4"/>
      <c r="O161" s="4" t="s">
        <v>2628</v>
      </c>
      <c r="P161" s="4" t="s">
        <v>1695</v>
      </c>
      <c r="Q161" s="4"/>
      <c r="R161" s="4" t="s">
        <v>1616</v>
      </c>
      <c r="S161" s="4" t="s">
        <v>2286</v>
      </c>
      <c r="T161" s="4"/>
      <c r="U161" s="4" t="s">
        <v>2802</v>
      </c>
      <c r="V161" s="4" t="s">
        <v>2622</v>
      </c>
      <c r="W161" s="4"/>
      <c r="X161" s="4"/>
      <c r="Y161" s="4" t="s">
        <v>2844</v>
      </c>
      <c r="Z161" s="7">
        <f>VLOOKUP(E161,[1]select___from_cuentas_predial_W!$A$1:$R$1800,11,FALSE)</f>
        <v>6144026.29</v>
      </c>
      <c r="AA161" s="7">
        <f>VLOOKUP(E161,[1]select___from_cuentas_predial_W!$A$1:$R$1800,13,FALSE)</f>
        <v>3048501.58</v>
      </c>
    </row>
    <row r="162" spans="1:27" ht="13.7" customHeight="1" x14ac:dyDescent="0.2">
      <c r="A162" s="5">
        <v>94</v>
      </c>
      <c r="B162" s="4" t="s">
        <v>2</v>
      </c>
      <c r="C162" s="5">
        <v>32487</v>
      </c>
      <c r="D162" s="4" t="s">
        <v>210</v>
      </c>
      <c r="E162" s="4" t="str">
        <f>B162&amp;"0"&amp;C162</f>
        <v>U032487</v>
      </c>
      <c r="F162" s="4" t="str">
        <f>F161&amp;E162&amp;"','"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</v>
      </c>
      <c r="G162" s="4" t="s">
        <v>1543</v>
      </c>
      <c r="H162" s="4" t="s">
        <v>1555</v>
      </c>
      <c r="I162" s="5">
        <v>154.01</v>
      </c>
      <c r="J162" s="5">
        <v>0</v>
      </c>
      <c r="K162" s="6">
        <v>8.0000000000000004E-4</v>
      </c>
      <c r="L162" s="4" t="s">
        <v>1669</v>
      </c>
      <c r="M162" s="4" t="s">
        <v>2269</v>
      </c>
      <c r="N162" s="4"/>
      <c r="O162" s="4" t="s">
        <v>2614</v>
      </c>
      <c r="P162" s="4" t="s">
        <v>1695</v>
      </c>
      <c r="Q162" s="4"/>
      <c r="R162" s="4" t="s">
        <v>1616</v>
      </c>
      <c r="S162" s="4" t="s">
        <v>2286</v>
      </c>
      <c r="T162" s="4"/>
      <c r="U162" s="4" t="s">
        <v>2802</v>
      </c>
      <c r="V162" s="4" t="s">
        <v>2622</v>
      </c>
      <c r="W162" s="4"/>
      <c r="X162" s="4"/>
      <c r="Y162" s="4" t="s">
        <v>2844</v>
      </c>
      <c r="Z162" s="7">
        <f>VLOOKUP(E162,[1]select___from_cuentas_predial_W!$A$1:$R$1800,11,FALSE)</f>
        <v>640900.01</v>
      </c>
      <c r="AA162" s="7">
        <f>VLOOKUP(E162,[1]select___from_cuentas_predial_W!$A$1:$R$1800,13,FALSE)</f>
        <v>0</v>
      </c>
    </row>
    <row r="163" spans="1:27" ht="13.7" customHeight="1" x14ac:dyDescent="0.2">
      <c r="A163" s="5">
        <v>94</v>
      </c>
      <c r="B163" s="4" t="s">
        <v>2</v>
      </c>
      <c r="C163" s="5">
        <v>52487</v>
      </c>
      <c r="D163" s="4" t="s">
        <v>835</v>
      </c>
      <c r="E163" s="4" t="str">
        <f>B163&amp;"0"&amp;C163</f>
        <v>U052487</v>
      </c>
      <c r="F163" s="4" t="str">
        <f>F162&amp;E163&amp;"','"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</v>
      </c>
      <c r="G163" s="4" t="s">
        <v>1550</v>
      </c>
      <c r="H163" s="4" t="s">
        <v>1555</v>
      </c>
      <c r="I163" s="5">
        <v>117</v>
      </c>
      <c r="J163" s="5">
        <v>0</v>
      </c>
      <c r="K163" s="6">
        <v>8.0000000000000004E-4</v>
      </c>
      <c r="L163" s="4" t="s">
        <v>1735</v>
      </c>
      <c r="M163" s="4" t="s">
        <v>2228</v>
      </c>
      <c r="N163" s="4"/>
      <c r="O163" s="4" t="s">
        <v>2673</v>
      </c>
      <c r="P163" s="4" t="s">
        <v>1695</v>
      </c>
      <c r="Q163" s="4"/>
      <c r="R163" s="4" t="s">
        <v>1616</v>
      </c>
      <c r="S163" s="4" t="s">
        <v>2286</v>
      </c>
      <c r="T163" s="4"/>
      <c r="U163" s="4" t="s">
        <v>2802</v>
      </c>
      <c r="V163" s="4" t="s">
        <v>2622</v>
      </c>
      <c r="W163" s="4"/>
      <c r="X163" s="4"/>
      <c r="Y163" s="4" t="s">
        <v>2844</v>
      </c>
      <c r="Z163" s="7">
        <f>VLOOKUP(E163,[1]select___from_cuentas_predial_W!$A$1:$R$1800,11,FALSE)</f>
        <v>386977.5</v>
      </c>
      <c r="AA163" s="7">
        <f>VLOOKUP(E163,[1]select___from_cuentas_predial_W!$A$1:$R$1800,13,FALSE)</f>
        <v>0</v>
      </c>
    </row>
    <row r="164" spans="1:27" ht="13.7" customHeight="1" x14ac:dyDescent="0.2">
      <c r="A164" s="5">
        <v>94</v>
      </c>
      <c r="B164" s="4" t="s">
        <v>2</v>
      </c>
      <c r="C164" s="5">
        <v>52488</v>
      </c>
      <c r="D164" s="4" t="s">
        <v>930</v>
      </c>
      <c r="E164" s="4" t="str">
        <f>B164&amp;"0"&amp;C164</f>
        <v>U052488</v>
      </c>
      <c r="F164" s="4" t="str">
        <f>F163&amp;E164&amp;"','"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</v>
      </c>
      <c r="G164" s="4" t="s">
        <v>1550</v>
      </c>
      <c r="H164" s="4" t="s">
        <v>1555</v>
      </c>
      <c r="I164" s="5">
        <v>131</v>
      </c>
      <c r="J164" s="5">
        <v>0</v>
      </c>
      <c r="K164" s="6">
        <v>8.0000000000000004E-4</v>
      </c>
      <c r="L164" s="4" t="s">
        <v>1735</v>
      </c>
      <c r="M164" s="4" t="s">
        <v>2356</v>
      </c>
      <c r="N164" s="4"/>
      <c r="O164" s="4" t="s">
        <v>2673</v>
      </c>
      <c r="P164" s="4" t="s">
        <v>1695</v>
      </c>
      <c r="Q164" s="4"/>
      <c r="R164" s="4"/>
      <c r="S164" s="4"/>
      <c r="T164" s="4"/>
      <c r="U164" s="4" t="s">
        <v>2797</v>
      </c>
      <c r="V164" s="4"/>
      <c r="W164" s="4"/>
      <c r="X164" s="4"/>
      <c r="Y164" s="4" t="s">
        <v>2844</v>
      </c>
      <c r="Z164" s="7">
        <f>VLOOKUP(E164,[1]select___from_cuentas_predial_W!$A$1:$R$1800,11,FALSE)</f>
        <v>433282.5</v>
      </c>
      <c r="AA164" s="7">
        <f>VLOOKUP(E164,[1]select___from_cuentas_predial_W!$A$1:$R$1800,13,FALSE)</f>
        <v>0</v>
      </c>
    </row>
    <row r="165" spans="1:27" ht="13.7" customHeight="1" x14ac:dyDescent="0.2">
      <c r="A165" s="5">
        <v>94</v>
      </c>
      <c r="B165" s="4" t="s">
        <v>2</v>
      </c>
      <c r="C165" s="5">
        <v>35129</v>
      </c>
      <c r="D165" s="4" t="s">
        <v>1172</v>
      </c>
      <c r="E165" s="4" t="str">
        <f>B165&amp;"0"&amp;C165</f>
        <v>U035129</v>
      </c>
      <c r="F165" s="4" t="str">
        <f>F164&amp;E165&amp;"','"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</v>
      </c>
      <c r="G165" s="4" t="s">
        <v>1550</v>
      </c>
      <c r="H165" s="4" t="s">
        <v>1555</v>
      </c>
      <c r="I165" s="5">
        <v>227</v>
      </c>
      <c r="J165" s="5">
        <v>0</v>
      </c>
      <c r="K165" s="6">
        <v>8.0000000000000004E-4</v>
      </c>
      <c r="L165" s="4" t="s">
        <v>2098</v>
      </c>
      <c r="M165" s="4" t="s">
        <v>2228</v>
      </c>
      <c r="N165" s="4"/>
      <c r="O165" s="4" t="s">
        <v>2673</v>
      </c>
      <c r="P165" s="4" t="s">
        <v>1695</v>
      </c>
      <c r="Q165" s="4"/>
      <c r="R165" s="4" t="s">
        <v>1616</v>
      </c>
      <c r="S165" s="4" t="s">
        <v>2286</v>
      </c>
      <c r="T165" s="4"/>
      <c r="U165" s="4" t="s">
        <v>2802</v>
      </c>
      <c r="V165" s="4" t="s">
        <v>2622</v>
      </c>
      <c r="W165" s="4"/>
      <c r="X165" s="4"/>
      <c r="Y165" s="4" t="s">
        <v>2844</v>
      </c>
      <c r="Z165" s="7">
        <f>VLOOKUP(E165,[1]select___from_cuentas_predial_W!$A$1:$R$1800,11,FALSE)</f>
        <v>750802.5</v>
      </c>
      <c r="AA165" s="7">
        <f>VLOOKUP(E165,[1]select___from_cuentas_predial_W!$A$1:$R$1800,13,FALSE)</f>
        <v>0</v>
      </c>
    </row>
    <row r="166" spans="1:27" ht="13.7" customHeight="1" x14ac:dyDescent="0.2">
      <c r="A166" s="5">
        <v>94</v>
      </c>
      <c r="B166" s="4" t="s">
        <v>2</v>
      </c>
      <c r="C166" s="5">
        <v>35131</v>
      </c>
      <c r="D166" s="4" t="s">
        <v>683</v>
      </c>
      <c r="E166" s="4" t="str">
        <f>B166&amp;"0"&amp;C166</f>
        <v>U035131</v>
      </c>
      <c r="F166" s="4" t="str">
        <f>F165&amp;E166&amp;"','"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</v>
      </c>
      <c r="G166" s="4" t="s">
        <v>1550</v>
      </c>
      <c r="H166" s="4" t="s">
        <v>1555</v>
      </c>
      <c r="I166" s="5">
        <v>227</v>
      </c>
      <c r="J166" s="5">
        <v>0</v>
      </c>
      <c r="K166" s="6">
        <v>8.0000000000000004E-4</v>
      </c>
      <c r="L166" s="4" t="s">
        <v>1886</v>
      </c>
      <c r="M166" s="4" t="s">
        <v>2228</v>
      </c>
      <c r="N166" s="4"/>
      <c r="O166" s="4" t="s">
        <v>2673</v>
      </c>
      <c r="P166" s="4" t="s">
        <v>1695</v>
      </c>
      <c r="Q166" s="4"/>
      <c r="R166" s="4" t="s">
        <v>1616</v>
      </c>
      <c r="S166" s="4" t="s">
        <v>2286</v>
      </c>
      <c r="T166" s="4"/>
      <c r="U166" s="4" t="s">
        <v>2802</v>
      </c>
      <c r="V166" s="4" t="s">
        <v>2622</v>
      </c>
      <c r="W166" s="4"/>
      <c r="X166" s="4"/>
      <c r="Y166" s="4" t="s">
        <v>2844</v>
      </c>
      <c r="Z166" s="7">
        <f>VLOOKUP(E166,[1]select___from_cuentas_predial_W!$A$1:$R$1800,11,FALSE)</f>
        <v>750802.5</v>
      </c>
      <c r="AA166" s="7">
        <f>VLOOKUP(E166,[1]select___from_cuentas_predial_W!$A$1:$R$1800,13,FALSE)</f>
        <v>0</v>
      </c>
    </row>
    <row r="167" spans="1:27" ht="13.7" customHeight="1" x14ac:dyDescent="0.2">
      <c r="A167" s="5">
        <v>94</v>
      </c>
      <c r="B167" s="4" t="s">
        <v>2</v>
      </c>
      <c r="C167" s="5">
        <v>35130</v>
      </c>
      <c r="D167" s="4" t="s">
        <v>1489</v>
      </c>
      <c r="E167" s="4" t="str">
        <f>B167&amp;"0"&amp;C167</f>
        <v>U035130</v>
      </c>
      <c r="F167" s="4" t="str">
        <f>F166&amp;E167&amp;"','"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</v>
      </c>
      <c r="G167" s="4" t="s">
        <v>1550</v>
      </c>
      <c r="H167" s="4" t="s">
        <v>1555</v>
      </c>
      <c r="I167" s="5">
        <v>227</v>
      </c>
      <c r="J167" s="5">
        <v>0</v>
      </c>
      <c r="K167" s="6">
        <v>8.0000000000000004E-4</v>
      </c>
      <c r="L167" s="4" t="s">
        <v>1906</v>
      </c>
      <c r="M167" s="4" t="s">
        <v>2228</v>
      </c>
      <c r="N167" s="4"/>
      <c r="O167" s="4" t="s">
        <v>2673</v>
      </c>
      <c r="P167" s="4" t="s">
        <v>1695</v>
      </c>
      <c r="Q167" s="4"/>
      <c r="R167" s="4" t="s">
        <v>1616</v>
      </c>
      <c r="S167" s="4" t="s">
        <v>2286</v>
      </c>
      <c r="T167" s="4"/>
      <c r="U167" s="4" t="s">
        <v>2802</v>
      </c>
      <c r="V167" s="4" t="s">
        <v>2622</v>
      </c>
      <c r="W167" s="4"/>
      <c r="X167" s="4"/>
      <c r="Y167" s="4" t="s">
        <v>2844</v>
      </c>
      <c r="Z167" s="7">
        <f>VLOOKUP(E167,[1]select___from_cuentas_predial_W!$A$1:$R$1800,11,FALSE)</f>
        <v>884278.5</v>
      </c>
      <c r="AA167" s="7">
        <f>VLOOKUP(E167,[1]select___from_cuentas_predial_W!$A$1:$R$1800,13,FALSE)</f>
        <v>0</v>
      </c>
    </row>
    <row r="168" spans="1:27" ht="13.7" customHeight="1" x14ac:dyDescent="0.2">
      <c r="A168" s="5">
        <v>94</v>
      </c>
      <c r="B168" s="4" t="s">
        <v>2</v>
      </c>
      <c r="C168" s="5">
        <v>34424</v>
      </c>
      <c r="D168" s="4" t="s">
        <v>1518</v>
      </c>
      <c r="E168" s="4" t="str">
        <f>B168&amp;"0"&amp;C168</f>
        <v>U034424</v>
      </c>
      <c r="F168" s="4" t="str">
        <f>F167&amp;E168&amp;"','"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</v>
      </c>
      <c r="G168" s="4" t="s">
        <v>1550</v>
      </c>
      <c r="H168" s="4" t="s">
        <v>1555</v>
      </c>
      <c r="I168" s="5">
        <v>362</v>
      </c>
      <c r="J168" s="5">
        <v>421</v>
      </c>
      <c r="K168" s="6">
        <v>2.0000000000000001E-4</v>
      </c>
      <c r="L168" s="4" t="s">
        <v>1830</v>
      </c>
      <c r="M168" s="4" t="s">
        <v>2425</v>
      </c>
      <c r="N168" s="4"/>
      <c r="O168" s="4" t="s">
        <v>2673</v>
      </c>
      <c r="P168" s="4" t="s">
        <v>1695</v>
      </c>
      <c r="Q168" s="4"/>
      <c r="R168" s="4" t="s">
        <v>1616</v>
      </c>
      <c r="S168" s="4" t="s">
        <v>2286</v>
      </c>
      <c r="T168" s="4"/>
      <c r="U168" s="4" t="s">
        <v>2814</v>
      </c>
      <c r="V168" s="4" t="s">
        <v>2622</v>
      </c>
      <c r="W168" s="4"/>
      <c r="X168" s="4"/>
      <c r="Y168" s="4" t="s">
        <v>2844</v>
      </c>
      <c r="Z168" s="7">
        <f>VLOOKUP(E168,[1]select___from_cuentas_predial_W!$A$1:$R$1800,11,FALSE)</f>
        <v>1410171</v>
      </c>
      <c r="AA168" s="7">
        <f>VLOOKUP(E168,[1]select___from_cuentas_predial_W!$A$1:$R$1800,13,FALSE)</f>
        <v>2082927</v>
      </c>
    </row>
    <row r="169" spans="1:27" ht="13.7" customHeight="1" x14ac:dyDescent="0.2">
      <c r="A169" s="5">
        <v>94</v>
      </c>
      <c r="B169" s="4" t="s">
        <v>2</v>
      </c>
      <c r="C169" s="5">
        <v>52740</v>
      </c>
      <c r="D169" s="4" t="s">
        <v>1527</v>
      </c>
      <c r="E169" s="4" t="str">
        <f>B169&amp;"0"&amp;C169</f>
        <v>U052740</v>
      </c>
      <c r="F169" s="4" t="str">
        <f>F168&amp;E169&amp;"','"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</v>
      </c>
      <c r="G169" s="4" t="s">
        <v>1551</v>
      </c>
      <c r="H169" s="4" t="s">
        <v>1555</v>
      </c>
      <c r="I169" s="5">
        <v>622</v>
      </c>
      <c r="J169" s="5">
        <v>0</v>
      </c>
      <c r="K169" s="6">
        <v>8.0000000000000004E-4</v>
      </c>
      <c r="L169" s="4" t="s">
        <v>2219</v>
      </c>
      <c r="M169" s="4" t="s">
        <v>2228</v>
      </c>
      <c r="N169" s="4"/>
      <c r="O169" s="4" t="s">
        <v>2647</v>
      </c>
      <c r="P169" s="4" t="s">
        <v>1695</v>
      </c>
      <c r="Q169" s="4"/>
      <c r="R169" s="4" t="s">
        <v>1616</v>
      </c>
      <c r="S169" s="4" t="s">
        <v>2286</v>
      </c>
      <c r="T169" s="4"/>
      <c r="U169" s="4" t="s">
        <v>2802</v>
      </c>
      <c r="V169" s="4" t="s">
        <v>2622</v>
      </c>
      <c r="W169" s="4"/>
      <c r="X169" s="4"/>
      <c r="Y169" s="4" t="s">
        <v>2844</v>
      </c>
      <c r="Z169" s="7">
        <f>VLOOKUP(E169,[1]select___from_cuentas_predial_W!$A$1:$R$1800,11,FALSE)</f>
        <v>3201925.94</v>
      </c>
      <c r="AA169" s="7">
        <f>VLOOKUP(E169,[1]select___from_cuentas_predial_W!$A$1:$R$1800,13,FALSE)</f>
        <v>0</v>
      </c>
    </row>
    <row r="170" spans="1:27" ht="13.7" customHeight="1" x14ac:dyDescent="0.2">
      <c r="A170" s="5">
        <v>94</v>
      </c>
      <c r="B170" s="4" t="s">
        <v>2</v>
      </c>
      <c r="C170" s="5">
        <v>30315</v>
      </c>
      <c r="D170" s="4" t="s">
        <v>506</v>
      </c>
      <c r="E170" s="4" t="str">
        <f>B170&amp;"0"&amp;C170</f>
        <v>U030315</v>
      </c>
      <c r="F170" s="4" t="str">
        <f>F169&amp;E170&amp;"','"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</v>
      </c>
      <c r="G170" s="4" t="s">
        <v>1550</v>
      </c>
      <c r="H170" s="4" t="s">
        <v>1555</v>
      </c>
      <c r="I170" s="5">
        <v>772</v>
      </c>
      <c r="J170" s="5">
        <v>0</v>
      </c>
      <c r="K170" s="6">
        <v>8.0000000000000004E-4</v>
      </c>
      <c r="L170" s="4" t="s">
        <v>1735</v>
      </c>
      <c r="M170" s="4" t="s">
        <v>2228</v>
      </c>
      <c r="N170" s="4"/>
      <c r="O170" s="4" t="s">
        <v>2673</v>
      </c>
      <c r="P170" s="4" t="s">
        <v>1695</v>
      </c>
      <c r="Q170" s="4"/>
      <c r="R170" s="4"/>
      <c r="S170" s="4"/>
      <c r="T170" s="4"/>
      <c r="U170" s="4" t="s">
        <v>2797</v>
      </c>
      <c r="V170" s="4"/>
      <c r="W170" s="4"/>
      <c r="X170" s="4"/>
      <c r="Y170" s="4" t="s">
        <v>2844</v>
      </c>
      <c r="Z170" s="7">
        <f>VLOOKUP(E170,[1]select___from_cuentas_predial_W!$A$1:$R$1800,11,FALSE)</f>
        <v>2459765.7000000002</v>
      </c>
      <c r="AA170" s="7">
        <f>VLOOKUP(E170,[1]select___from_cuentas_predial_W!$A$1:$R$1800,13,FALSE)</f>
        <v>0</v>
      </c>
    </row>
    <row r="171" spans="1:27" ht="13.7" customHeight="1" x14ac:dyDescent="0.2">
      <c r="A171" s="5">
        <v>94</v>
      </c>
      <c r="B171" s="4" t="s">
        <v>2</v>
      </c>
      <c r="C171" s="5">
        <v>150681</v>
      </c>
      <c r="D171" s="4" t="s">
        <v>1088</v>
      </c>
      <c r="E171" s="4" t="str">
        <f>B171&amp;""&amp;C171</f>
        <v>U150681</v>
      </c>
      <c r="F171" s="4" t="str">
        <f>F170&amp;E171&amp;"','"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</v>
      </c>
      <c r="G171" s="4" t="s">
        <v>1550</v>
      </c>
      <c r="H171" s="4" t="s">
        <v>1555</v>
      </c>
      <c r="I171" s="5">
        <v>480</v>
      </c>
      <c r="J171" s="5">
        <v>319</v>
      </c>
      <c r="K171" s="6">
        <v>2.0000000000000001E-4</v>
      </c>
      <c r="L171" s="4" t="s">
        <v>2069</v>
      </c>
      <c r="M171" s="4" t="s">
        <v>2372</v>
      </c>
      <c r="N171" s="4"/>
      <c r="O171" s="4" t="s">
        <v>2647</v>
      </c>
      <c r="P171" s="4" t="s">
        <v>1695</v>
      </c>
      <c r="Q171" s="4"/>
      <c r="R171" s="4"/>
      <c r="S171" s="4"/>
      <c r="T171" s="4"/>
      <c r="U171" s="4" t="s">
        <v>2797</v>
      </c>
      <c r="V171" s="4"/>
      <c r="W171" s="4"/>
      <c r="X171" s="4"/>
      <c r="Y171" s="4" t="s">
        <v>2844</v>
      </c>
      <c r="Z171" s="7">
        <f>VLOOKUP(E171,[1]select___from_cuentas_predial_W!$A$1:$R$1800,11,FALSE)</f>
        <v>1487052</v>
      </c>
      <c r="AA171" s="7">
        <f>VLOOKUP(E171,[1]select___from_cuentas_predial_W!$A$1:$R$1800,13,FALSE)</f>
        <v>1216873.3500000001</v>
      </c>
    </row>
    <row r="172" spans="1:27" ht="13.7" customHeight="1" x14ac:dyDescent="0.2">
      <c r="A172" s="5">
        <v>94</v>
      </c>
      <c r="B172" s="4" t="s">
        <v>2</v>
      </c>
      <c r="C172" s="5">
        <v>201427</v>
      </c>
      <c r="D172" s="4" t="s">
        <v>351</v>
      </c>
      <c r="E172" s="4" t="str">
        <f>B172&amp;""&amp;C172</f>
        <v>U201427</v>
      </c>
      <c r="F172" s="4" t="str">
        <f>F171&amp;E172&amp;"','"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</v>
      </c>
      <c r="G172" s="4" t="s">
        <v>1550</v>
      </c>
      <c r="H172" s="4" t="s">
        <v>1555</v>
      </c>
      <c r="I172" s="5">
        <v>1073</v>
      </c>
      <c r="J172" s="5">
        <v>0</v>
      </c>
      <c r="K172" s="6">
        <v>8.0000000000000004E-4</v>
      </c>
      <c r="L172" s="4" t="s">
        <v>1735</v>
      </c>
      <c r="M172" s="4" t="s">
        <v>2228</v>
      </c>
      <c r="N172" s="4"/>
      <c r="O172" s="4" t="s">
        <v>2647</v>
      </c>
      <c r="P172" s="4" t="s">
        <v>1695</v>
      </c>
      <c r="Q172" s="4"/>
      <c r="R172" s="4" t="s">
        <v>2732</v>
      </c>
      <c r="S172" s="4"/>
      <c r="T172" s="4"/>
      <c r="U172" s="4"/>
      <c r="V172" s="4"/>
      <c r="W172" s="4"/>
      <c r="X172" s="4"/>
      <c r="Y172" s="4" t="s">
        <v>2844</v>
      </c>
      <c r="Z172" s="7">
        <f>VLOOKUP(E172,[1]select___from_cuentas_predial_W!$A$1:$R$1800,11,FALSE)</f>
        <v>3548947.5</v>
      </c>
      <c r="AA172" s="7">
        <f>VLOOKUP(E172,[1]select___from_cuentas_predial_W!$A$1:$R$1800,13,FALSE)</f>
        <v>0</v>
      </c>
    </row>
    <row r="173" spans="1:27" ht="13.7" customHeight="1" x14ac:dyDescent="0.2">
      <c r="A173" s="5">
        <v>94</v>
      </c>
      <c r="B173" s="4" t="s">
        <v>2</v>
      </c>
      <c r="C173" s="5">
        <v>201426</v>
      </c>
      <c r="D173" s="4" t="s">
        <v>374</v>
      </c>
      <c r="E173" s="4" t="str">
        <f>B173&amp;""&amp;C173</f>
        <v>U201426</v>
      </c>
      <c r="F173" s="4" t="str">
        <f>F172&amp;E173&amp;"','"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</v>
      </c>
      <c r="G173" s="4" t="s">
        <v>1550</v>
      </c>
      <c r="H173" s="4" t="s">
        <v>1555</v>
      </c>
      <c r="I173" s="5">
        <v>488</v>
      </c>
      <c r="J173" s="5">
        <v>0</v>
      </c>
      <c r="K173" s="6">
        <v>8.0000000000000004E-4</v>
      </c>
      <c r="L173" s="4" t="s">
        <v>1735</v>
      </c>
      <c r="M173" s="4" t="s">
        <v>2228</v>
      </c>
      <c r="N173" s="4"/>
      <c r="O173" s="4" t="s">
        <v>2647</v>
      </c>
      <c r="P173" s="4" t="s">
        <v>1695</v>
      </c>
      <c r="Q173" s="4"/>
      <c r="R173" s="4" t="s">
        <v>2761</v>
      </c>
      <c r="S173" s="4" t="s">
        <v>2788</v>
      </c>
      <c r="T173" s="4"/>
      <c r="U173" s="4" t="s">
        <v>2797</v>
      </c>
      <c r="V173" s="4"/>
      <c r="W173" s="4"/>
      <c r="X173" s="4"/>
      <c r="Y173" s="4" t="s">
        <v>2844</v>
      </c>
      <c r="Z173" s="7">
        <f>VLOOKUP(E173,[1]select___from_cuentas_predial_W!$A$1:$R$1800,11,FALSE)</f>
        <v>1614060</v>
      </c>
      <c r="AA173" s="7">
        <f>VLOOKUP(E173,[1]select___from_cuentas_predial_W!$A$1:$R$1800,13,FALSE)</f>
        <v>0</v>
      </c>
    </row>
    <row r="174" spans="1:27" ht="13.7" customHeight="1" x14ac:dyDescent="0.2">
      <c r="A174" s="5">
        <v>94</v>
      </c>
      <c r="B174" s="4" t="s">
        <v>2</v>
      </c>
      <c r="C174" s="5">
        <v>32500</v>
      </c>
      <c r="D174" s="4" t="s">
        <v>719</v>
      </c>
      <c r="E174" s="4" t="str">
        <f>B174&amp;"0"&amp;C174</f>
        <v>U032500</v>
      </c>
      <c r="F174" s="4" t="str">
        <f>F173&amp;E174&amp;"','"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</v>
      </c>
      <c r="G174" s="4" t="s">
        <v>1550</v>
      </c>
      <c r="H174" s="4" t="s">
        <v>1555</v>
      </c>
      <c r="I174" s="5">
        <v>348</v>
      </c>
      <c r="J174" s="5">
        <v>329</v>
      </c>
      <c r="K174" s="6">
        <v>2.0000000000000001E-4</v>
      </c>
      <c r="L174" s="4" t="s">
        <v>1842</v>
      </c>
      <c r="M174" s="4" t="s">
        <v>2228</v>
      </c>
      <c r="N174" s="4"/>
      <c r="O174" s="4" t="s">
        <v>2614</v>
      </c>
      <c r="P174" s="4" t="s">
        <v>1695</v>
      </c>
      <c r="Q174" s="4"/>
      <c r="R174" s="4" t="s">
        <v>1616</v>
      </c>
      <c r="S174" s="4" t="s">
        <v>2286</v>
      </c>
      <c r="T174" s="4"/>
      <c r="U174" s="4" t="s">
        <v>2802</v>
      </c>
      <c r="V174" s="4" t="s">
        <v>2622</v>
      </c>
      <c r="W174" s="4"/>
      <c r="X174" s="4"/>
      <c r="Y174" s="4" t="s">
        <v>2844</v>
      </c>
      <c r="Z174" s="7">
        <f>VLOOKUP(E174,[1]select___from_cuentas_predial_W!$A$1:$R$1800,11,FALSE)</f>
        <v>1222229.74</v>
      </c>
      <c r="AA174" s="7">
        <f>VLOOKUP(E174,[1]select___from_cuentas_predial_W!$A$1:$R$1800,13,FALSE)</f>
        <v>1386760.66</v>
      </c>
    </row>
    <row r="175" spans="1:27" ht="13.7" customHeight="1" x14ac:dyDescent="0.2">
      <c r="A175" s="5">
        <v>94</v>
      </c>
      <c r="B175" s="4" t="s">
        <v>2</v>
      </c>
      <c r="C175" s="5">
        <v>32501</v>
      </c>
      <c r="D175" s="4" t="s">
        <v>1473</v>
      </c>
      <c r="E175" s="4" t="str">
        <f>B175&amp;"0"&amp;C175</f>
        <v>U032501</v>
      </c>
      <c r="F175" s="4" t="str">
        <f>F174&amp;E175&amp;"','"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</v>
      </c>
      <c r="G175" s="4" t="s">
        <v>1550</v>
      </c>
      <c r="H175" s="4" t="s">
        <v>1555</v>
      </c>
      <c r="I175" s="5">
        <v>922</v>
      </c>
      <c r="J175" s="5">
        <v>843</v>
      </c>
      <c r="K175" s="6">
        <v>2.0000000000000001E-4</v>
      </c>
      <c r="L175" s="4" t="s">
        <v>1662</v>
      </c>
      <c r="M175" s="4" t="s">
        <v>2228</v>
      </c>
      <c r="N175" s="4"/>
      <c r="O175" s="4" t="s">
        <v>2614</v>
      </c>
      <c r="P175" s="4" t="s">
        <v>1695</v>
      </c>
      <c r="Q175" s="4"/>
      <c r="R175" s="4" t="s">
        <v>1616</v>
      </c>
      <c r="S175" s="4" t="s">
        <v>2286</v>
      </c>
      <c r="T175" s="4"/>
      <c r="U175" s="4" t="s">
        <v>2802</v>
      </c>
      <c r="V175" s="4" t="s">
        <v>2622</v>
      </c>
      <c r="W175" s="4"/>
      <c r="X175" s="4"/>
      <c r="Y175" s="4" t="s">
        <v>2844</v>
      </c>
      <c r="Z175" s="7">
        <f>VLOOKUP(E175,[1]select___from_cuentas_predial_W!$A$1:$R$1800,11,FALSE)</f>
        <v>3427074</v>
      </c>
      <c r="AA175" s="7">
        <f>VLOOKUP(E175,[1]select___from_cuentas_predial_W!$A$1:$R$1800,13,FALSE)</f>
        <v>3310461</v>
      </c>
    </row>
    <row r="176" spans="1:27" ht="13.7" customHeight="1" x14ac:dyDescent="0.2">
      <c r="A176" s="5">
        <v>94</v>
      </c>
      <c r="B176" s="4" t="s">
        <v>2</v>
      </c>
      <c r="C176" s="5">
        <v>32499</v>
      </c>
      <c r="D176" s="4" t="s">
        <v>499</v>
      </c>
      <c r="E176" s="4" t="str">
        <f>B176&amp;"0"&amp;C176</f>
        <v>U032499</v>
      </c>
      <c r="F176" s="4" t="str">
        <f>F175&amp;E176&amp;"','"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</v>
      </c>
      <c r="G176" s="4" t="s">
        <v>1550</v>
      </c>
      <c r="H176" s="4" t="s">
        <v>1555</v>
      </c>
      <c r="I176" s="5">
        <v>915</v>
      </c>
      <c r="J176" s="5">
        <v>261</v>
      </c>
      <c r="K176" s="6">
        <v>2.0000000000000001E-4</v>
      </c>
      <c r="L176" s="4" t="s">
        <v>1842</v>
      </c>
      <c r="M176" s="4" t="s">
        <v>2228</v>
      </c>
      <c r="N176" s="4"/>
      <c r="O176" s="4" t="s">
        <v>2614</v>
      </c>
      <c r="P176" s="4" t="s">
        <v>1695</v>
      </c>
      <c r="Q176" s="4"/>
      <c r="R176" s="4" t="s">
        <v>1616</v>
      </c>
      <c r="S176" s="4" t="s">
        <v>2286</v>
      </c>
      <c r="T176" s="4"/>
      <c r="U176" s="4" t="s">
        <v>2814</v>
      </c>
      <c r="V176" s="4" t="s">
        <v>2622</v>
      </c>
      <c r="W176" s="4"/>
      <c r="X176" s="4"/>
      <c r="Y176" s="4" t="s">
        <v>2844</v>
      </c>
      <c r="Z176" s="7">
        <f>VLOOKUP(E176,[1]select___from_cuentas_predial_W!$A$1:$R$1800,11,FALSE)</f>
        <v>2305147.5699999998</v>
      </c>
      <c r="AA176" s="7">
        <f>VLOOKUP(E176,[1]select___from_cuentas_predial_W!$A$1:$R$1800,13,FALSE)</f>
        <v>596683.57999999996</v>
      </c>
    </row>
    <row r="177" spans="1:27" ht="13.7" customHeight="1" x14ac:dyDescent="0.2">
      <c r="A177" s="5">
        <v>94</v>
      </c>
      <c r="B177" s="4" t="s">
        <v>2</v>
      </c>
      <c r="C177" s="5">
        <v>101357</v>
      </c>
      <c r="D177" s="4" t="s">
        <v>1500</v>
      </c>
      <c r="E177" s="4" t="str">
        <f>B177&amp;""&amp;C177</f>
        <v>U101357</v>
      </c>
      <c r="F177" s="4" t="str">
        <f>F176&amp;E177&amp;"','"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</v>
      </c>
      <c r="G177" s="4" t="s">
        <v>1550</v>
      </c>
      <c r="H177" s="4" t="s">
        <v>1555</v>
      </c>
      <c r="I177" s="5">
        <v>4862</v>
      </c>
      <c r="J177" s="5">
        <v>0</v>
      </c>
      <c r="K177" s="6">
        <v>8.0000000000000004E-4</v>
      </c>
      <c r="L177" s="4" t="s">
        <v>2132</v>
      </c>
      <c r="M177" s="4" t="s">
        <v>2228</v>
      </c>
      <c r="N177" s="4"/>
      <c r="O177" s="4" t="s">
        <v>2662</v>
      </c>
      <c r="P177" s="4" t="s">
        <v>1695</v>
      </c>
      <c r="Q177" s="4"/>
      <c r="R177" s="4" t="s">
        <v>1616</v>
      </c>
      <c r="S177" s="4" t="s">
        <v>2286</v>
      </c>
      <c r="T177" s="4"/>
      <c r="U177" s="4" t="s">
        <v>2797</v>
      </c>
      <c r="V177" s="4" t="s">
        <v>2826</v>
      </c>
      <c r="W177" s="4"/>
      <c r="X177" s="4"/>
      <c r="Y177" s="4" t="s">
        <v>2844</v>
      </c>
      <c r="Z177" s="7">
        <f>VLOOKUP(E177,[1]select___from_cuentas_predial_W!$A$1:$R$1800,11,FALSE)</f>
        <v>20074529.48</v>
      </c>
      <c r="AA177" s="7">
        <f>VLOOKUP(E177,[1]select___from_cuentas_predial_W!$A$1:$R$1800,13,FALSE)</f>
        <v>0</v>
      </c>
    </row>
    <row r="178" spans="1:27" ht="13.7" customHeight="1" x14ac:dyDescent="0.2">
      <c r="A178" s="5">
        <v>94</v>
      </c>
      <c r="B178" s="4" t="s">
        <v>2</v>
      </c>
      <c r="C178" s="5">
        <v>101356</v>
      </c>
      <c r="D178" s="4" t="s">
        <v>755</v>
      </c>
      <c r="E178" s="4" t="str">
        <f>B178&amp;""&amp;C178</f>
        <v>U101356</v>
      </c>
      <c r="F178" s="4" t="str">
        <f>F177&amp;E178&amp;"','"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</v>
      </c>
      <c r="G178" s="4" t="s">
        <v>1550</v>
      </c>
      <c r="H178" s="4" t="s">
        <v>1555</v>
      </c>
      <c r="I178" s="5">
        <v>440</v>
      </c>
      <c r="J178" s="5">
        <v>0</v>
      </c>
      <c r="K178" s="6">
        <v>8.0000000000000004E-4</v>
      </c>
      <c r="L178" s="4" t="s">
        <v>1812</v>
      </c>
      <c r="M178" s="4" t="s">
        <v>2228</v>
      </c>
      <c r="N178" s="4"/>
      <c r="O178" s="4" t="s">
        <v>2662</v>
      </c>
      <c r="P178" s="4" t="s">
        <v>1695</v>
      </c>
      <c r="Q178" s="4"/>
      <c r="R178" s="4" t="s">
        <v>2740</v>
      </c>
      <c r="S178" s="4"/>
      <c r="T178" s="4"/>
      <c r="U178" s="4" t="s">
        <v>2797</v>
      </c>
      <c r="V178" s="4"/>
      <c r="W178" s="4"/>
      <c r="X178" s="4"/>
      <c r="Y178" s="4" t="s">
        <v>2844</v>
      </c>
      <c r="Z178" s="7">
        <f>VLOOKUP(E178,[1]select___from_cuentas_predial_W!$A$1:$R$1800,11,FALSE)</f>
        <v>1816699.5</v>
      </c>
      <c r="AA178" s="7">
        <f>VLOOKUP(E178,[1]select___from_cuentas_predial_W!$A$1:$R$1800,13,FALSE)</f>
        <v>0</v>
      </c>
    </row>
    <row r="179" spans="1:27" ht="13.7" customHeight="1" x14ac:dyDescent="0.2">
      <c r="A179" s="5">
        <v>94</v>
      </c>
      <c r="B179" s="4" t="s">
        <v>2</v>
      </c>
      <c r="C179" s="5">
        <v>101355</v>
      </c>
      <c r="D179" s="4" t="s">
        <v>1373</v>
      </c>
      <c r="E179" s="4" t="str">
        <f>B179&amp;""&amp;C179</f>
        <v>U101355</v>
      </c>
      <c r="F179" s="4" t="str">
        <f>F178&amp;E179&amp;"','"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</v>
      </c>
      <c r="G179" s="4" t="s">
        <v>1550</v>
      </c>
      <c r="H179" s="4" t="s">
        <v>1555</v>
      </c>
      <c r="I179" s="5">
        <v>1014</v>
      </c>
      <c r="J179" s="5">
        <v>0</v>
      </c>
      <c r="K179" s="6">
        <v>8.0000000000000004E-4</v>
      </c>
      <c r="L179" s="4" t="s">
        <v>1782</v>
      </c>
      <c r="M179" s="4" t="s">
        <v>2228</v>
      </c>
      <c r="N179" s="4"/>
      <c r="O179" s="4" t="s">
        <v>2662</v>
      </c>
      <c r="P179" s="4" t="s">
        <v>1695</v>
      </c>
      <c r="Q179" s="4"/>
      <c r="R179" s="4" t="s">
        <v>1616</v>
      </c>
      <c r="S179" s="4" t="s">
        <v>2286</v>
      </c>
      <c r="T179" s="4"/>
      <c r="U179" s="4" t="s">
        <v>2802</v>
      </c>
      <c r="V179" s="4" t="s">
        <v>2622</v>
      </c>
      <c r="W179" s="4"/>
      <c r="X179" s="4"/>
      <c r="Y179" s="4" t="s">
        <v>2844</v>
      </c>
      <c r="Z179" s="7">
        <f>VLOOKUP(E179,[1]select___from_cuentas_predial_W!$A$1:$R$1800,11,FALSE)</f>
        <v>4186666.58</v>
      </c>
      <c r="AA179" s="7">
        <f>VLOOKUP(E179,[1]select___from_cuentas_predial_W!$A$1:$R$1800,13,FALSE)</f>
        <v>0</v>
      </c>
    </row>
    <row r="180" spans="1:27" ht="13.7" customHeight="1" x14ac:dyDescent="0.2">
      <c r="A180" s="5">
        <v>94</v>
      </c>
      <c r="B180" s="4" t="s">
        <v>2</v>
      </c>
      <c r="C180" s="5">
        <v>101354</v>
      </c>
      <c r="D180" s="4" t="s">
        <v>1080</v>
      </c>
      <c r="E180" s="4" t="str">
        <f>B180&amp;""&amp;C180</f>
        <v>U101354</v>
      </c>
      <c r="F180" s="4" t="str">
        <f>F179&amp;E180&amp;"','"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</v>
      </c>
      <c r="G180" s="4" t="s">
        <v>1550</v>
      </c>
      <c r="H180" s="4" t="s">
        <v>1555</v>
      </c>
      <c r="I180" s="5">
        <v>850</v>
      </c>
      <c r="J180" s="5">
        <v>0</v>
      </c>
      <c r="K180" s="6">
        <v>8.0000000000000004E-4</v>
      </c>
      <c r="L180" s="4" t="s">
        <v>1782</v>
      </c>
      <c r="M180" s="4" t="s">
        <v>2228</v>
      </c>
      <c r="N180" s="4"/>
      <c r="O180" s="4" t="s">
        <v>2662</v>
      </c>
      <c r="P180" s="4" t="s">
        <v>1695</v>
      </c>
      <c r="Q180" s="4"/>
      <c r="R180" s="4" t="s">
        <v>1616</v>
      </c>
      <c r="S180" s="4" t="s">
        <v>2787</v>
      </c>
      <c r="T180" s="4"/>
      <c r="U180" s="4" t="s">
        <v>2806</v>
      </c>
      <c r="V180" s="4" t="s">
        <v>2828</v>
      </c>
      <c r="W180" s="4"/>
      <c r="X180" s="4"/>
      <c r="Y180" s="4" t="s">
        <v>2844</v>
      </c>
      <c r="Z180" s="7">
        <f>VLOOKUP(E180,[1]select___from_cuentas_predial_W!$A$1:$R$1800,11,FALSE)</f>
        <v>3509533.13</v>
      </c>
      <c r="AA180" s="7">
        <f>VLOOKUP(E180,[1]select___from_cuentas_predial_W!$A$1:$R$1800,13,FALSE)</f>
        <v>0</v>
      </c>
    </row>
    <row r="181" spans="1:27" ht="13.7" customHeight="1" x14ac:dyDescent="0.2">
      <c r="A181" s="5">
        <v>94</v>
      </c>
      <c r="B181" s="4" t="s">
        <v>2</v>
      </c>
      <c r="C181" s="5">
        <v>101353</v>
      </c>
      <c r="D181" s="4" t="s">
        <v>397</v>
      </c>
      <c r="E181" s="4" t="str">
        <f>B181&amp;""&amp;C181</f>
        <v>U101353</v>
      </c>
      <c r="F181" s="4" t="str">
        <f>F180&amp;E181&amp;"','"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</v>
      </c>
      <c r="G181" s="4" t="s">
        <v>1550</v>
      </c>
      <c r="H181" s="4" t="s">
        <v>1555</v>
      </c>
      <c r="I181" s="5">
        <v>97</v>
      </c>
      <c r="J181" s="5">
        <v>0</v>
      </c>
      <c r="K181" s="6">
        <v>8.0000000000000004E-4</v>
      </c>
      <c r="L181" s="4" t="s">
        <v>1782</v>
      </c>
      <c r="M181" s="4" t="s">
        <v>2228</v>
      </c>
      <c r="N181" s="4"/>
      <c r="O181" s="4" t="s">
        <v>2662</v>
      </c>
      <c r="P181" s="4" t="s">
        <v>1695</v>
      </c>
      <c r="Q181" s="4"/>
      <c r="R181" s="4" t="s">
        <v>2752</v>
      </c>
      <c r="S181" s="4"/>
      <c r="T181" s="4"/>
      <c r="U181" s="4" t="s">
        <v>2797</v>
      </c>
      <c r="V181" s="4"/>
      <c r="W181" s="4"/>
      <c r="X181" s="4"/>
      <c r="Y181" s="4" t="s">
        <v>2844</v>
      </c>
      <c r="Z181" s="7">
        <f>VLOOKUP(E181,[1]select___from_cuentas_predial_W!$A$1:$R$1800,11,FALSE)</f>
        <v>400499.66</v>
      </c>
      <c r="AA181" s="7">
        <f>VLOOKUP(E181,[1]select___from_cuentas_predial_W!$A$1:$R$1800,13,FALSE)</f>
        <v>0</v>
      </c>
    </row>
    <row r="182" spans="1:27" ht="13.7" customHeight="1" x14ac:dyDescent="0.2">
      <c r="A182" s="5">
        <v>94</v>
      </c>
      <c r="B182" s="4" t="s">
        <v>2</v>
      </c>
      <c r="C182" s="5">
        <v>101352</v>
      </c>
      <c r="D182" s="4" t="s">
        <v>679</v>
      </c>
      <c r="E182" s="4" t="str">
        <f>B182&amp;""&amp;C182</f>
        <v>U101352</v>
      </c>
      <c r="F182" s="4" t="str">
        <f>F181&amp;E182&amp;"','"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</v>
      </c>
      <c r="G182" s="4" t="s">
        <v>1550</v>
      </c>
      <c r="H182" s="4" t="s">
        <v>1555</v>
      </c>
      <c r="I182" s="5">
        <v>4863</v>
      </c>
      <c r="J182" s="5">
        <v>0</v>
      </c>
      <c r="K182" s="6">
        <v>8.0000000000000004E-4</v>
      </c>
      <c r="L182" s="4" t="s">
        <v>1825</v>
      </c>
      <c r="M182" s="4" t="s">
        <v>2228</v>
      </c>
      <c r="N182" s="4"/>
      <c r="O182" s="4" t="s">
        <v>2662</v>
      </c>
      <c r="P182" s="4" t="s">
        <v>1695</v>
      </c>
      <c r="Q182" s="4"/>
      <c r="R182" s="4"/>
      <c r="S182" s="4"/>
      <c r="T182" s="4"/>
      <c r="U182" s="4" t="s">
        <v>2797</v>
      </c>
      <c r="V182" s="4"/>
      <c r="W182" s="4"/>
      <c r="X182" s="4"/>
      <c r="Y182" s="4" t="s">
        <v>2844</v>
      </c>
      <c r="Z182" s="7">
        <f>VLOOKUP(E182,[1]select___from_cuentas_predial_W!$A$1:$R$1800,11,FALSE)</f>
        <v>20078658.34</v>
      </c>
      <c r="AA182" s="7">
        <f>VLOOKUP(E182,[1]select___from_cuentas_predial_W!$A$1:$R$1800,13,FALSE)</f>
        <v>0</v>
      </c>
    </row>
    <row r="183" spans="1:27" ht="13.7" customHeight="1" x14ac:dyDescent="0.2">
      <c r="A183" s="5">
        <v>94</v>
      </c>
      <c r="B183" s="4" t="s">
        <v>2</v>
      </c>
      <c r="C183" s="5">
        <v>91930</v>
      </c>
      <c r="D183" s="4" t="s">
        <v>1377</v>
      </c>
      <c r="E183" s="4" t="str">
        <f>B183&amp;"0"&amp;C183</f>
        <v>U091930</v>
      </c>
      <c r="F183" s="4" t="str">
        <f>F182&amp;E183&amp;"','"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</v>
      </c>
      <c r="G183" s="4" t="s">
        <v>1550</v>
      </c>
      <c r="H183" s="4" t="s">
        <v>1555</v>
      </c>
      <c r="I183" s="5">
        <v>1218</v>
      </c>
      <c r="J183" s="5">
        <v>316</v>
      </c>
      <c r="K183" s="6">
        <v>2.0000000000000001E-4</v>
      </c>
      <c r="L183" s="4" t="s">
        <v>2170</v>
      </c>
      <c r="M183" s="4" t="s">
        <v>2228</v>
      </c>
      <c r="N183" s="4"/>
      <c r="O183" s="4" t="s">
        <v>2662</v>
      </c>
      <c r="P183" s="4" t="s">
        <v>1695</v>
      </c>
      <c r="Q183" s="4"/>
      <c r="R183" s="4" t="s">
        <v>1616</v>
      </c>
      <c r="S183" s="4" t="s">
        <v>2286</v>
      </c>
      <c r="T183" s="4"/>
      <c r="U183" s="4" t="s">
        <v>2814</v>
      </c>
      <c r="V183" s="4" t="s">
        <v>2622</v>
      </c>
      <c r="W183" s="4"/>
      <c r="X183" s="4"/>
      <c r="Y183" s="4" t="s">
        <v>2844</v>
      </c>
      <c r="Z183" s="7">
        <f>VLOOKUP(E183,[1]select___from_cuentas_predial_W!$A$1:$R$1800,11,FALSE)</f>
        <v>5028954.53</v>
      </c>
      <c r="AA183" s="7">
        <f>VLOOKUP(E183,[1]select___from_cuentas_predial_W!$A$1:$R$1800,13,FALSE)</f>
        <v>1783724.25</v>
      </c>
    </row>
    <row r="184" spans="1:27" ht="13.7" customHeight="1" x14ac:dyDescent="0.2">
      <c r="A184" s="5">
        <v>94</v>
      </c>
      <c r="B184" s="4" t="s">
        <v>2</v>
      </c>
      <c r="C184" s="5">
        <v>202531</v>
      </c>
      <c r="D184" s="4" t="s">
        <v>447</v>
      </c>
      <c r="E184" s="4" t="str">
        <f>B184&amp;""&amp;C184</f>
        <v>U202531</v>
      </c>
      <c r="F184" s="4" t="str">
        <f>F183&amp;E184&amp;"','"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</v>
      </c>
      <c r="G184" s="4" t="s">
        <v>1550</v>
      </c>
      <c r="H184" s="4" t="s">
        <v>1555</v>
      </c>
      <c r="I184" s="5">
        <v>29720</v>
      </c>
      <c r="J184" s="5">
        <v>6252</v>
      </c>
      <c r="K184" s="6">
        <v>2.0000000000000001E-4</v>
      </c>
      <c r="L184" s="4" t="s">
        <v>1812</v>
      </c>
      <c r="M184" s="4" t="s">
        <v>2289</v>
      </c>
      <c r="N184" s="4"/>
      <c r="O184" s="4" t="s">
        <v>2648</v>
      </c>
      <c r="P184" s="4" t="s">
        <v>1695</v>
      </c>
      <c r="Q184" s="4"/>
      <c r="R184" s="4" t="s">
        <v>1616</v>
      </c>
      <c r="S184" s="4" t="s">
        <v>2286</v>
      </c>
      <c r="T184" s="4"/>
      <c r="U184" s="4" t="s">
        <v>2802</v>
      </c>
      <c r="V184" s="4" t="s">
        <v>2622</v>
      </c>
      <c r="W184" s="4"/>
      <c r="X184" s="4"/>
      <c r="Y184" s="4" t="s">
        <v>2844</v>
      </c>
      <c r="Z184" s="7">
        <f>VLOOKUP(E184,[1]select___from_cuentas_predial_W!$A$1:$R$1800,11,FALSE)</f>
        <v>70119882</v>
      </c>
      <c r="AA184" s="7">
        <f>VLOOKUP(E184,[1]select___from_cuentas_predial_W!$A$1:$R$1800,13,FALSE)</f>
        <v>24551604</v>
      </c>
    </row>
    <row r="185" spans="1:27" ht="13.7" customHeight="1" x14ac:dyDescent="0.2">
      <c r="A185" s="5">
        <v>94</v>
      </c>
      <c r="B185" s="4" t="s">
        <v>2</v>
      </c>
      <c r="C185" s="5">
        <v>199707</v>
      </c>
      <c r="D185" s="4" t="s">
        <v>1442</v>
      </c>
      <c r="E185" s="4" t="str">
        <f>B185&amp;""&amp;C185</f>
        <v>U199707</v>
      </c>
      <c r="F185" s="4" t="str">
        <f>F184&amp;E185&amp;"','"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</v>
      </c>
      <c r="G185" s="4" t="s">
        <v>1550</v>
      </c>
      <c r="H185" s="4" t="s">
        <v>1555</v>
      </c>
      <c r="I185" s="5">
        <v>6686</v>
      </c>
      <c r="J185" s="5">
        <v>0</v>
      </c>
      <c r="K185" s="6">
        <v>8.0000000000000004E-4</v>
      </c>
      <c r="L185" s="4" t="s">
        <v>1767</v>
      </c>
      <c r="M185" s="4" t="s">
        <v>2228</v>
      </c>
      <c r="N185" s="4"/>
      <c r="O185" s="4" t="s">
        <v>2678</v>
      </c>
      <c r="P185" s="4" t="s">
        <v>1695</v>
      </c>
      <c r="Q185" s="4"/>
      <c r="R185" s="4" t="s">
        <v>1616</v>
      </c>
      <c r="S185" s="4" t="s">
        <v>2286</v>
      </c>
      <c r="T185" s="4"/>
      <c r="U185" s="4" t="s">
        <v>2814</v>
      </c>
      <c r="V185" s="4" t="s">
        <v>2622</v>
      </c>
      <c r="W185" s="4"/>
      <c r="X185" s="4"/>
      <c r="Y185" s="4" t="s">
        <v>2844</v>
      </c>
      <c r="Z185" s="7">
        <f>VLOOKUP(E185,[1]select___from_cuentas_predial_W!$A$1:$R$1800,11,FALSE)</f>
        <v>20709885</v>
      </c>
      <c r="AA185" s="7">
        <f>VLOOKUP(E185,[1]select___from_cuentas_predial_W!$A$1:$R$1800,13,FALSE)</f>
        <v>0</v>
      </c>
    </row>
    <row r="186" spans="1:27" ht="13.7" customHeight="1" x14ac:dyDescent="0.2">
      <c r="A186" s="5">
        <v>94</v>
      </c>
      <c r="B186" s="4" t="s">
        <v>2</v>
      </c>
      <c r="C186" s="5">
        <v>190208</v>
      </c>
      <c r="D186" s="4" t="s">
        <v>537</v>
      </c>
      <c r="E186" s="4" t="str">
        <f>B186&amp;""&amp;C186</f>
        <v>U190208</v>
      </c>
      <c r="F186" s="4" t="str">
        <f>F185&amp;E186&amp;"','"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</v>
      </c>
      <c r="G186" s="4" t="s">
        <v>1550</v>
      </c>
      <c r="H186" s="4" t="s">
        <v>1555</v>
      </c>
      <c r="I186" s="5">
        <v>2022</v>
      </c>
      <c r="J186" s="5">
        <v>273</v>
      </c>
      <c r="K186" s="6">
        <v>2.0000000000000001E-4</v>
      </c>
      <c r="L186" s="4" t="s">
        <v>1857</v>
      </c>
      <c r="M186" s="4" t="s">
        <v>2228</v>
      </c>
      <c r="N186" s="4"/>
      <c r="O186" s="4" t="s">
        <v>2678</v>
      </c>
      <c r="P186" s="4" t="s">
        <v>1695</v>
      </c>
      <c r="Q186" s="4"/>
      <c r="R186" s="4" t="s">
        <v>2748</v>
      </c>
      <c r="S186" s="4"/>
      <c r="T186" s="4"/>
      <c r="U186" s="4" t="s">
        <v>2797</v>
      </c>
      <c r="V186" s="4"/>
      <c r="W186" s="4"/>
      <c r="X186" s="4"/>
      <c r="Y186" s="4" t="s">
        <v>2844</v>
      </c>
      <c r="Z186" s="7">
        <f>VLOOKUP(E186,[1]select___from_cuentas_predial_W!$A$1:$R$1800,11,FALSE)</f>
        <v>6264206.5499999998</v>
      </c>
      <c r="AA186" s="7">
        <f>VLOOKUP(E186,[1]select___from_cuentas_predial_W!$A$1:$R$1800,13,FALSE)</f>
        <v>792344.7</v>
      </c>
    </row>
    <row r="187" spans="1:27" ht="13.7" customHeight="1" x14ac:dyDescent="0.2">
      <c r="A187" s="5">
        <v>94</v>
      </c>
      <c r="B187" s="4" t="s">
        <v>2</v>
      </c>
      <c r="C187" s="5">
        <v>28104</v>
      </c>
      <c r="D187" s="4" t="s">
        <v>485</v>
      </c>
      <c r="E187" s="4" t="str">
        <f>B187&amp;"0"&amp;C187</f>
        <v>U028104</v>
      </c>
      <c r="F187" s="4" t="str">
        <f>F186&amp;E187&amp;"','"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</v>
      </c>
      <c r="G187" s="4" t="s">
        <v>1550</v>
      </c>
      <c r="H187" s="4" t="s">
        <v>1555</v>
      </c>
      <c r="I187" s="5">
        <v>24942</v>
      </c>
      <c r="J187" s="5">
        <v>540</v>
      </c>
      <c r="K187" s="6">
        <v>2.0000000000000001E-4</v>
      </c>
      <c r="L187" s="4" t="s">
        <v>1735</v>
      </c>
      <c r="M187" s="4" t="s">
        <v>2228</v>
      </c>
      <c r="N187" s="4"/>
      <c r="O187" s="4" t="s">
        <v>2673</v>
      </c>
      <c r="P187" s="4" t="s">
        <v>1695</v>
      </c>
      <c r="Q187" s="4"/>
      <c r="R187" s="4" t="s">
        <v>1616</v>
      </c>
      <c r="S187" s="4" t="s">
        <v>2286</v>
      </c>
      <c r="T187" s="4"/>
      <c r="U187" s="4" t="s">
        <v>2802</v>
      </c>
      <c r="V187" s="4" t="s">
        <v>2622</v>
      </c>
      <c r="W187" s="4"/>
      <c r="X187" s="4"/>
      <c r="Y187" s="4" t="s">
        <v>2844</v>
      </c>
      <c r="Z187" s="7">
        <f>VLOOKUP(E187,[1]select___from_cuentas_predial_W!$A$1:$R$1800,11,FALSE)</f>
        <v>77257845</v>
      </c>
      <c r="AA187" s="7">
        <f>VLOOKUP(E187,[1]select___from_cuentas_predial_W!$A$1:$R$1800,13,FALSE)</f>
        <v>2282500.5</v>
      </c>
    </row>
    <row r="188" spans="1:27" ht="13.7" customHeight="1" x14ac:dyDescent="0.2">
      <c r="A188" s="5">
        <v>94</v>
      </c>
      <c r="B188" s="4" t="s">
        <v>2</v>
      </c>
      <c r="C188" s="5">
        <v>32491</v>
      </c>
      <c r="D188" s="4" t="s">
        <v>319</v>
      </c>
      <c r="E188" s="4" t="str">
        <f>B188&amp;"0"&amp;C188</f>
        <v>U032491</v>
      </c>
      <c r="F188" s="4" t="str">
        <f>F187&amp;E188&amp;"','"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</v>
      </c>
      <c r="G188" s="4" t="s">
        <v>1550</v>
      </c>
      <c r="H188" s="4" t="s">
        <v>1555</v>
      </c>
      <c r="I188" s="5">
        <v>3736</v>
      </c>
      <c r="J188" s="5">
        <v>1387</v>
      </c>
      <c r="K188" s="6">
        <v>2.0000000000000001E-4</v>
      </c>
      <c r="L188" s="4" t="s">
        <v>1730</v>
      </c>
      <c r="M188" s="4" t="s">
        <v>2228</v>
      </c>
      <c r="N188" s="4"/>
      <c r="O188" s="4" t="s">
        <v>2614</v>
      </c>
      <c r="P188" s="4" t="s">
        <v>1695</v>
      </c>
      <c r="Q188" s="4"/>
      <c r="R188" s="4" t="s">
        <v>1616</v>
      </c>
      <c r="S188" s="4" t="s">
        <v>2286</v>
      </c>
      <c r="T188" s="4"/>
      <c r="U188" s="4" t="s">
        <v>2802</v>
      </c>
      <c r="V188" s="4" t="s">
        <v>2622</v>
      </c>
      <c r="W188" s="4"/>
      <c r="X188" s="4"/>
      <c r="Y188" s="4" t="s">
        <v>2844</v>
      </c>
      <c r="Z188" s="7">
        <f>VLOOKUP(E188,[1]select___from_cuentas_predial_W!$A$1:$R$1800,11,FALSE)</f>
        <v>13880827.800000001</v>
      </c>
      <c r="AA188" s="7">
        <f>VLOOKUP(E188,[1]select___from_cuentas_predial_W!$A$1:$R$1800,13,FALSE)</f>
        <v>2047300.5</v>
      </c>
    </row>
    <row r="189" spans="1:27" ht="13.7" customHeight="1" x14ac:dyDescent="0.2">
      <c r="A189" s="5">
        <v>94</v>
      </c>
      <c r="B189" s="4" t="s">
        <v>2</v>
      </c>
      <c r="C189" s="5">
        <v>48716</v>
      </c>
      <c r="D189" s="4" t="s">
        <v>1175</v>
      </c>
      <c r="E189" s="4" t="str">
        <f>B189&amp;"0"&amp;C189</f>
        <v>U048716</v>
      </c>
      <c r="F189" s="4" t="str">
        <f>F188&amp;E189&amp;"','"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</v>
      </c>
      <c r="G189" s="4" t="s">
        <v>1550</v>
      </c>
      <c r="H189" s="4" t="s">
        <v>1555</v>
      </c>
      <c r="I189" s="5">
        <v>246</v>
      </c>
      <c r="J189" s="5">
        <v>0</v>
      </c>
      <c r="K189" s="6">
        <v>8.0000000000000004E-4</v>
      </c>
      <c r="L189" s="4" t="s">
        <v>1742</v>
      </c>
      <c r="M189" s="4" t="s">
        <v>2387</v>
      </c>
      <c r="N189" s="4"/>
      <c r="O189" s="4" t="s">
        <v>2633</v>
      </c>
      <c r="P189" s="4" t="s">
        <v>1695</v>
      </c>
      <c r="Q189" s="4"/>
      <c r="R189" s="4" t="s">
        <v>1616</v>
      </c>
      <c r="S189" s="4" t="s">
        <v>2286</v>
      </c>
      <c r="T189" s="4"/>
      <c r="U189" s="4" t="s">
        <v>2814</v>
      </c>
      <c r="V189" s="4" t="s">
        <v>2622</v>
      </c>
      <c r="W189" s="4"/>
      <c r="X189" s="4"/>
      <c r="Y189" s="4" t="s">
        <v>2844</v>
      </c>
      <c r="Z189" s="7">
        <f>VLOOKUP(E189,[1]select___from_cuentas_predial_W!$A$1:$R$1800,11,FALSE)</f>
        <v>943828.2</v>
      </c>
      <c r="AA189" s="7">
        <f>VLOOKUP(E189,[1]select___from_cuentas_predial_W!$A$1:$R$1800,13,FALSE)</f>
        <v>0</v>
      </c>
    </row>
    <row r="190" spans="1:27" ht="13.7" customHeight="1" x14ac:dyDescent="0.2">
      <c r="A190" s="5">
        <v>94</v>
      </c>
      <c r="B190" s="4" t="s">
        <v>2</v>
      </c>
      <c r="C190" s="5">
        <v>50481</v>
      </c>
      <c r="D190" s="4" t="s">
        <v>979</v>
      </c>
      <c r="E190" s="4" t="str">
        <f>B190&amp;"0"&amp;C190</f>
        <v>U050481</v>
      </c>
      <c r="F190" s="4" t="str">
        <f>F189&amp;E190&amp;"','"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</v>
      </c>
      <c r="G190" s="4" t="s">
        <v>1550</v>
      </c>
      <c r="H190" s="4" t="s">
        <v>1555</v>
      </c>
      <c r="I190" s="5">
        <v>1276</v>
      </c>
      <c r="J190" s="5">
        <v>0</v>
      </c>
      <c r="K190" s="6">
        <v>8.0000000000000004E-4</v>
      </c>
      <c r="L190" s="4" t="s">
        <v>1593</v>
      </c>
      <c r="M190" s="4" t="s">
        <v>2228</v>
      </c>
      <c r="N190" s="4"/>
      <c r="O190" s="4" t="s">
        <v>1593</v>
      </c>
      <c r="P190" s="4" t="s">
        <v>1695</v>
      </c>
      <c r="Q190" s="4"/>
      <c r="R190" s="4" t="s">
        <v>2748</v>
      </c>
      <c r="S190" s="4"/>
      <c r="T190" s="4"/>
      <c r="U190" s="4" t="s">
        <v>2797</v>
      </c>
      <c r="V190" s="4"/>
      <c r="W190" s="4"/>
      <c r="X190" s="4"/>
      <c r="Y190" s="4" t="s">
        <v>2844</v>
      </c>
      <c r="Z190" s="7">
        <f>VLOOKUP(E190,[1]select___from_cuentas_predial_W!$A$1:$R$1800,11,FALSE)</f>
        <v>4895629.2</v>
      </c>
      <c r="AA190" s="7">
        <f>VLOOKUP(E190,[1]select___from_cuentas_predial_W!$A$1:$R$1800,13,FALSE)</f>
        <v>0</v>
      </c>
    </row>
    <row r="191" spans="1:27" ht="13.7" customHeight="1" x14ac:dyDescent="0.2">
      <c r="A191" s="5">
        <v>94</v>
      </c>
      <c r="B191" s="4" t="s">
        <v>2</v>
      </c>
      <c r="C191" s="5">
        <v>50466</v>
      </c>
      <c r="D191" s="4" t="s">
        <v>1158</v>
      </c>
      <c r="E191" s="4" t="str">
        <f>B191&amp;"0"&amp;C191</f>
        <v>U050466</v>
      </c>
      <c r="F191" s="4" t="str">
        <f>F190&amp;E191&amp;"','"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</v>
      </c>
      <c r="G191" s="4" t="s">
        <v>1550</v>
      </c>
      <c r="H191" s="4" t="s">
        <v>1555</v>
      </c>
      <c r="I191" s="5">
        <v>168</v>
      </c>
      <c r="J191" s="5">
        <v>56</v>
      </c>
      <c r="K191" s="6">
        <v>2.0000000000000001E-4</v>
      </c>
      <c r="L191" s="4" t="s">
        <v>1742</v>
      </c>
      <c r="M191" s="4" t="s">
        <v>2273</v>
      </c>
      <c r="N191" s="4"/>
      <c r="O191" s="4" t="s">
        <v>2633</v>
      </c>
      <c r="P191" s="4" t="s">
        <v>1695</v>
      </c>
      <c r="Q191" s="4"/>
      <c r="R191" s="4" t="s">
        <v>1616</v>
      </c>
      <c r="S191" s="4" t="s">
        <v>2286</v>
      </c>
      <c r="T191" s="4"/>
      <c r="U191" s="4" t="s">
        <v>2802</v>
      </c>
      <c r="V191" s="4" t="s">
        <v>2622</v>
      </c>
      <c r="W191" s="4"/>
      <c r="X191" s="4"/>
      <c r="Y191" s="4" t="s">
        <v>2844</v>
      </c>
      <c r="Z191" s="7">
        <f>VLOOKUP(E191,[1]select___from_cuentas_predial_W!$A$1:$R$1800,11,FALSE)</f>
        <v>644565.6</v>
      </c>
      <c r="AA191" s="7">
        <f>VLOOKUP(E191,[1]select___from_cuentas_predial_W!$A$1:$R$1800,13,FALSE)</f>
        <v>219912</v>
      </c>
    </row>
    <row r="192" spans="1:27" ht="13.7" customHeight="1" x14ac:dyDescent="0.2">
      <c r="A192" s="5">
        <v>94</v>
      </c>
      <c r="B192" s="4" t="s">
        <v>2</v>
      </c>
      <c r="C192" s="5">
        <v>7424</v>
      </c>
      <c r="D192" s="4" t="s">
        <v>284</v>
      </c>
      <c r="E192" s="4" t="str">
        <f>B192&amp;"00"&amp;C192</f>
        <v>U007424</v>
      </c>
      <c r="F192" s="4" t="str">
        <f>F191&amp;E192&amp;"','"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</v>
      </c>
      <c r="G192" s="4" t="s">
        <v>1550</v>
      </c>
      <c r="H192" s="4" t="s">
        <v>1555</v>
      </c>
      <c r="I192" s="5">
        <v>410</v>
      </c>
      <c r="J192" s="5">
        <v>509</v>
      </c>
      <c r="K192" s="6">
        <v>2.0000000000000001E-4</v>
      </c>
      <c r="L192" s="4" t="s">
        <v>1629</v>
      </c>
      <c r="M192" s="4" t="s">
        <v>2228</v>
      </c>
      <c r="N192" s="4"/>
      <c r="O192" s="4" t="s">
        <v>2633</v>
      </c>
      <c r="P192" s="4" t="s">
        <v>1695</v>
      </c>
      <c r="Q192" s="4"/>
      <c r="R192" s="4" t="s">
        <v>2740</v>
      </c>
      <c r="S192" s="4"/>
      <c r="T192" s="4"/>
      <c r="U192" s="4" t="s">
        <v>2797</v>
      </c>
      <c r="V192" s="4" t="s">
        <v>2834</v>
      </c>
      <c r="W192" s="4"/>
      <c r="X192" s="4"/>
      <c r="Y192" s="4" t="s">
        <v>2844</v>
      </c>
      <c r="Z192" s="7">
        <f>VLOOKUP(E192,[1]select___from_cuentas_predial_W!$A$1:$R$1800,11,FALSE)</f>
        <v>1573047</v>
      </c>
      <c r="AA192" s="7">
        <f>VLOOKUP(E192,[1]select___from_cuentas_predial_W!$A$1:$R$1800,13,FALSE)</f>
        <v>2612862</v>
      </c>
    </row>
    <row r="193" spans="1:27" ht="13.7" customHeight="1" x14ac:dyDescent="0.2">
      <c r="A193" s="5">
        <v>94</v>
      </c>
      <c r="B193" s="4" t="s">
        <v>2</v>
      </c>
      <c r="C193" s="5">
        <v>1030</v>
      </c>
      <c r="D193" s="4" t="s">
        <v>439</v>
      </c>
      <c r="E193" s="4" t="str">
        <f>B193&amp;"00"&amp;C193</f>
        <v>U001030</v>
      </c>
      <c r="F193" s="4" t="str">
        <f>F192&amp;E193&amp;"','"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</v>
      </c>
      <c r="G193" s="4" t="s">
        <v>1550</v>
      </c>
      <c r="H193" s="4" t="s">
        <v>1555</v>
      </c>
      <c r="I193" s="5">
        <v>520</v>
      </c>
      <c r="J193" s="5">
        <v>0</v>
      </c>
      <c r="K193" s="6">
        <v>8.0000000000000004E-4</v>
      </c>
      <c r="L193" s="4" t="s">
        <v>1629</v>
      </c>
      <c r="M193" s="4" t="s">
        <v>2228</v>
      </c>
      <c r="N193" s="4"/>
      <c r="O193" s="4" t="s">
        <v>2668</v>
      </c>
      <c r="P193" s="4" t="s">
        <v>1695</v>
      </c>
      <c r="Q193" s="4"/>
      <c r="R193" s="4" t="s">
        <v>2766</v>
      </c>
      <c r="S193" s="4" t="s">
        <v>2286</v>
      </c>
      <c r="T193" s="4"/>
      <c r="U193" s="4" t="s">
        <v>2797</v>
      </c>
      <c r="V193" s="4" t="s">
        <v>2622</v>
      </c>
      <c r="W193" s="4"/>
      <c r="X193" s="4"/>
      <c r="Y193" s="4" t="s">
        <v>2844</v>
      </c>
      <c r="Z193" s="7">
        <f>VLOOKUP(E193,[1]select___from_cuentas_predial_W!$A$1:$R$1800,11,FALSE)</f>
        <v>2091180</v>
      </c>
      <c r="AA193" s="7">
        <f>VLOOKUP(E193,[1]select___from_cuentas_predial_W!$A$1:$R$1800,13,FALSE)</f>
        <v>0</v>
      </c>
    </row>
    <row r="194" spans="1:27" ht="13.7" customHeight="1" x14ac:dyDescent="0.2">
      <c r="A194" s="5">
        <v>94</v>
      </c>
      <c r="B194" s="4" t="s">
        <v>2</v>
      </c>
      <c r="C194" s="5">
        <v>32495</v>
      </c>
      <c r="D194" s="4" t="s">
        <v>1362</v>
      </c>
      <c r="E194" s="4" t="str">
        <f>B194&amp;"0"&amp;C194</f>
        <v>U032495</v>
      </c>
      <c r="F194" s="4" t="str">
        <f>F193&amp;E194&amp;"','"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</v>
      </c>
      <c r="G194" s="4" t="s">
        <v>1550</v>
      </c>
      <c r="H194" s="4" t="s">
        <v>1555</v>
      </c>
      <c r="I194" s="5">
        <v>780</v>
      </c>
      <c r="J194" s="5">
        <v>0</v>
      </c>
      <c r="K194" s="6">
        <v>8.0000000000000004E-4</v>
      </c>
      <c r="L194" s="4" t="s">
        <v>2166</v>
      </c>
      <c r="M194" s="4" t="s">
        <v>2228</v>
      </c>
      <c r="N194" s="4"/>
      <c r="O194" s="4" t="s">
        <v>2614</v>
      </c>
      <c r="P194" s="4" t="s">
        <v>1695</v>
      </c>
      <c r="Q194" s="4"/>
      <c r="R194" s="4" t="s">
        <v>1616</v>
      </c>
      <c r="S194" s="4" t="s">
        <v>2286</v>
      </c>
      <c r="T194" s="4"/>
      <c r="U194" s="4" t="s">
        <v>2802</v>
      </c>
      <c r="V194" s="4" t="s">
        <v>2622</v>
      </c>
      <c r="W194" s="4"/>
      <c r="X194" s="4"/>
      <c r="Y194" s="4" t="s">
        <v>2844</v>
      </c>
      <c r="Z194" s="7">
        <f>VLOOKUP(E194,[1]select___from_cuentas_predial_W!$A$1:$R$1800,11,FALSE)</f>
        <v>2899260</v>
      </c>
      <c r="AA194" s="7">
        <f>VLOOKUP(E194,[1]select___from_cuentas_predial_W!$A$1:$R$1800,13,FALSE)</f>
        <v>0</v>
      </c>
    </row>
    <row r="195" spans="1:27" ht="13.7" customHeight="1" x14ac:dyDescent="0.2">
      <c r="A195" s="5">
        <v>94</v>
      </c>
      <c r="B195" s="4" t="s">
        <v>2</v>
      </c>
      <c r="C195" s="5">
        <v>173612</v>
      </c>
      <c r="D195" s="4" t="s">
        <v>1261</v>
      </c>
      <c r="E195" s="4" t="str">
        <f>B195&amp;""&amp;C195</f>
        <v>U173612</v>
      </c>
      <c r="F195" s="4" t="str">
        <f>F194&amp;E195&amp;"','"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</v>
      </c>
      <c r="G195" s="4" t="s">
        <v>1550</v>
      </c>
      <c r="H195" s="4" t="s">
        <v>1555</v>
      </c>
      <c r="I195" s="5">
        <v>851</v>
      </c>
      <c r="J195" s="5">
        <v>1038.54</v>
      </c>
      <c r="K195" s="6">
        <v>2.0000000000000001E-4</v>
      </c>
      <c r="L195" s="4" t="s">
        <v>1842</v>
      </c>
      <c r="M195" s="4" t="s">
        <v>2281</v>
      </c>
      <c r="N195" s="4"/>
      <c r="O195" s="4" t="s">
        <v>2633</v>
      </c>
      <c r="P195" s="4" t="s">
        <v>1695</v>
      </c>
      <c r="Q195" s="4"/>
      <c r="R195" s="4" t="s">
        <v>1616</v>
      </c>
      <c r="S195" s="4" t="s">
        <v>2286</v>
      </c>
      <c r="T195" s="4"/>
      <c r="U195" s="4" t="s">
        <v>2797</v>
      </c>
      <c r="V195" s="4" t="s">
        <v>2622</v>
      </c>
      <c r="W195" s="4"/>
      <c r="X195" s="4"/>
      <c r="Y195" s="4" t="s">
        <v>2844</v>
      </c>
      <c r="Z195" s="7">
        <f>VLOOKUP(E195,[1]select___from_cuentas_predial_W!$A$1:$R$1800,11,FALSE)</f>
        <v>3422819.3</v>
      </c>
      <c r="AA195" s="7">
        <f>VLOOKUP(E195,[1]select___from_cuentas_predial_W!$A$1:$R$1800,13,FALSE)</f>
        <v>1237680.05</v>
      </c>
    </row>
    <row r="196" spans="1:27" ht="13.7" customHeight="1" x14ac:dyDescent="0.2">
      <c r="A196" s="5">
        <v>94</v>
      </c>
      <c r="B196" s="4" t="s">
        <v>2</v>
      </c>
      <c r="C196" s="5">
        <v>1028</v>
      </c>
      <c r="D196" s="4" t="s">
        <v>508</v>
      </c>
      <c r="E196" s="4" t="str">
        <f>B196&amp;"00"&amp;C196</f>
        <v>U001028</v>
      </c>
      <c r="F196" s="4" t="str">
        <f>F195&amp;E196&amp;"','"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</v>
      </c>
      <c r="G196" s="4" t="s">
        <v>1550</v>
      </c>
      <c r="H196" s="4" t="s">
        <v>1555</v>
      </c>
      <c r="I196" s="5">
        <v>129</v>
      </c>
      <c r="J196" s="5">
        <v>0</v>
      </c>
      <c r="K196" s="6">
        <v>8.0000000000000004E-4</v>
      </c>
      <c r="L196" s="4" t="s">
        <v>1629</v>
      </c>
      <c r="M196" s="4" t="s">
        <v>2228</v>
      </c>
      <c r="N196" s="4"/>
      <c r="O196" s="4" t="s">
        <v>2633</v>
      </c>
      <c r="P196" s="4" t="s">
        <v>1695</v>
      </c>
      <c r="Q196" s="4"/>
      <c r="R196" s="4" t="s">
        <v>1616</v>
      </c>
      <c r="S196" s="4" t="s">
        <v>2286</v>
      </c>
      <c r="T196" s="4"/>
      <c r="U196" s="4" t="s">
        <v>2802</v>
      </c>
      <c r="V196" s="4" t="s">
        <v>2622</v>
      </c>
      <c r="W196" s="4"/>
      <c r="X196" s="4"/>
      <c r="Y196" s="4" t="s">
        <v>2844</v>
      </c>
      <c r="Z196" s="7">
        <f>VLOOKUP(E196,[1]select___from_cuentas_predial_W!$A$1:$R$1800,11,FALSE)</f>
        <v>608712.30000000005</v>
      </c>
      <c r="AA196" s="7">
        <f>VLOOKUP(E196,[1]select___from_cuentas_predial_W!$A$1:$R$1800,13,FALSE)</f>
        <v>0</v>
      </c>
    </row>
    <row r="197" spans="1:27" ht="13.7" customHeight="1" x14ac:dyDescent="0.2">
      <c r="A197" s="5">
        <v>94</v>
      </c>
      <c r="B197" s="4" t="s">
        <v>2</v>
      </c>
      <c r="C197" s="5">
        <v>1027</v>
      </c>
      <c r="D197" s="4" t="s">
        <v>1408</v>
      </c>
      <c r="E197" s="4" t="str">
        <f>B197&amp;"00"&amp;C197</f>
        <v>U001027</v>
      </c>
      <c r="F197" s="4" t="str">
        <f>F196&amp;E197&amp;"','"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</v>
      </c>
      <c r="G197" s="4" t="s">
        <v>1550</v>
      </c>
      <c r="H197" s="4" t="s">
        <v>1555</v>
      </c>
      <c r="I197" s="5">
        <v>168</v>
      </c>
      <c r="J197" s="5">
        <v>0</v>
      </c>
      <c r="K197" s="6">
        <v>8.0000000000000004E-4</v>
      </c>
      <c r="L197" s="4" t="s">
        <v>1616</v>
      </c>
      <c r="M197" s="4" t="s">
        <v>2389</v>
      </c>
      <c r="N197" s="4"/>
      <c r="O197" s="4" t="s">
        <v>2619</v>
      </c>
      <c r="P197" s="4" t="s">
        <v>1695</v>
      </c>
      <c r="Q197" s="4"/>
      <c r="R197" s="4" t="s">
        <v>1616</v>
      </c>
      <c r="S197" s="4" t="s">
        <v>2286</v>
      </c>
      <c r="T197" s="4"/>
      <c r="U197" s="4" t="s">
        <v>2802</v>
      </c>
      <c r="V197" s="4" t="s">
        <v>2622</v>
      </c>
      <c r="W197" s="4"/>
      <c r="X197" s="4"/>
      <c r="Y197" s="4" t="s">
        <v>2844</v>
      </c>
      <c r="Z197" s="7">
        <f>VLOOKUP(E197,[1]select___from_cuentas_predial_W!$A$1:$R$1800,11,FALSE)</f>
        <v>1683649.8</v>
      </c>
      <c r="AA197" s="7">
        <f>VLOOKUP(E197,[1]select___from_cuentas_predial_W!$A$1:$R$1800,13,FALSE)</f>
        <v>0</v>
      </c>
    </row>
    <row r="198" spans="1:27" ht="13.7" customHeight="1" x14ac:dyDescent="0.2">
      <c r="A198" s="5">
        <v>94</v>
      </c>
      <c r="B198" s="4" t="s">
        <v>2</v>
      </c>
      <c r="C198" s="5">
        <v>11072</v>
      </c>
      <c r="D198" s="4" t="s">
        <v>486</v>
      </c>
      <c r="E198" s="4" t="str">
        <f>B198&amp;"0"&amp;C198</f>
        <v>U011072</v>
      </c>
      <c r="F198" s="4" t="str">
        <f>F197&amp;E198&amp;"','"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</v>
      </c>
      <c r="G198" s="4" t="s">
        <v>1550</v>
      </c>
      <c r="H198" s="4" t="s">
        <v>1555</v>
      </c>
      <c r="I198" s="5">
        <v>640.1</v>
      </c>
      <c r="J198" s="5">
        <v>1618</v>
      </c>
      <c r="K198" s="6">
        <v>2.0000000000000001E-4</v>
      </c>
      <c r="L198" s="4" t="s">
        <v>1835</v>
      </c>
      <c r="M198" s="4" t="s">
        <v>2295</v>
      </c>
      <c r="N198" s="4"/>
      <c r="O198" s="4" t="s">
        <v>2619</v>
      </c>
      <c r="P198" s="4" t="s">
        <v>1695</v>
      </c>
      <c r="Q198" s="4"/>
      <c r="R198" s="4" t="s">
        <v>1616</v>
      </c>
      <c r="S198" s="4" t="s">
        <v>2286</v>
      </c>
      <c r="T198" s="4"/>
      <c r="U198" s="4" t="s">
        <v>2802</v>
      </c>
      <c r="V198" s="4" t="s">
        <v>2622</v>
      </c>
      <c r="W198" s="4"/>
      <c r="X198" s="4"/>
      <c r="Y198" s="4" t="s">
        <v>2844</v>
      </c>
      <c r="Z198" s="7">
        <f>VLOOKUP(E198,[1]select___from_cuentas_predial_W!$A$1:$R$1800,11,FALSE)</f>
        <v>5544866.25</v>
      </c>
      <c r="AA198" s="7">
        <f>VLOOKUP(E198,[1]select___from_cuentas_predial_W!$A$1:$R$1800,13,FALSE)</f>
        <v>8600631.2699999996</v>
      </c>
    </row>
    <row r="199" spans="1:27" ht="13.7" customHeight="1" x14ac:dyDescent="0.2">
      <c r="A199" s="5">
        <v>94</v>
      </c>
      <c r="B199" s="4" t="s">
        <v>2</v>
      </c>
      <c r="C199" s="5">
        <v>11801</v>
      </c>
      <c r="D199" s="4" t="s">
        <v>1206</v>
      </c>
      <c r="E199" s="4" t="str">
        <f>B199&amp;"0"&amp;C199</f>
        <v>U011801</v>
      </c>
      <c r="F199" s="4" t="str">
        <f>F198&amp;E199&amp;"','"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</v>
      </c>
      <c r="G199" s="4" t="s">
        <v>1550</v>
      </c>
      <c r="H199" s="4" t="s">
        <v>1555</v>
      </c>
      <c r="I199" s="5">
        <v>446.79</v>
      </c>
      <c r="J199" s="5">
        <v>972</v>
      </c>
      <c r="K199" s="6">
        <v>2.0000000000000001E-4</v>
      </c>
      <c r="L199" s="4" t="s">
        <v>1616</v>
      </c>
      <c r="M199" s="4" t="s">
        <v>2337</v>
      </c>
      <c r="N199" s="4"/>
      <c r="O199" s="4" t="s">
        <v>2622</v>
      </c>
      <c r="P199" s="4" t="s">
        <v>1695</v>
      </c>
      <c r="Q199" s="4"/>
      <c r="R199" s="4" t="s">
        <v>1616</v>
      </c>
      <c r="S199" s="4" t="s">
        <v>2286</v>
      </c>
      <c r="T199" s="4"/>
      <c r="U199" s="4" t="s">
        <v>2802</v>
      </c>
      <c r="V199" s="4" t="s">
        <v>2622</v>
      </c>
      <c r="W199" s="4"/>
      <c r="X199" s="4"/>
      <c r="Y199" s="4" t="s">
        <v>2844</v>
      </c>
      <c r="Z199" s="7">
        <f>VLOOKUP(E199,[1]select___from_cuentas_predial_W!$A$1:$R$1800,11,FALSE)</f>
        <v>4404327.87</v>
      </c>
      <c r="AA199" s="7">
        <f>VLOOKUP(E199,[1]select___from_cuentas_predial_W!$A$1:$R$1800,13,FALSE)</f>
        <v>1205345.93</v>
      </c>
    </row>
    <row r="200" spans="1:27" ht="13.7" customHeight="1" x14ac:dyDescent="0.2">
      <c r="A200" s="5">
        <v>94</v>
      </c>
      <c r="B200" s="4" t="s">
        <v>2</v>
      </c>
      <c r="C200" s="5">
        <v>7996</v>
      </c>
      <c r="D200" s="4" t="s">
        <v>1191</v>
      </c>
      <c r="E200" s="4" t="str">
        <f>B200&amp;"00"&amp;C200</f>
        <v>U007996</v>
      </c>
      <c r="F200" s="4" t="str">
        <f>F199&amp;E200&amp;"','"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U007996','</v>
      </c>
      <c r="G200" s="4" t="s">
        <v>1550</v>
      </c>
      <c r="H200" s="4" t="s">
        <v>1555</v>
      </c>
      <c r="I200" s="5">
        <v>139</v>
      </c>
      <c r="J200" s="5">
        <v>68</v>
      </c>
      <c r="K200" s="6">
        <v>2.0000000000000001E-4</v>
      </c>
      <c r="L200" s="4" t="s">
        <v>2104</v>
      </c>
      <c r="M200" s="4" t="s">
        <v>2368</v>
      </c>
      <c r="N200" s="4"/>
      <c r="O200" s="4" t="s">
        <v>2622</v>
      </c>
      <c r="P200" s="4" t="s">
        <v>1695</v>
      </c>
      <c r="Q200" s="4"/>
      <c r="R200" s="4" t="s">
        <v>1616</v>
      </c>
      <c r="S200" s="4" t="s">
        <v>2286</v>
      </c>
      <c r="T200" s="4"/>
      <c r="U200" s="4" t="s">
        <v>2802</v>
      </c>
      <c r="V200" s="4" t="s">
        <v>2622</v>
      </c>
      <c r="W200" s="4"/>
      <c r="X200" s="4"/>
      <c r="Y200" s="4" t="s">
        <v>2844</v>
      </c>
      <c r="Z200" s="7">
        <f>VLOOKUP(E200,[1]select___from_cuentas_predial_W!$A$1:$R$1800,11,FALSE)</f>
        <v>559353.38</v>
      </c>
      <c r="AA200" s="7">
        <f>VLOOKUP(E200,[1]select___from_cuentas_predial_W!$A$1:$R$1800,13,FALSE)</f>
        <v>60333</v>
      </c>
    </row>
    <row r="201" spans="1:27" ht="13.7" customHeight="1" x14ac:dyDescent="0.2">
      <c r="A201" s="5">
        <v>94</v>
      </c>
      <c r="B201" s="4" t="s">
        <v>2</v>
      </c>
      <c r="C201" s="5">
        <v>1016</v>
      </c>
      <c r="D201" s="4" t="s">
        <v>523</v>
      </c>
      <c r="E201" s="4" t="str">
        <f>B201&amp;"00"&amp;C201</f>
        <v>U001016</v>
      </c>
      <c r="F201" s="4" t="str">
        <f>F200&amp;E201&amp;"','"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U007996','U001016','</v>
      </c>
      <c r="G201" s="4" t="s">
        <v>1550</v>
      </c>
      <c r="H201" s="4" t="s">
        <v>1555</v>
      </c>
      <c r="I201" s="5">
        <v>2874.21</v>
      </c>
      <c r="J201" s="5">
        <v>8880</v>
      </c>
      <c r="K201" s="6">
        <v>2.0000000000000001E-4</v>
      </c>
      <c r="L201" s="4" t="s">
        <v>1616</v>
      </c>
      <c r="M201" s="4" t="s">
        <v>2228</v>
      </c>
      <c r="N201" s="4"/>
      <c r="O201" s="4" t="s">
        <v>2622</v>
      </c>
      <c r="P201" s="4" t="s">
        <v>1695</v>
      </c>
      <c r="Q201" s="4"/>
      <c r="R201" s="4" t="s">
        <v>1616</v>
      </c>
      <c r="S201" s="4" t="s">
        <v>2286</v>
      </c>
      <c r="T201" s="4"/>
      <c r="U201" s="4" t="s">
        <v>2802</v>
      </c>
      <c r="V201" s="4" t="s">
        <v>2622</v>
      </c>
      <c r="W201" s="4"/>
      <c r="X201" s="4"/>
      <c r="Y201" s="4" t="s">
        <v>2844</v>
      </c>
      <c r="Z201" s="7">
        <f>VLOOKUP(E201,[1]select___from_cuentas_predial_W!$A$1:$R$1800,11,FALSE)</f>
        <v>33528721.390000001</v>
      </c>
      <c r="AA201" s="7">
        <f>VLOOKUP(E201,[1]select___from_cuentas_predial_W!$A$1:$R$1800,13,FALSE)</f>
        <v>27011599.34</v>
      </c>
    </row>
    <row r="202" spans="1:27" ht="13.7" customHeight="1" x14ac:dyDescent="0.2">
      <c r="A202" s="5">
        <v>94</v>
      </c>
      <c r="B202" s="4" t="s">
        <v>2</v>
      </c>
      <c r="C202" s="5">
        <v>200749</v>
      </c>
      <c r="D202" s="4" t="s">
        <v>425</v>
      </c>
      <c r="E202" s="4" t="str">
        <f>B202&amp;""&amp;C202</f>
        <v>U200749</v>
      </c>
      <c r="F202" s="4" t="str">
        <f>F201&amp;E202&amp;"','"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U007996','U001016','U200749','</v>
      </c>
      <c r="G202" s="4" t="s">
        <v>1550</v>
      </c>
      <c r="H202" s="4" t="s">
        <v>1555</v>
      </c>
      <c r="I202" s="5">
        <v>984</v>
      </c>
      <c r="J202" s="5">
        <v>2227.4499999999998</v>
      </c>
      <c r="K202" s="6">
        <v>2.0000000000000001E-4</v>
      </c>
      <c r="L202" s="4" t="s">
        <v>1616</v>
      </c>
      <c r="M202" s="4" t="s">
        <v>2286</v>
      </c>
      <c r="N202" s="4"/>
      <c r="O202" s="4" t="s">
        <v>2622</v>
      </c>
      <c r="P202" s="4" t="s">
        <v>1695</v>
      </c>
      <c r="Q202" s="4"/>
      <c r="R202" s="4" t="s">
        <v>2743</v>
      </c>
      <c r="S202" s="4" t="s">
        <v>2228</v>
      </c>
      <c r="T202" s="4"/>
      <c r="U202" s="4" t="s">
        <v>2807</v>
      </c>
      <c r="V202" s="4"/>
      <c r="W202" s="4"/>
      <c r="X202" s="4"/>
      <c r="Y202" s="4" t="s">
        <v>2844</v>
      </c>
      <c r="Z202" s="7">
        <f>VLOOKUP(E202,[1]select___from_cuentas_predial_W!$A$1:$R$1800,11,FALSE)</f>
        <v>14380808.800000001</v>
      </c>
      <c r="AA202" s="7">
        <f>VLOOKUP(E202,[1]select___from_cuentas_predial_W!$A$1:$R$1800,13,FALSE)</f>
        <v>6782585.25</v>
      </c>
    </row>
    <row r="203" spans="1:27" ht="13.7" customHeight="1" x14ac:dyDescent="0.2">
      <c r="A203" s="5">
        <v>94</v>
      </c>
      <c r="B203" s="4" t="s">
        <v>2</v>
      </c>
      <c r="C203" s="5">
        <v>487</v>
      </c>
      <c r="D203" s="4" t="s">
        <v>1295</v>
      </c>
      <c r="E203" s="4" t="str">
        <f>B203&amp;"000"&amp;C203</f>
        <v>U000487</v>
      </c>
      <c r="F203" s="4" t="str">
        <f>F202&amp;E203&amp;"','"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U007996','U001016','U200749','U000487','</v>
      </c>
      <c r="G203" s="4" t="s">
        <v>1550</v>
      </c>
      <c r="H203" s="4" t="s">
        <v>1555</v>
      </c>
      <c r="I203" s="5">
        <v>42</v>
      </c>
      <c r="J203" s="5">
        <v>84</v>
      </c>
      <c r="K203" s="6">
        <v>2.0000000000000001E-4</v>
      </c>
      <c r="L203" s="4" t="s">
        <v>1835</v>
      </c>
      <c r="M203" s="4" t="s">
        <v>2299</v>
      </c>
      <c r="N203" s="4"/>
      <c r="O203" s="4" t="s">
        <v>2619</v>
      </c>
      <c r="P203" s="4" t="s">
        <v>1695</v>
      </c>
      <c r="Q203" s="4"/>
      <c r="R203" s="4" t="s">
        <v>1616</v>
      </c>
      <c r="S203" s="4" t="s">
        <v>2286</v>
      </c>
      <c r="T203" s="4"/>
      <c r="U203" s="4" t="s">
        <v>2802</v>
      </c>
      <c r="V203" s="4" t="s">
        <v>2622</v>
      </c>
      <c r="W203" s="4"/>
      <c r="X203" s="4"/>
      <c r="Y203" s="4" t="s">
        <v>2844</v>
      </c>
      <c r="Z203" s="7">
        <f>VLOOKUP(E203,[1]select___from_cuentas_predial_W!$A$1:$R$1800,11,FALSE)</f>
        <v>545009.85</v>
      </c>
      <c r="AA203" s="7">
        <f>VLOOKUP(E203,[1]select___from_cuentas_predial_W!$A$1:$R$1800,13,FALSE)</f>
        <v>255780</v>
      </c>
    </row>
    <row r="204" spans="1:27" ht="13.7" customHeight="1" x14ac:dyDescent="0.2">
      <c r="A204" s="5">
        <v>94</v>
      </c>
      <c r="B204" s="4" t="s">
        <v>2</v>
      </c>
      <c r="C204" s="5">
        <v>202564</v>
      </c>
      <c r="D204" s="4" t="s">
        <v>538</v>
      </c>
      <c r="E204" s="4" t="str">
        <f>B204&amp;""&amp;C204</f>
        <v>U202564</v>
      </c>
      <c r="F204" s="4" t="str">
        <f>F203&amp;E204&amp;"','"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U007996','U001016','U200749','U000487','U202564','</v>
      </c>
      <c r="G204" s="4" t="s">
        <v>1550</v>
      </c>
      <c r="H204" s="4" t="s">
        <v>1555</v>
      </c>
      <c r="I204" s="5">
        <v>33</v>
      </c>
      <c r="J204" s="5">
        <v>66</v>
      </c>
      <c r="K204" s="6">
        <v>2.0000000000000001E-4</v>
      </c>
      <c r="L204" s="4" t="s">
        <v>1858</v>
      </c>
      <c r="M204" s="4" t="s">
        <v>2299</v>
      </c>
      <c r="N204" s="4" t="s">
        <v>2481</v>
      </c>
      <c r="O204" s="4" t="s">
        <v>2619</v>
      </c>
      <c r="P204" s="4" t="s">
        <v>1695</v>
      </c>
      <c r="Q204" s="4"/>
      <c r="R204" s="4" t="s">
        <v>1616</v>
      </c>
      <c r="S204" s="4" t="s">
        <v>2286</v>
      </c>
      <c r="T204" s="4"/>
      <c r="U204" s="4" t="s">
        <v>2802</v>
      </c>
      <c r="V204" s="4" t="s">
        <v>2622</v>
      </c>
      <c r="W204" s="4"/>
      <c r="X204" s="4"/>
      <c r="Y204" s="4" t="s">
        <v>2844</v>
      </c>
      <c r="Z204" s="7">
        <f>VLOOKUP(E204,[1]select___from_cuentas_predial_W!$A$1:$R$1800,11,FALSE)</f>
        <v>557293.91</v>
      </c>
      <c r="AA204" s="7">
        <f>VLOOKUP(E204,[1]select___from_cuentas_predial_W!$A$1:$R$1800,13,FALSE)</f>
        <v>148076.78</v>
      </c>
    </row>
    <row r="205" spans="1:27" ht="13.7" customHeight="1" x14ac:dyDescent="0.2">
      <c r="A205" s="5">
        <v>94</v>
      </c>
      <c r="B205" s="4" t="s">
        <v>2</v>
      </c>
      <c r="C205" s="5">
        <v>188399</v>
      </c>
      <c r="D205" s="4" t="s">
        <v>1173</v>
      </c>
      <c r="E205" s="4" t="str">
        <f>B205&amp;""&amp;C205</f>
        <v>U188399</v>
      </c>
      <c r="F205" s="4" t="str">
        <f>F204&amp;E205&amp;"','"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U007996','U001016','U200749','U000487','U202564','U188399','</v>
      </c>
      <c r="G205" s="4" t="s">
        <v>1550</v>
      </c>
      <c r="H205" s="4" t="s">
        <v>1555</v>
      </c>
      <c r="I205" s="5">
        <v>3542</v>
      </c>
      <c r="J205" s="5">
        <v>3717</v>
      </c>
      <c r="K205" s="6">
        <v>2.0000000000000001E-4</v>
      </c>
      <c r="L205" s="4" t="s">
        <v>1616</v>
      </c>
      <c r="M205" s="4" t="s">
        <v>2228</v>
      </c>
      <c r="N205" s="4"/>
      <c r="O205" s="4" t="s">
        <v>2619</v>
      </c>
      <c r="P205" s="4" t="s">
        <v>1695</v>
      </c>
      <c r="Q205" s="4"/>
      <c r="R205" s="4" t="s">
        <v>1616</v>
      </c>
      <c r="S205" s="4" t="s">
        <v>2286</v>
      </c>
      <c r="T205" s="4"/>
      <c r="U205" s="4" t="s">
        <v>2802</v>
      </c>
      <c r="V205" s="4" t="s">
        <v>2622</v>
      </c>
      <c r="W205" s="4"/>
      <c r="X205" s="4"/>
      <c r="Y205" s="4" t="s">
        <v>2844</v>
      </c>
      <c r="Z205" s="7">
        <f>VLOOKUP(E205,[1]select___from_cuentas_predial_W!$A$1:$R$1800,11,FALSE)</f>
        <v>60575386.030000001</v>
      </c>
      <c r="AA205" s="7">
        <f>VLOOKUP(E205,[1]select___from_cuentas_predial_W!$A$1:$R$1800,13,FALSE)</f>
        <v>9018923.8100000005</v>
      </c>
    </row>
    <row r="206" spans="1:27" ht="13.7" customHeight="1" x14ac:dyDescent="0.2">
      <c r="A206" s="5">
        <v>94</v>
      </c>
      <c r="B206" s="4" t="s">
        <v>2</v>
      </c>
      <c r="C206" s="5">
        <v>235767</v>
      </c>
      <c r="D206" s="4" t="s">
        <v>3037</v>
      </c>
      <c r="E206" s="4" t="str">
        <f>B206&amp;""&amp;C206</f>
        <v>U235767</v>
      </c>
      <c r="F206" s="4" t="str">
        <f>F205&amp;E206&amp;"','"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U007996','U001016','U200749','U000487','U202564','U188399','U235767','</v>
      </c>
      <c r="G206" s="4" t="s">
        <v>2926</v>
      </c>
      <c r="H206" s="4" t="s">
        <v>1555</v>
      </c>
      <c r="I206" s="5">
        <v>7216</v>
      </c>
      <c r="J206" s="5">
        <v>0</v>
      </c>
      <c r="K206" s="6">
        <v>8.0000000000000004E-4</v>
      </c>
      <c r="L206" s="4" t="s">
        <v>1616</v>
      </c>
      <c r="M206" s="4" t="s">
        <v>2506</v>
      </c>
      <c r="N206" s="4"/>
      <c r="O206" s="4" t="s">
        <v>2622</v>
      </c>
      <c r="P206" s="4" t="s">
        <v>2726</v>
      </c>
      <c r="Q206" s="4"/>
      <c r="R206" s="4" t="s">
        <v>1616</v>
      </c>
      <c r="S206" s="4" t="s">
        <v>2286</v>
      </c>
      <c r="T206" s="4"/>
      <c r="U206" s="4" t="s">
        <v>2797</v>
      </c>
      <c r="V206" s="4" t="s">
        <v>2622</v>
      </c>
      <c r="W206" s="4"/>
      <c r="X206" s="4"/>
      <c r="Y206" s="4" t="s">
        <v>2844</v>
      </c>
      <c r="Z206" s="7">
        <f>VLOOKUP(E206,[1]select___from_cuentas_predial_W!$A$1:$R$1800,11,FALSE)</f>
        <v>91065920</v>
      </c>
      <c r="AA206" s="7">
        <f>VLOOKUP(E206,[1]select___from_cuentas_predial_W!$A$1:$R$1800,13,FALSE)</f>
        <v>0</v>
      </c>
    </row>
    <row r="207" spans="1:27" ht="13.7" customHeight="1" x14ac:dyDescent="0.2">
      <c r="A207" s="5">
        <v>94</v>
      </c>
      <c r="B207" s="4" t="s">
        <v>2</v>
      </c>
      <c r="C207" s="5">
        <v>95497</v>
      </c>
      <c r="D207" s="4" t="s">
        <v>957</v>
      </c>
      <c r="E207" s="4" t="str">
        <f>B207&amp;"0"&amp;C207</f>
        <v>U095497</v>
      </c>
      <c r="F207" s="4" t="str">
        <f>F206&amp;E207&amp;"','"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U007996','U001016','U200749','U000487','U202564','U188399','U235767','U095497','</v>
      </c>
      <c r="G207" s="4" t="s">
        <v>1550</v>
      </c>
      <c r="H207" s="4" t="s">
        <v>1555</v>
      </c>
      <c r="I207" s="5">
        <v>299</v>
      </c>
      <c r="J207" s="5">
        <v>575</v>
      </c>
      <c r="K207" s="6">
        <v>2.0000000000000001E-4</v>
      </c>
      <c r="L207" s="4" t="s">
        <v>1716</v>
      </c>
      <c r="M207" s="4" t="s">
        <v>2358</v>
      </c>
      <c r="N207" s="4"/>
      <c r="O207" s="4" t="s">
        <v>2622</v>
      </c>
      <c r="P207" s="4" t="s">
        <v>1695</v>
      </c>
      <c r="Q207" s="4"/>
      <c r="R207" s="4" t="s">
        <v>1616</v>
      </c>
      <c r="S207" s="4" t="s">
        <v>2286</v>
      </c>
      <c r="T207" s="4"/>
      <c r="U207" s="4" t="s">
        <v>2797</v>
      </c>
      <c r="V207" s="4" t="s">
        <v>2622</v>
      </c>
      <c r="W207" s="4"/>
      <c r="X207" s="4"/>
      <c r="Y207" s="4" t="s">
        <v>2844</v>
      </c>
      <c r="Z207" s="7">
        <f>VLOOKUP(E207,[1]select___from_cuentas_predial_W!$A$1:$R$1800,11,FALSE)</f>
        <v>2419279.31</v>
      </c>
      <c r="AA207" s="7">
        <f>VLOOKUP(E207,[1]select___from_cuentas_predial_W!$A$1:$R$1800,13,FALSE)</f>
        <v>6591417.5300000003</v>
      </c>
    </row>
    <row r="208" spans="1:27" ht="13.7" customHeight="1" x14ac:dyDescent="0.2">
      <c r="A208" s="5">
        <v>94</v>
      </c>
      <c r="B208" s="4" t="s">
        <v>2</v>
      </c>
      <c r="C208" s="5">
        <v>24969</v>
      </c>
      <c r="D208" s="4" t="s">
        <v>980</v>
      </c>
      <c r="E208" s="4" t="str">
        <f>B208&amp;"0"&amp;C208</f>
        <v>U024969</v>
      </c>
      <c r="F208" s="4" t="str">
        <f>F207&amp;E208&amp;"','"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U007996','U001016','U200749','U000487','U202564','U188399','U235767','U095497','U024969','</v>
      </c>
      <c r="G208" s="4" t="s">
        <v>1550</v>
      </c>
      <c r="H208" s="4" t="s">
        <v>1555</v>
      </c>
      <c r="I208" s="5">
        <v>294</v>
      </c>
      <c r="J208" s="5">
        <v>257</v>
      </c>
      <c r="K208" s="6">
        <v>2.0000000000000001E-4</v>
      </c>
      <c r="L208" s="4" t="s">
        <v>1597</v>
      </c>
      <c r="M208" s="4" t="s">
        <v>2360</v>
      </c>
      <c r="N208" s="4"/>
      <c r="O208" s="4" t="s">
        <v>2622</v>
      </c>
      <c r="P208" s="4" t="s">
        <v>1695</v>
      </c>
      <c r="Q208" s="4"/>
      <c r="R208" s="4" t="s">
        <v>1616</v>
      </c>
      <c r="S208" s="4" t="s">
        <v>2286</v>
      </c>
      <c r="T208" s="4"/>
      <c r="U208" s="4" t="s">
        <v>2802</v>
      </c>
      <c r="V208" s="4" t="s">
        <v>2622</v>
      </c>
      <c r="W208" s="4"/>
      <c r="X208" s="4"/>
      <c r="Y208" s="4" t="s">
        <v>2844</v>
      </c>
      <c r="Z208" s="7">
        <f>VLOOKUP(E208,[1]select___from_cuentas_predial_W!$A$1:$R$1800,11,FALSE)</f>
        <v>1283695.8799999999</v>
      </c>
      <c r="AA208" s="7">
        <f>VLOOKUP(E208,[1]select___from_cuentas_predial_W!$A$1:$R$1800,13,FALSE)</f>
        <v>1365710.85</v>
      </c>
    </row>
    <row r="209" spans="1:27" ht="13.7" customHeight="1" x14ac:dyDescent="0.2">
      <c r="A209" s="5">
        <v>94</v>
      </c>
      <c r="B209" s="4" t="s">
        <v>2</v>
      </c>
      <c r="C209" s="5">
        <v>8822</v>
      </c>
      <c r="D209" s="4" t="s">
        <v>1516</v>
      </c>
      <c r="E209" s="4" t="str">
        <f>B209&amp;"00"&amp;C209</f>
        <v>U008822</v>
      </c>
      <c r="F209" s="4" t="str">
        <f>F208&amp;E209&amp;"','"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U007996','U001016','U200749','U000487','U202564','U188399','U235767','U095497','U024969','U008822','</v>
      </c>
      <c r="G209" s="4" t="s">
        <v>1550</v>
      </c>
      <c r="H209" s="4" t="s">
        <v>1555</v>
      </c>
      <c r="I209" s="5">
        <v>355</v>
      </c>
      <c r="J209" s="5">
        <v>610</v>
      </c>
      <c r="K209" s="6">
        <v>2.0000000000000001E-4</v>
      </c>
      <c r="L209" s="4" t="s">
        <v>1597</v>
      </c>
      <c r="M209" s="4" t="s">
        <v>2424</v>
      </c>
      <c r="N209" s="4"/>
      <c r="O209" s="4" t="s">
        <v>2622</v>
      </c>
      <c r="P209" s="4" t="s">
        <v>1695</v>
      </c>
      <c r="Q209" s="4"/>
      <c r="R209" s="4" t="s">
        <v>1616</v>
      </c>
      <c r="S209" s="4" t="s">
        <v>2286</v>
      </c>
      <c r="T209" s="4"/>
      <c r="U209" s="4" t="s">
        <v>2802</v>
      </c>
      <c r="V209" s="4" t="s">
        <v>2622</v>
      </c>
      <c r="W209" s="4"/>
      <c r="X209" s="4"/>
      <c r="Y209" s="4" t="s">
        <v>2844</v>
      </c>
      <c r="Z209" s="7">
        <f>VLOOKUP(E209,[1]select___from_cuentas_predial_W!$A$1:$R$1800,11,FALSE)</f>
        <v>1359112.61</v>
      </c>
      <c r="AA209" s="7">
        <f>VLOOKUP(E209,[1]select___from_cuentas_predial_W!$A$1:$R$1800,13,FALSE)</f>
        <v>1309531.8600000001</v>
      </c>
    </row>
    <row r="210" spans="1:27" ht="13.7" customHeight="1" x14ac:dyDescent="0.2">
      <c r="A210" s="5">
        <v>94</v>
      </c>
      <c r="B210" s="4" t="s">
        <v>2</v>
      </c>
      <c r="C210" s="5">
        <v>1892</v>
      </c>
      <c r="D210" s="4" t="s">
        <v>935</v>
      </c>
      <c r="E210" s="4" t="str">
        <f>B210&amp;"00"&amp;C210</f>
        <v>U001892</v>
      </c>
      <c r="F210" s="4" t="str">
        <f>F209&amp;E210&amp;"','"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U007996','U001016','U200749','U000487','U202564','U188399','U235767','U095497','U024969','U008822','U001892','</v>
      </c>
      <c r="G210" s="4" t="s">
        <v>1550</v>
      </c>
      <c r="H210" s="4" t="s">
        <v>1555</v>
      </c>
      <c r="I210" s="5">
        <v>9099</v>
      </c>
      <c r="J210" s="5">
        <v>8327</v>
      </c>
      <c r="K210" s="6">
        <v>2.0000000000000001E-4</v>
      </c>
      <c r="L210" s="4" t="s">
        <v>2023</v>
      </c>
      <c r="M210" s="4" t="s">
        <v>2357</v>
      </c>
      <c r="N210" s="4" t="s">
        <v>2526</v>
      </c>
      <c r="O210" s="4" t="s">
        <v>2622</v>
      </c>
      <c r="P210" s="4" t="s">
        <v>1695</v>
      </c>
      <c r="Q210" s="4"/>
      <c r="R210" s="4" t="s">
        <v>1616</v>
      </c>
      <c r="S210" s="4" t="s">
        <v>2286</v>
      </c>
      <c r="T210" s="4"/>
      <c r="U210" s="4" t="s">
        <v>2802</v>
      </c>
      <c r="V210" s="4" t="s">
        <v>2622</v>
      </c>
      <c r="W210" s="4"/>
      <c r="X210" s="4"/>
      <c r="Y210" s="4" t="s">
        <v>2844</v>
      </c>
      <c r="Z210" s="7">
        <f>VLOOKUP(E210,[1]select___from_cuentas_predial_W!$A$1:$R$1800,11,FALSE)</f>
        <v>38064196.170000002</v>
      </c>
      <c r="AA210" s="7">
        <f>VLOOKUP(E210,[1]select___from_cuentas_predial_W!$A$1:$R$1800,13,FALSE)</f>
        <v>13512410.890000001</v>
      </c>
    </row>
    <row r="211" spans="1:27" ht="13.7" customHeight="1" x14ac:dyDescent="0.2">
      <c r="A211" s="5">
        <v>94</v>
      </c>
      <c r="B211" s="4" t="s">
        <v>2</v>
      </c>
      <c r="C211" s="5">
        <v>235265</v>
      </c>
      <c r="D211" s="4" t="s">
        <v>3069</v>
      </c>
      <c r="E211" s="4" t="str">
        <f>B211&amp;""&amp;C211</f>
        <v>U235265</v>
      </c>
      <c r="F211" s="4" t="str">
        <f>F210&amp;E211&amp;"','"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U007996','U001016','U200749','U000487','U202564','U188399','U235767','U095497','U024969','U008822','U001892','U235265','</v>
      </c>
      <c r="G211" s="4" t="s">
        <v>2926</v>
      </c>
      <c r="H211" s="4" t="s">
        <v>1555</v>
      </c>
      <c r="I211" s="5">
        <v>342.41</v>
      </c>
      <c r="J211" s="5">
        <v>0</v>
      </c>
      <c r="K211" s="6">
        <v>8.0000000000000004E-4</v>
      </c>
      <c r="L211" s="4" t="s">
        <v>3070</v>
      </c>
      <c r="M211" s="4" t="s">
        <v>2228</v>
      </c>
      <c r="N211" s="4"/>
      <c r="O211" s="4" t="s">
        <v>2622</v>
      </c>
      <c r="P211" s="4" t="s">
        <v>2726</v>
      </c>
      <c r="Q211" s="4"/>
      <c r="R211" s="4" t="s">
        <v>1616</v>
      </c>
      <c r="S211" s="4" t="s">
        <v>2286</v>
      </c>
      <c r="T211" s="4"/>
      <c r="U211" s="4" t="s">
        <v>2802</v>
      </c>
      <c r="V211" s="4" t="s">
        <v>2622</v>
      </c>
      <c r="W211" s="4"/>
      <c r="X211" s="4"/>
      <c r="Y211" s="4" t="s">
        <v>2844</v>
      </c>
      <c r="Z211" s="7">
        <f>VLOOKUP(E211,[1]select___from_cuentas_predial_W!$A$1:$R$1800,11,FALSE)</f>
        <v>1467485.57</v>
      </c>
      <c r="AA211" s="7">
        <f>VLOOKUP(E211,[1]select___from_cuentas_predial_W!$A$1:$R$1800,13,FALSE)</f>
        <v>0</v>
      </c>
    </row>
    <row r="212" spans="1:27" ht="13.7" customHeight="1" x14ac:dyDescent="0.2">
      <c r="A212" s="5">
        <v>94</v>
      </c>
      <c r="B212" s="4" t="s">
        <v>2</v>
      </c>
      <c r="C212" s="5">
        <v>200730</v>
      </c>
      <c r="D212" s="4" t="s">
        <v>459</v>
      </c>
      <c r="E212" s="4" t="str">
        <f>B212&amp;""&amp;C212</f>
        <v>U200730</v>
      </c>
      <c r="F212" s="4" t="str">
        <f>F211&amp;E212&amp;"','"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U007996','U001016','U200749','U000487','U202564','U188399','U235767','U095497','U024969','U008822','U001892','U235265','U200730','</v>
      </c>
      <c r="G212" s="4" t="s">
        <v>1550</v>
      </c>
      <c r="H212" s="4" t="s">
        <v>1555</v>
      </c>
      <c r="I212" s="5">
        <v>9144</v>
      </c>
      <c r="J212" s="5">
        <v>0</v>
      </c>
      <c r="K212" s="6">
        <v>8.0000000000000004E-4</v>
      </c>
      <c r="L212" s="4" t="s">
        <v>1686</v>
      </c>
      <c r="M212" s="4" t="s">
        <v>2228</v>
      </c>
      <c r="N212" s="4"/>
      <c r="O212" s="4" t="s">
        <v>2622</v>
      </c>
      <c r="P212" s="4" t="s">
        <v>1695</v>
      </c>
      <c r="Q212" s="4"/>
      <c r="R212" s="4" t="s">
        <v>1616</v>
      </c>
      <c r="S212" s="4" t="s">
        <v>2286</v>
      </c>
      <c r="T212" s="4"/>
      <c r="U212" s="4" t="s">
        <v>2802</v>
      </c>
      <c r="V212" s="4" t="s">
        <v>2622</v>
      </c>
      <c r="W212" s="4"/>
      <c r="X212" s="4"/>
      <c r="Y212" s="4" t="s">
        <v>2844</v>
      </c>
      <c r="Z212" s="7">
        <f>VLOOKUP(E212,[1]select___from_cuentas_predial_W!$A$1:$R$1800,11,FALSE)</f>
        <v>36580572</v>
      </c>
      <c r="AA212" s="7">
        <f>VLOOKUP(E212,[1]select___from_cuentas_predial_W!$A$1:$R$1800,13,FALSE)</f>
        <v>0</v>
      </c>
    </row>
    <row r="213" spans="1:27" ht="13.7" customHeight="1" x14ac:dyDescent="0.2">
      <c r="A213" s="5">
        <v>94</v>
      </c>
      <c r="B213" s="4" t="s">
        <v>2</v>
      </c>
      <c r="C213" s="5">
        <v>199287</v>
      </c>
      <c r="D213" s="4" t="s">
        <v>1455</v>
      </c>
      <c r="E213" s="4" t="str">
        <f>B213&amp;""&amp;C213</f>
        <v>U199287</v>
      </c>
      <c r="F213" s="4" t="str">
        <f>F212&amp;E213&amp;"','"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U007996','U001016','U200749','U000487','U202564','U188399','U235767','U095497','U024969','U008822','U001892','U235265','U200730','U199287','</v>
      </c>
      <c r="G213" s="4" t="s">
        <v>1550</v>
      </c>
      <c r="H213" s="4" t="s">
        <v>1555</v>
      </c>
      <c r="I213" s="5">
        <v>11000</v>
      </c>
      <c r="J213" s="5">
        <v>0</v>
      </c>
      <c r="K213" s="6">
        <v>8.0000000000000004E-4</v>
      </c>
      <c r="L213" s="4" t="s">
        <v>1686</v>
      </c>
      <c r="M213" s="4" t="s">
        <v>2228</v>
      </c>
      <c r="N213" s="4"/>
      <c r="O213" s="4" t="s">
        <v>2622</v>
      </c>
      <c r="P213" s="4" t="s">
        <v>1695</v>
      </c>
      <c r="Q213" s="4"/>
      <c r="R213" s="4" t="s">
        <v>1616</v>
      </c>
      <c r="S213" s="4" t="s">
        <v>2286</v>
      </c>
      <c r="T213" s="4"/>
      <c r="U213" s="4" t="s">
        <v>2802</v>
      </c>
      <c r="V213" s="4" t="s">
        <v>2622</v>
      </c>
      <c r="W213" s="4"/>
      <c r="X213" s="4"/>
      <c r="Y213" s="4" t="s">
        <v>2844</v>
      </c>
      <c r="Z213" s="7">
        <f>VLOOKUP(E213,[1]select___from_cuentas_predial_W!$A$1:$R$1800,11,FALSE)</f>
        <v>44005500</v>
      </c>
      <c r="AA213" s="7">
        <f>VLOOKUP(E213,[1]select___from_cuentas_predial_W!$A$1:$R$1800,13,FALSE)</f>
        <v>0</v>
      </c>
    </row>
    <row r="214" spans="1:27" ht="13.7" customHeight="1" x14ac:dyDescent="0.2">
      <c r="A214" s="5">
        <v>94</v>
      </c>
      <c r="B214" s="4" t="s">
        <v>2</v>
      </c>
      <c r="C214" s="5">
        <v>8670</v>
      </c>
      <c r="D214" s="4" t="s">
        <v>887</v>
      </c>
      <c r="E214" s="4" t="str">
        <f>B214&amp;"00"&amp;C214</f>
        <v>U008670</v>
      </c>
      <c r="F214" s="4" t="str">
        <f>F213&amp;E214&amp;"','"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U007996','U001016','U200749','U000487','U202564','U188399','U235767','U095497','U024969','U008822','U001892','U235265','U200730','U199287','U008670','</v>
      </c>
      <c r="G214" s="4" t="s">
        <v>1550</v>
      </c>
      <c r="H214" s="4" t="s">
        <v>1555</v>
      </c>
      <c r="I214" s="5">
        <v>1036</v>
      </c>
      <c r="J214" s="5">
        <v>944</v>
      </c>
      <c r="K214" s="6">
        <v>2.0000000000000001E-4</v>
      </c>
      <c r="L214" s="4" t="s">
        <v>1716</v>
      </c>
      <c r="M214" s="4" t="s">
        <v>2352</v>
      </c>
      <c r="N214" s="4"/>
      <c r="O214" s="4" t="s">
        <v>2622</v>
      </c>
      <c r="P214" s="4" t="s">
        <v>1695</v>
      </c>
      <c r="Q214" s="4"/>
      <c r="R214" s="4" t="s">
        <v>1616</v>
      </c>
      <c r="S214" s="4" t="s">
        <v>2286</v>
      </c>
      <c r="T214" s="4"/>
      <c r="U214" s="4" t="s">
        <v>2802</v>
      </c>
      <c r="V214" s="4" t="s">
        <v>2622</v>
      </c>
      <c r="W214" s="4"/>
      <c r="X214" s="4"/>
      <c r="Y214" s="4" t="s">
        <v>2844</v>
      </c>
      <c r="Z214" s="7">
        <f>VLOOKUP(E214,[1]select___from_cuentas_predial_W!$A$1:$R$1800,11,FALSE)</f>
        <v>6841718.0999999996</v>
      </c>
      <c r="AA214" s="7">
        <f>VLOOKUP(E214,[1]select___from_cuentas_predial_W!$A$1:$R$1800,13,FALSE)</f>
        <v>3047525.25</v>
      </c>
    </row>
    <row r="215" spans="1:27" ht="13.7" customHeight="1" x14ac:dyDescent="0.2">
      <c r="A215" s="5">
        <v>94</v>
      </c>
      <c r="B215" s="4" t="s">
        <v>2</v>
      </c>
      <c r="C215" s="5">
        <v>25400</v>
      </c>
      <c r="D215" s="4" t="s">
        <v>1508</v>
      </c>
      <c r="E215" s="4" t="str">
        <f>B215&amp;"0"&amp;C215</f>
        <v>U025400</v>
      </c>
      <c r="F215" s="4" t="str">
        <f>F214&amp;E215&amp;"','"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U007996','U001016','U200749','U000487','U202564','U188399','U235767','U095497','U024969','U008822','U001892','U235265','U200730','U199287','U008670','U025400','</v>
      </c>
      <c r="G215" s="4" t="s">
        <v>1550</v>
      </c>
      <c r="H215" s="4" t="s">
        <v>1555</v>
      </c>
      <c r="I215" s="5">
        <v>669.58</v>
      </c>
      <c r="J215" s="5">
        <v>694</v>
      </c>
      <c r="K215" s="6">
        <v>2.0000000000000001E-4</v>
      </c>
      <c r="L215" s="4" t="s">
        <v>1716</v>
      </c>
      <c r="M215" s="4" t="s">
        <v>2422</v>
      </c>
      <c r="N215" s="4"/>
      <c r="O215" s="4" t="s">
        <v>2622</v>
      </c>
      <c r="P215" s="4" t="s">
        <v>1695</v>
      </c>
      <c r="Q215" s="4"/>
      <c r="R215" s="4" t="s">
        <v>1616</v>
      </c>
      <c r="S215" s="4" t="s">
        <v>2286</v>
      </c>
      <c r="T215" s="4"/>
      <c r="U215" s="4" t="s">
        <v>2802</v>
      </c>
      <c r="V215" s="4" t="s">
        <v>2622</v>
      </c>
      <c r="W215" s="4"/>
      <c r="X215" s="4"/>
      <c r="Y215" s="4" t="s">
        <v>2844</v>
      </c>
      <c r="Z215" s="7">
        <f>VLOOKUP(E215,[1]select___from_cuentas_predial_W!$A$1:$R$1800,11,FALSE)</f>
        <v>4596366.72</v>
      </c>
      <c r="AA215" s="7">
        <f>VLOOKUP(E215,[1]select___from_cuentas_predial_W!$A$1:$R$1800,13,FALSE)</f>
        <v>2785109.25</v>
      </c>
    </row>
    <row r="216" spans="1:27" ht="13.7" customHeight="1" x14ac:dyDescent="0.2">
      <c r="A216" s="5">
        <v>94</v>
      </c>
      <c r="B216" s="4" t="s">
        <v>2</v>
      </c>
      <c r="C216" s="5">
        <v>20302</v>
      </c>
      <c r="D216" s="4" t="s">
        <v>1526</v>
      </c>
      <c r="E216" s="4" t="str">
        <f>B216&amp;"0"&amp;C216</f>
        <v>U020302</v>
      </c>
      <c r="F216" s="4" t="str">
        <f>F215&amp;E216&amp;"','"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U007996','U001016','U200749','U000487','U202564','U188399','U235767','U095497','U024969','U008822','U001892','U235265','U200730','U199287','U008670','U025400','U020302','</v>
      </c>
      <c r="G216" s="4" t="s">
        <v>1551</v>
      </c>
      <c r="H216" s="4" t="s">
        <v>1555</v>
      </c>
      <c r="I216" s="5">
        <v>107</v>
      </c>
      <c r="J216" s="5">
        <v>0</v>
      </c>
      <c r="K216" s="6">
        <v>8.0000000000000004E-4</v>
      </c>
      <c r="L216" s="4" t="s">
        <v>1686</v>
      </c>
      <c r="M216" s="4" t="s">
        <v>2428</v>
      </c>
      <c r="N216" s="4"/>
      <c r="O216" s="4" t="s">
        <v>2622</v>
      </c>
      <c r="P216" s="4" t="s">
        <v>1695</v>
      </c>
      <c r="Q216" s="4"/>
      <c r="R216" s="4" t="s">
        <v>1616</v>
      </c>
      <c r="S216" s="4" t="s">
        <v>2286</v>
      </c>
      <c r="T216" s="4"/>
      <c r="U216" s="4" t="s">
        <v>2802</v>
      </c>
      <c r="V216" s="4" t="s">
        <v>2622</v>
      </c>
      <c r="W216" s="4"/>
      <c r="X216" s="4"/>
      <c r="Y216" s="4" t="s">
        <v>2844</v>
      </c>
      <c r="Z216" s="7">
        <f>VLOOKUP(E216,[1]select___from_cuentas_predial_W!$A$1:$R$1800,11,FALSE)</f>
        <v>430300.5</v>
      </c>
      <c r="AA216" s="7">
        <f>VLOOKUP(E216,[1]select___from_cuentas_predial_W!$A$1:$R$1800,13,FALSE)</f>
        <v>0</v>
      </c>
    </row>
    <row r="217" spans="1:27" ht="13.7" customHeight="1" x14ac:dyDescent="0.2">
      <c r="A217" s="5">
        <v>94</v>
      </c>
      <c r="B217" s="4" t="s">
        <v>2</v>
      </c>
      <c r="C217" s="5">
        <v>26760</v>
      </c>
      <c r="D217" s="4" t="s">
        <v>1532</v>
      </c>
      <c r="E217" s="4" t="str">
        <f>B217&amp;"0"&amp;C217</f>
        <v>U026760</v>
      </c>
      <c r="F217" s="4" t="str">
        <f>F216&amp;E217&amp;"','"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U007996','U001016','U200749','U000487','U202564','U188399','U235767','U095497','U024969','U008822','U001892','U235265','U200730','U199287','U008670','U025400','U020302','U026760','</v>
      </c>
      <c r="G217" s="4" t="s">
        <v>1552</v>
      </c>
      <c r="H217" s="4" t="s">
        <v>1555</v>
      </c>
      <c r="I217" s="5">
        <v>95</v>
      </c>
      <c r="J217" s="5">
        <v>0</v>
      </c>
      <c r="K217" s="6">
        <v>8.0000000000000004E-4</v>
      </c>
      <c r="L217" s="4" t="s">
        <v>2216</v>
      </c>
      <c r="M217" s="4" t="s">
        <v>2361</v>
      </c>
      <c r="N217" s="4"/>
      <c r="O217" s="4" t="s">
        <v>2622</v>
      </c>
      <c r="P217" s="4" t="s">
        <v>1695</v>
      </c>
      <c r="Q217" s="4"/>
      <c r="R217" s="4" t="s">
        <v>1616</v>
      </c>
      <c r="S217" s="4" t="s">
        <v>2286</v>
      </c>
      <c r="T217" s="4"/>
      <c r="U217" s="4" t="s">
        <v>2802</v>
      </c>
      <c r="V217" s="4" t="s">
        <v>2622</v>
      </c>
      <c r="W217" s="4"/>
      <c r="X217" s="4"/>
      <c r="Y217" s="4" t="s">
        <v>2844</v>
      </c>
      <c r="Z217" s="7">
        <f>VLOOKUP(E217,[1]select___from_cuentas_predial_W!$A$1:$R$1800,11,FALSE)</f>
        <v>382042.5</v>
      </c>
      <c r="AA217" s="7">
        <f>VLOOKUP(E217,[1]select___from_cuentas_predial_W!$A$1:$R$1800,13,FALSE)</f>
        <v>0</v>
      </c>
    </row>
    <row r="218" spans="1:27" ht="13.7" customHeight="1" x14ac:dyDescent="0.2">
      <c r="A218" s="5">
        <v>94</v>
      </c>
      <c r="B218" s="4" t="s">
        <v>2</v>
      </c>
      <c r="C218" s="5">
        <v>27645</v>
      </c>
      <c r="D218" s="4" t="s">
        <v>1523</v>
      </c>
      <c r="E218" s="4" t="str">
        <f>B218&amp;"0"&amp;C218</f>
        <v>U027645</v>
      </c>
      <c r="F218" s="4" t="str">
        <f>F217&amp;E218&amp;"','"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U007996','U001016','U200749','U000487','U202564','U188399','U235767','U095497','U024969','U008822','U001892','U235265','U200730','U199287','U008670','U025400','U020302','U026760','U027645','</v>
      </c>
      <c r="G218" s="4" t="s">
        <v>1551</v>
      </c>
      <c r="H218" s="4" t="s">
        <v>1555</v>
      </c>
      <c r="I218" s="5">
        <v>118</v>
      </c>
      <c r="J218" s="5">
        <v>0</v>
      </c>
      <c r="K218" s="6">
        <v>8.0000000000000004E-4</v>
      </c>
      <c r="L218" s="4" t="s">
        <v>2216</v>
      </c>
      <c r="M218" s="4" t="s">
        <v>2387</v>
      </c>
      <c r="N218" s="4"/>
      <c r="O218" s="4" t="s">
        <v>2622</v>
      </c>
      <c r="P218" s="4" t="s">
        <v>1695</v>
      </c>
      <c r="Q218" s="4"/>
      <c r="R218" s="4" t="s">
        <v>1616</v>
      </c>
      <c r="S218" s="4" t="s">
        <v>2286</v>
      </c>
      <c r="T218" s="4"/>
      <c r="U218" s="4" t="s">
        <v>2802</v>
      </c>
      <c r="V218" s="4" t="s">
        <v>2622</v>
      </c>
      <c r="W218" s="4"/>
      <c r="X218" s="4"/>
      <c r="Y218" s="4" t="s">
        <v>2844</v>
      </c>
      <c r="Z218" s="7">
        <f>VLOOKUP(E218,[1]select___from_cuentas_predial_W!$A$1:$R$1800,11,FALSE)</f>
        <v>474537</v>
      </c>
      <c r="AA218" s="7">
        <f>VLOOKUP(E218,[1]select___from_cuentas_predial_W!$A$1:$R$1800,13,FALSE)</f>
        <v>0</v>
      </c>
    </row>
    <row r="219" spans="1:27" ht="13.7" customHeight="1" x14ac:dyDescent="0.2">
      <c r="A219" s="5">
        <v>94</v>
      </c>
      <c r="B219" s="4" t="s">
        <v>2</v>
      </c>
      <c r="C219" s="5">
        <v>24362</v>
      </c>
      <c r="D219" s="4" t="s">
        <v>1530</v>
      </c>
      <c r="E219" s="4" t="str">
        <f>B219&amp;"0"&amp;C219</f>
        <v>U024362</v>
      </c>
      <c r="F219" s="4" t="str">
        <f>F218&amp;E219&amp;"','"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U007996','U001016','U200749','U000487','U202564','U188399','U235767','U095497','U024969','U008822','U001892','U235265','U200730','U199287','U008670','U025400','U020302','U026760','U027645','U024362','</v>
      </c>
      <c r="G219" s="4" t="s">
        <v>1552</v>
      </c>
      <c r="H219" s="4" t="s">
        <v>1555</v>
      </c>
      <c r="I219" s="5">
        <v>114</v>
      </c>
      <c r="J219" s="5">
        <v>0</v>
      </c>
      <c r="K219" s="6">
        <v>8.0000000000000004E-4</v>
      </c>
      <c r="L219" s="4" t="s">
        <v>2216</v>
      </c>
      <c r="M219" s="4" t="s">
        <v>2429</v>
      </c>
      <c r="N219" s="4"/>
      <c r="O219" s="4" t="s">
        <v>2622</v>
      </c>
      <c r="P219" s="4" t="s">
        <v>1695</v>
      </c>
      <c r="Q219" s="4"/>
      <c r="R219" s="4" t="s">
        <v>1616</v>
      </c>
      <c r="S219" s="4" t="s">
        <v>2286</v>
      </c>
      <c r="T219" s="4"/>
      <c r="U219" s="4" t="s">
        <v>2802</v>
      </c>
      <c r="V219" s="4" t="s">
        <v>2622</v>
      </c>
      <c r="W219" s="4"/>
      <c r="X219" s="4"/>
      <c r="Y219" s="4" t="s">
        <v>2844</v>
      </c>
      <c r="Z219" s="7">
        <f>VLOOKUP(E219,[1]select___from_cuentas_predial_W!$A$1:$R$1800,11,FALSE)</f>
        <v>458451</v>
      </c>
      <c r="AA219" s="7">
        <f>VLOOKUP(E219,[1]select___from_cuentas_predial_W!$A$1:$R$1800,13,FALSE)</f>
        <v>0</v>
      </c>
    </row>
    <row r="220" spans="1:27" ht="13.7" customHeight="1" x14ac:dyDescent="0.2">
      <c r="A220" s="5">
        <v>94</v>
      </c>
      <c r="B220" s="4" t="s">
        <v>2</v>
      </c>
      <c r="C220" s="5">
        <v>27189</v>
      </c>
      <c r="D220" s="4" t="s">
        <v>1521</v>
      </c>
      <c r="E220" s="4" t="str">
        <f>B220&amp;"0"&amp;C220</f>
        <v>U027189</v>
      </c>
      <c r="F220" s="4" t="str">
        <f>F219&amp;E220&amp;"','"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U007996','U001016','U200749','U000487','U202564','U188399','U235767','U095497','U024969','U008822','U001892','U235265','U200730','U199287','U008670','U025400','U020302','U026760','U027645','U024362','U027189','</v>
      </c>
      <c r="G220" s="4" t="s">
        <v>1551</v>
      </c>
      <c r="H220" s="4" t="s">
        <v>1555</v>
      </c>
      <c r="I220" s="5">
        <v>118</v>
      </c>
      <c r="J220" s="5">
        <v>0</v>
      </c>
      <c r="K220" s="6">
        <v>8.0000000000000004E-4</v>
      </c>
      <c r="L220" s="4" t="s">
        <v>2216</v>
      </c>
      <c r="M220" s="4" t="s">
        <v>2427</v>
      </c>
      <c r="N220" s="4"/>
      <c r="O220" s="4" t="s">
        <v>2622</v>
      </c>
      <c r="P220" s="4" t="s">
        <v>1695</v>
      </c>
      <c r="Q220" s="4"/>
      <c r="R220" s="4" t="s">
        <v>1616</v>
      </c>
      <c r="S220" s="4" t="s">
        <v>2286</v>
      </c>
      <c r="T220" s="4"/>
      <c r="U220" s="4" t="s">
        <v>2802</v>
      </c>
      <c r="V220" s="4" t="s">
        <v>2622</v>
      </c>
      <c r="W220" s="4"/>
      <c r="X220" s="4"/>
      <c r="Y220" s="4" t="s">
        <v>2844</v>
      </c>
      <c r="Z220" s="7">
        <f>VLOOKUP(E220,[1]select___from_cuentas_predial_W!$A$1:$R$1800,11,FALSE)</f>
        <v>474537</v>
      </c>
      <c r="AA220" s="7">
        <f>VLOOKUP(E220,[1]select___from_cuentas_predial_W!$A$1:$R$1800,13,FALSE)</f>
        <v>0</v>
      </c>
    </row>
    <row r="221" spans="1:27" ht="13.7" customHeight="1" x14ac:dyDescent="0.2">
      <c r="A221" s="5">
        <v>94</v>
      </c>
      <c r="B221" s="4" t="s">
        <v>2</v>
      </c>
      <c r="C221" s="5">
        <v>12171</v>
      </c>
      <c r="D221" s="4" t="s">
        <v>740</v>
      </c>
      <c r="E221" s="4" t="str">
        <f>B221&amp;"0"&amp;C221</f>
        <v>U012171</v>
      </c>
      <c r="F221" s="4" t="str">
        <f>F220&amp;E221&amp;"','"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U007996','U001016','U200749','U000487','U202564','U188399','U235767','U095497','U024969','U008822','U001892','U235265','U200730','U199287','U008670','U025400','U020302','U026760','U027645','U024362','U027189','U012171','</v>
      </c>
      <c r="G221" s="4" t="s">
        <v>1550</v>
      </c>
      <c r="H221" s="4" t="s">
        <v>1555</v>
      </c>
      <c r="I221" s="5">
        <v>654</v>
      </c>
      <c r="J221" s="5">
        <v>0</v>
      </c>
      <c r="K221" s="6">
        <v>8.0000000000000004E-4</v>
      </c>
      <c r="L221" s="4" t="s">
        <v>1597</v>
      </c>
      <c r="M221" s="4" t="s">
        <v>2228</v>
      </c>
      <c r="N221" s="4"/>
      <c r="O221" s="4" t="s">
        <v>2622</v>
      </c>
      <c r="P221" s="4" t="s">
        <v>1695</v>
      </c>
      <c r="Q221" s="4"/>
      <c r="R221" s="4" t="s">
        <v>1616</v>
      </c>
      <c r="S221" s="4" t="s">
        <v>2286</v>
      </c>
      <c r="T221" s="4"/>
      <c r="U221" s="4" t="s">
        <v>2802</v>
      </c>
      <c r="V221" s="4" t="s">
        <v>2622</v>
      </c>
      <c r="W221" s="4"/>
      <c r="X221" s="4"/>
      <c r="Y221" s="4" t="s">
        <v>2844</v>
      </c>
      <c r="Z221" s="7">
        <f>VLOOKUP(E221,[1]select___from_cuentas_predial_W!$A$1:$R$1800,11,FALSE)</f>
        <v>3883401.07</v>
      </c>
      <c r="AA221" s="7">
        <f>VLOOKUP(E221,[1]select___from_cuentas_predial_W!$A$1:$R$1800,13,FALSE)</f>
        <v>0</v>
      </c>
    </row>
    <row r="222" spans="1:27" ht="13.7" customHeight="1" x14ac:dyDescent="0.2">
      <c r="A222" s="5">
        <v>94</v>
      </c>
      <c r="B222" s="4" t="s">
        <v>2</v>
      </c>
      <c r="C222" s="5">
        <v>20283</v>
      </c>
      <c r="D222" s="4" t="s">
        <v>1522</v>
      </c>
      <c r="E222" s="4" t="str">
        <f>B222&amp;"0"&amp;C222</f>
        <v>U020283</v>
      </c>
      <c r="F222" s="4" t="str">
        <f>F221&amp;E222&amp;"','"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U007996','U001016','U200749','U000487','U202564','U188399','U235767','U095497','U024969','U008822','U001892','U235265','U200730','U199287','U008670','U025400','U020302','U026760','U027645','U024362','U027189','U012171','U020283','</v>
      </c>
      <c r="G222" s="4" t="s">
        <v>1551</v>
      </c>
      <c r="H222" s="4" t="s">
        <v>1555</v>
      </c>
      <c r="I222" s="5">
        <v>75</v>
      </c>
      <c r="J222" s="5">
        <v>0</v>
      </c>
      <c r="K222" s="6">
        <v>8.0000000000000004E-4</v>
      </c>
      <c r="L222" s="4" t="s">
        <v>1686</v>
      </c>
      <c r="M222" s="4" t="s">
        <v>2380</v>
      </c>
      <c r="N222" s="4"/>
      <c r="O222" s="4" t="s">
        <v>2622</v>
      </c>
      <c r="P222" s="4" t="s">
        <v>1695</v>
      </c>
      <c r="Q222" s="4"/>
      <c r="R222" s="4" t="s">
        <v>1616</v>
      </c>
      <c r="S222" s="4" t="s">
        <v>2286</v>
      </c>
      <c r="T222" s="4"/>
      <c r="U222" s="4" t="s">
        <v>2797</v>
      </c>
      <c r="V222" s="4" t="s">
        <v>2839</v>
      </c>
      <c r="W222" s="4"/>
      <c r="X222" s="4"/>
      <c r="Y222" s="4" t="s">
        <v>2844</v>
      </c>
      <c r="Z222" s="7">
        <f>VLOOKUP(E222,[1]select___from_cuentas_predial_W!$A$1:$R$1800,11,FALSE)</f>
        <v>301612.5</v>
      </c>
      <c r="AA222" s="7">
        <f>VLOOKUP(E222,[1]select___from_cuentas_predial_W!$A$1:$R$1800,13,FALSE)</f>
        <v>0</v>
      </c>
    </row>
    <row r="223" spans="1:27" ht="13.7" customHeight="1" x14ac:dyDescent="0.2">
      <c r="A223" s="5">
        <v>94</v>
      </c>
      <c r="B223" s="4" t="s">
        <v>2</v>
      </c>
      <c r="C223" s="5">
        <v>26804</v>
      </c>
      <c r="D223" s="4" t="s">
        <v>329</v>
      </c>
      <c r="E223" s="4" t="str">
        <f>B223&amp;"0"&amp;C223</f>
        <v>U026804</v>
      </c>
      <c r="F223" s="4" t="str">
        <f>F222&amp;E223&amp;"','"</f>
        <v>LargoU206272','U205773','U199423','U204360','U204361','U204363','U204364','U204362','U222581','U052608','U052713','U052712','U052711','U052710','U204183','U199293','U017468','U202781','U199301','U199422','U199294','U199302','U199295','U199300','U199297','U199291','U199289','U199298','U199303','U031679','U001045','U001046','U001047','U001048','U206229','U001044','U194766','U096980','U096979','U096978','U035128','U035127','U035125','U035126','U078082','U078080','U078078','U218759','U218758','U078063','U078099','U078098','U078097','U078092','U078088','U078087','U219407','U017143','U017144','U202710','U202711','U202707','U202708','U202709','U200593','U057451','U052759','U057450','U057453','U200723','U200690','U200721','U057452','U066647','U204366','U204365','U036653','U017548','U200594','U051282','U051280','U051281','U040584','U200689','U200688','U200440','U200692','U200691','U200449','U018348','U199299','U199296','U199290','U202238','U010476','U202235','U001032','U001033','U202237','U202236','U030362','U063715','U182095','U194791','U091929','U091923','U091924','U019756','U204359','U204358','U236157','U032502','U199795','U199798','U199803','U199800','U199793','U199791','U199799','U199801','U199792','U199797','U199794','U199802','U033145','U199805','U199804','U199796','U032490','U029049','U083508','U032497','U032498','U032496','U083507','U029408','U201179','U032493','U032494','U202782','U057449','U173951','U153366','U111638','U032488','U032486','U051420','U001025','U172647','U001017','U012532','U202486','U202487','U001041','U001036','U001035','U001039','U001042','U031643','U000888','U032487','U052487','U052488','U035129','U035131','U035130','U034424','U052740','U030315','U150681','U201427','U201426','U032500','U032501','U032499','U101357','U101356','U101355','U101354','U101353','U101352','U091930','U202531','U199707','U190208','U028104','U032491','U048716','U050481','U050466','U007424','U001030','U032495','U173612','U001028','U001027','U011072','U011801','U007996','U001016','U200749','U000487','U202564','U188399','U235767','U095497','U024969','U008822','U001892','U235265','U200730','U199287','U008670','U025400','U020302','U026760','U027645','U024362','U027189','U012171','U020283','U026804','</v>
      </c>
      <c r="G223" s="4" t="s">
        <v>1550</v>
      </c>
      <c r="H223" s="4" t="s">
        <v>1555</v>
      </c>
      <c r="I223" s="5">
        <v>151</v>
      </c>
      <c r="J223" s="5">
        <v>60</v>
      </c>
      <c r="K223" s="6">
        <v>2.0000000000000001E-4</v>
      </c>
      <c r="L223" s="4" t="s">
        <v>1686</v>
      </c>
      <c r="M223" s="4" t="s">
        <v>2280</v>
      </c>
      <c r="N223" s="4"/>
      <c r="O223" s="4" t="s">
        <v>2622</v>
      </c>
      <c r="P223" s="4" t="s">
        <v>1695</v>
      </c>
      <c r="Q223" s="4"/>
      <c r="R223" s="4" t="s">
        <v>1616</v>
      </c>
      <c r="S223" s="4" t="s">
        <v>2286</v>
      </c>
      <c r="T223" s="4"/>
      <c r="U223" s="4" t="s">
        <v>2802</v>
      </c>
      <c r="V223" s="4" t="s">
        <v>2622</v>
      </c>
      <c r="W223" s="4"/>
      <c r="X223" s="4"/>
      <c r="Y223" s="4" t="s">
        <v>2844</v>
      </c>
      <c r="Z223" s="7">
        <f>VLOOKUP(E223,[1]select___from_cuentas_predial_W!$A$1:$R$1800,11,FALSE)</f>
        <v>717202.02</v>
      </c>
      <c r="AA223" s="7">
        <f>VLOOKUP(E223,[1]select___from_cuentas_predial_W!$A$1:$R$1800,13,FALSE)</f>
        <v>100076.92</v>
      </c>
    </row>
    <row r="224" spans="1:27" ht="13.7" customHeight="1" x14ac:dyDescent="0.2">
      <c r="A224" s="5">
        <v>94</v>
      </c>
      <c r="B224" s="4" t="s">
        <v>2</v>
      </c>
      <c r="C224" s="5">
        <v>222</v>
      </c>
      <c r="D224" s="4" t="s">
        <v>1390</v>
      </c>
      <c r="E224" s="4" t="str">
        <f>B224&amp;"000"&amp;C224</f>
        <v>U000222</v>
      </c>
      <c r="F224" s="4" t="str">
        <f>"'"&amp;E224&amp;"','"</f>
        <v>'U000222','</v>
      </c>
      <c r="G224" s="4" t="s">
        <v>1550</v>
      </c>
      <c r="H224" s="4" t="s">
        <v>1555</v>
      </c>
      <c r="I224" s="5">
        <v>1584</v>
      </c>
      <c r="J224" s="5">
        <v>5</v>
      </c>
      <c r="K224" s="6">
        <v>8.0000000000000004E-4</v>
      </c>
      <c r="L224" s="4" t="s">
        <v>2023</v>
      </c>
      <c r="M224" s="4" t="s">
        <v>2415</v>
      </c>
      <c r="N224" s="4"/>
      <c r="O224" s="4" t="s">
        <v>2622</v>
      </c>
      <c r="P224" s="4" t="s">
        <v>1695</v>
      </c>
      <c r="Q224" s="4"/>
      <c r="R224" s="4" t="s">
        <v>1616</v>
      </c>
      <c r="S224" s="4" t="s">
        <v>2286</v>
      </c>
      <c r="T224" s="4"/>
      <c r="U224" s="4" t="s">
        <v>2802</v>
      </c>
      <c r="V224" s="4" t="s">
        <v>2622</v>
      </c>
      <c r="W224" s="4"/>
      <c r="X224" s="4"/>
      <c r="Y224" s="4" t="s">
        <v>2844</v>
      </c>
      <c r="Z224" s="7">
        <f>VLOOKUP(E224,[1]select___from_cuentas_predial_W!$A$1:$R$1800,11,FALSE)</f>
        <v>6370056</v>
      </c>
      <c r="AA224" s="7">
        <f>VLOOKUP(E224,[1]select___from_cuentas_predial_W!$A$1:$R$1800,13,FALSE)</f>
        <v>4397.09</v>
      </c>
    </row>
    <row r="225" spans="1:27" ht="13.7" customHeight="1" x14ac:dyDescent="0.2">
      <c r="A225" s="5">
        <v>94</v>
      </c>
      <c r="B225" s="4" t="s">
        <v>2</v>
      </c>
      <c r="C225" s="5">
        <v>202577</v>
      </c>
      <c r="D225" s="4" t="s">
        <v>276</v>
      </c>
      <c r="E225" s="4" t="str">
        <f>B225&amp;""&amp;C225</f>
        <v>U202577</v>
      </c>
      <c r="F225" s="4" t="str">
        <f>F224&amp;E225&amp;"','"</f>
        <v>'U000222','U202577','</v>
      </c>
      <c r="G225" s="4" t="s">
        <v>1550</v>
      </c>
      <c r="H225" s="4" t="s">
        <v>1555</v>
      </c>
      <c r="I225" s="5">
        <v>4600</v>
      </c>
      <c r="J225" s="5">
        <v>1296</v>
      </c>
      <c r="K225" s="6">
        <v>2.0000000000000001E-4</v>
      </c>
      <c r="L225" s="4" t="s">
        <v>1695</v>
      </c>
      <c r="M225" s="4" t="s">
        <v>2228</v>
      </c>
      <c r="N225" s="4"/>
      <c r="O225" s="4" t="s">
        <v>2628</v>
      </c>
      <c r="P225" s="4" t="s">
        <v>1695</v>
      </c>
      <c r="Q225" s="4"/>
      <c r="R225" s="4" t="s">
        <v>1616</v>
      </c>
      <c r="S225" s="4" t="s">
        <v>2286</v>
      </c>
      <c r="T225" s="4"/>
      <c r="U225" s="4" t="s">
        <v>2802</v>
      </c>
      <c r="V225" s="4" t="s">
        <v>2622</v>
      </c>
      <c r="W225" s="4"/>
      <c r="X225" s="4"/>
      <c r="Y225" s="4" t="s">
        <v>2844</v>
      </c>
      <c r="Z225" s="7">
        <f>VLOOKUP(E225,[1]select___from_cuentas_predial_W!$A$1:$R$1800,11,FALSE)</f>
        <v>18498900</v>
      </c>
      <c r="AA225" s="7">
        <f>VLOOKUP(E225,[1]select___from_cuentas_predial_W!$A$1:$R$1800,13,FALSE)</f>
        <v>6416172</v>
      </c>
    </row>
    <row r="226" spans="1:27" ht="13.7" customHeight="1" x14ac:dyDescent="0.2">
      <c r="A226" s="5">
        <v>94</v>
      </c>
      <c r="B226" s="4" t="s">
        <v>2</v>
      </c>
      <c r="C226" s="5">
        <v>1024</v>
      </c>
      <c r="D226" s="4" t="s">
        <v>1203</v>
      </c>
      <c r="E226" s="4" t="str">
        <f>B226&amp;"00"&amp;C226</f>
        <v>U001024</v>
      </c>
      <c r="F226" s="4" t="str">
        <f>F225&amp;E226&amp;"','"</f>
        <v>'U000222','U202577','U001024','</v>
      </c>
      <c r="G226" s="4" t="s">
        <v>1550</v>
      </c>
      <c r="H226" s="4" t="s">
        <v>1555</v>
      </c>
      <c r="I226" s="5">
        <v>4600</v>
      </c>
      <c r="J226" s="5">
        <v>3970</v>
      </c>
      <c r="K226" s="6">
        <v>2.0000000000000001E-4</v>
      </c>
      <c r="L226" s="4" t="s">
        <v>2010</v>
      </c>
      <c r="M226" s="4" t="s">
        <v>2390</v>
      </c>
      <c r="N226" s="4"/>
      <c r="O226" s="4" t="s">
        <v>2628</v>
      </c>
      <c r="P226" s="4" t="s">
        <v>1695</v>
      </c>
      <c r="Q226" s="4"/>
      <c r="R226" s="4" t="s">
        <v>1616</v>
      </c>
      <c r="S226" s="4" t="s">
        <v>2286</v>
      </c>
      <c r="T226" s="4"/>
      <c r="U226" s="4" t="s">
        <v>2802</v>
      </c>
      <c r="V226" s="4" t="s">
        <v>2622</v>
      </c>
      <c r="W226" s="4"/>
      <c r="X226" s="4"/>
      <c r="Y226" s="4" t="s">
        <v>2844</v>
      </c>
      <c r="Z226" s="7">
        <f>VLOOKUP(E226,[1]select___from_cuentas_predial_W!$A$1:$R$1800,11,FALSE)</f>
        <v>18498900</v>
      </c>
      <c r="AA226" s="7">
        <f>VLOOKUP(E226,[1]select___from_cuentas_predial_W!$A$1:$R$1800,13,FALSE)</f>
        <v>11170514.25</v>
      </c>
    </row>
    <row r="227" spans="1:27" ht="13.7" customHeight="1" x14ac:dyDescent="0.2">
      <c r="A227" s="5">
        <v>94</v>
      </c>
      <c r="B227" s="4" t="s">
        <v>2</v>
      </c>
      <c r="C227" s="5">
        <v>112353</v>
      </c>
      <c r="D227" s="4" t="s">
        <v>864</v>
      </c>
      <c r="E227" s="4" t="str">
        <f>B227&amp;""&amp;C227</f>
        <v>U112353</v>
      </c>
      <c r="F227" s="4" t="str">
        <f>F226&amp;E227&amp;"','"</f>
        <v>'U000222','U202577','U001024','U112353','</v>
      </c>
      <c r="G227" s="4" t="s">
        <v>1550</v>
      </c>
      <c r="H227" s="4" t="s">
        <v>1555</v>
      </c>
      <c r="I227" s="5">
        <v>2363</v>
      </c>
      <c r="J227" s="5">
        <v>251</v>
      </c>
      <c r="K227" s="6">
        <v>2.0000000000000001E-4</v>
      </c>
      <c r="L227" s="4" t="s">
        <v>2003</v>
      </c>
      <c r="M227" s="4" t="s">
        <v>2344</v>
      </c>
      <c r="N227" s="4"/>
      <c r="O227" s="4" t="s">
        <v>2619</v>
      </c>
      <c r="P227" s="4" t="s">
        <v>1695</v>
      </c>
      <c r="Q227" s="4"/>
      <c r="R227" s="4" t="s">
        <v>1906</v>
      </c>
      <c r="S227" s="4" t="s">
        <v>2359</v>
      </c>
      <c r="T227" s="4"/>
      <c r="U227" s="4" t="s">
        <v>2797</v>
      </c>
      <c r="V227" s="4" t="s">
        <v>2673</v>
      </c>
      <c r="W227" s="4"/>
      <c r="X227" s="4"/>
      <c r="Y227" s="4" t="s">
        <v>2844</v>
      </c>
      <c r="Z227" s="7">
        <f>VLOOKUP(E227,[1]select___from_cuentas_predial_W!$A$1:$R$1800,11,FALSE)</f>
        <v>7319392.5</v>
      </c>
      <c r="AA227" s="7">
        <f>VLOOKUP(E227,[1]select___from_cuentas_predial_W!$A$1:$R$1800,13,FALSE)</f>
        <v>1242638.25</v>
      </c>
    </row>
    <row r="228" spans="1:27" ht="13.7" customHeight="1" x14ac:dyDescent="0.2">
      <c r="A228" s="5">
        <v>94</v>
      </c>
      <c r="B228" s="4" t="s">
        <v>2</v>
      </c>
      <c r="C228" s="5">
        <v>32492</v>
      </c>
      <c r="D228" s="4" t="s">
        <v>1498</v>
      </c>
      <c r="E228" s="4" t="str">
        <f>B228&amp;"0"&amp;C228</f>
        <v>U032492</v>
      </c>
      <c r="F228" s="4" t="str">
        <f>F227&amp;E228&amp;"','"</f>
        <v>'U000222','U202577','U001024','U112353','U032492','</v>
      </c>
      <c r="G228" s="4" t="s">
        <v>1550</v>
      </c>
      <c r="H228" s="4" t="s">
        <v>1555</v>
      </c>
      <c r="I228" s="5">
        <v>829.31</v>
      </c>
      <c r="J228" s="5">
        <v>0</v>
      </c>
      <c r="K228" s="6">
        <v>8.0000000000000004E-4</v>
      </c>
      <c r="L228" s="4" t="s">
        <v>2207</v>
      </c>
      <c r="M228" s="4" t="s">
        <v>2228</v>
      </c>
      <c r="N228" s="4"/>
      <c r="O228" s="4" t="s">
        <v>2619</v>
      </c>
      <c r="P228" s="4" t="s">
        <v>1695</v>
      </c>
      <c r="Q228" s="4"/>
      <c r="R228" s="4" t="s">
        <v>1906</v>
      </c>
      <c r="S228" s="4" t="s">
        <v>2355</v>
      </c>
      <c r="T228" s="4"/>
      <c r="U228" s="4" t="s">
        <v>2797</v>
      </c>
      <c r="V228" s="4" t="s">
        <v>2673</v>
      </c>
      <c r="W228" s="4"/>
      <c r="X228" s="4"/>
      <c r="Y228" s="4" t="s">
        <v>2844</v>
      </c>
      <c r="Z228" s="7">
        <f>VLOOKUP(E228,[1]select___from_cuentas_predial_W!$A$1:$R$1800,11,FALSE)</f>
        <v>3347894.47</v>
      </c>
      <c r="AA228" s="7">
        <f>VLOOKUP(E228,[1]select___from_cuentas_predial_W!$A$1:$R$1800,13,FALSE)</f>
        <v>0</v>
      </c>
    </row>
    <row r="229" spans="1:27" ht="13.7" customHeight="1" x14ac:dyDescent="0.2">
      <c r="A229" s="5">
        <v>94</v>
      </c>
      <c r="B229" s="4" t="s">
        <v>2</v>
      </c>
      <c r="C229" s="5">
        <v>200450</v>
      </c>
      <c r="D229" s="4" t="s">
        <v>1027</v>
      </c>
      <c r="E229" s="4" t="str">
        <f>B229&amp;""&amp;C229</f>
        <v>U200450</v>
      </c>
      <c r="F229" s="4" t="str">
        <f>F228&amp;E229&amp;"','"</f>
        <v>'U000222','U202577','U001024','U112353','U032492','U200450','</v>
      </c>
      <c r="G229" s="4" t="s">
        <v>1550</v>
      </c>
      <c r="H229" s="4" t="s">
        <v>1555</v>
      </c>
      <c r="I229" s="5">
        <v>1718</v>
      </c>
      <c r="J229" s="5">
        <v>0</v>
      </c>
      <c r="K229" s="6">
        <v>8.0000000000000004E-4</v>
      </c>
      <c r="L229" s="4" t="s">
        <v>1830</v>
      </c>
      <c r="M229" s="4" t="s">
        <v>2228</v>
      </c>
      <c r="N229" s="4"/>
      <c r="O229" s="4" t="s">
        <v>2647</v>
      </c>
      <c r="P229" s="4" t="s">
        <v>1695</v>
      </c>
      <c r="Q229" s="4"/>
      <c r="R229" s="4" t="s">
        <v>2774</v>
      </c>
      <c r="S229" s="4" t="s">
        <v>2425</v>
      </c>
      <c r="T229" s="4"/>
      <c r="U229" s="4" t="s">
        <v>2797</v>
      </c>
      <c r="V229" s="4"/>
      <c r="W229" s="4"/>
      <c r="X229" s="4"/>
      <c r="Y229" s="4" t="s">
        <v>2844</v>
      </c>
      <c r="Z229" s="7">
        <f>VLOOKUP(E229,[1]select___from_cuentas_predial_W!$A$1:$R$1800,11,FALSE)</f>
        <v>5321505</v>
      </c>
      <c r="AA229" s="7">
        <f>VLOOKUP(E229,[1]select___from_cuentas_predial_W!$A$1:$R$1800,13,FALSE)</f>
        <v>0</v>
      </c>
    </row>
    <row r="230" spans="1:27" ht="13.7" customHeight="1" x14ac:dyDescent="0.2">
      <c r="A230" s="5">
        <v>94</v>
      </c>
      <c r="B230" s="4" t="s">
        <v>2</v>
      </c>
      <c r="C230" s="5">
        <v>28663</v>
      </c>
      <c r="D230" s="4" t="s">
        <v>1229</v>
      </c>
      <c r="E230" s="4" t="str">
        <f>B230&amp;"0"&amp;C230</f>
        <v>U028663</v>
      </c>
      <c r="F230" s="4" t="str">
        <f>F229&amp;E230&amp;"','"</f>
        <v>'U000222','U202577','U001024','U112353','U032492','U200450','U028663','</v>
      </c>
      <c r="G230" s="4" t="s">
        <v>1550</v>
      </c>
      <c r="H230" s="4" t="s">
        <v>1555</v>
      </c>
      <c r="I230" s="5">
        <v>2477</v>
      </c>
      <c r="J230" s="5">
        <v>0</v>
      </c>
      <c r="K230" s="6">
        <v>8.0000000000000004E-4</v>
      </c>
      <c r="L230" s="4" t="s">
        <v>1830</v>
      </c>
      <c r="M230" s="4" t="s">
        <v>2228</v>
      </c>
      <c r="N230" s="4"/>
      <c r="O230" s="4" t="s">
        <v>2647</v>
      </c>
      <c r="P230" s="4" t="s">
        <v>1695</v>
      </c>
      <c r="Q230" s="4"/>
      <c r="R230" s="4" t="s">
        <v>1616</v>
      </c>
      <c r="S230" s="4" t="s">
        <v>2286</v>
      </c>
      <c r="T230" s="4"/>
      <c r="U230" s="4" t="s">
        <v>2802</v>
      </c>
      <c r="V230" s="4" t="s">
        <v>2622</v>
      </c>
      <c r="W230" s="4"/>
      <c r="X230" s="4"/>
      <c r="Y230" s="4" t="s">
        <v>2844</v>
      </c>
      <c r="Z230" s="7">
        <f>VLOOKUP(E230,[1]select___from_cuentas_predial_W!$A$1:$R$1800,11,FALSE)</f>
        <v>7672507.5</v>
      </c>
      <c r="AA230" s="7">
        <f>VLOOKUP(E230,[1]select___from_cuentas_predial_W!$A$1:$R$1800,13,FALSE)</f>
        <v>0</v>
      </c>
    </row>
    <row r="231" spans="1:27" ht="13.7" customHeight="1" x14ac:dyDescent="0.2">
      <c r="A231" s="5">
        <v>94</v>
      </c>
      <c r="B231" s="4" t="s">
        <v>2</v>
      </c>
      <c r="C231" s="5">
        <v>1037</v>
      </c>
      <c r="D231" s="4" t="s">
        <v>535</v>
      </c>
      <c r="E231" s="4" t="str">
        <f>B231&amp;"00"&amp;C231</f>
        <v>U001037</v>
      </c>
      <c r="F231" s="4" t="str">
        <f>F230&amp;E231&amp;"','"</f>
        <v>'U000222','U202577','U001024','U112353','U032492','U200450','U028663','U001037','</v>
      </c>
      <c r="G231" s="4" t="s">
        <v>1550</v>
      </c>
      <c r="H231" s="4" t="s">
        <v>1555</v>
      </c>
      <c r="I231" s="5">
        <v>2550</v>
      </c>
      <c r="J231" s="5">
        <v>0</v>
      </c>
      <c r="K231" s="6">
        <v>8.0000000000000004E-4</v>
      </c>
      <c r="L231" s="4" t="s">
        <v>1856</v>
      </c>
      <c r="M231" s="4" t="s">
        <v>2228</v>
      </c>
      <c r="N231" s="4"/>
      <c r="O231" s="4" t="s">
        <v>2674</v>
      </c>
      <c r="P231" s="4" t="s">
        <v>1695</v>
      </c>
      <c r="Q231" s="4"/>
      <c r="R231" s="4" t="s">
        <v>1616</v>
      </c>
      <c r="S231" s="4" t="s">
        <v>2286</v>
      </c>
      <c r="T231" s="4"/>
      <c r="U231" s="4" t="s">
        <v>2802</v>
      </c>
      <c r="V231" s="4" t="s">
        <v>2622</v>
      </c>
      <c r="W231" s="4"/>
      <c r="X231" s="4"/>
      <c r="Y231" s="4" t="s">
        <v>2844</v>
      </c>
      <c r="Z231" s="7">
        <f>VLOOKUP(E231,[1]select___from_cuentas_predial_W!$A$1:$R$1800,11,FALSE)</f>
        <v>8112825</v>
      </c>
      <c r="AA231" s="7">
        <f>VLOOKUP(E231,[1]select___from_cuentas_predial_W!$A$1:$R$1800,13,FALSE)</f>
        <v>0</v>
      </c>
    </row>
    <row r="232" spans="1:27" ht="13.7" customHeight="1" x14ac:dyDescent="0.2">
      <c r="A232" s="5">
        <v>94</v>
      </c>
      <c r="B232" s="4" t="s">
        <v>2</v>
      </c>
      <c r="C232" s="5">
        <v>1043</v>
      </c>
      <c r="D232" s="4" t="s">
        <v>1260</v>
      </c>
      <c r="E232" s="4" t="str">
        <f>B232&amp;"00"&amp;C232</f>
        <v>U001043</v>
      </c>
      <c r="F232" s="4" t="str">
        <f>F231&amp;E232&amp;"','"</f>
        <v>'U000222','U202577','U001024','U112353','U032492','U200450','U028663','U001037','U001043','</v>
      </c>
      <c r="G232" s="4" t="s">
        <v>1550</v>
      </c>
      <c r="H232" s="4" t="s">
        <v>1555</v>
      </c>
      <c r="I232" s="5">
        <v>3231</v>
      </c>
      <c r="J232" s="5">
        <v>0</v>
      </c>
      <c r="K232" s="6">
        <v>8.0000000000000004E-4</v>
      </c>
      <c r="L232" s="4" t="s">
        <v>2135</v>
      </c>
      <c r="M232" s="4" t="s">
        <v>2228</v>
      </c>
      <c r="N232" s="4"/>
      <c r="O232" s="4" t="s">
        <v>2674</v>
      </c>
      <c r="P232" s="4" t="s">
        <v>1695</v>
      </c>
      <c r="Q232" s="4"/>
      <c r="R232" s="4" t="s">
        <v>1616</v>
      </c>
      <c r="S232" s="4" t="s">
        <v>2286</v>
      </c>
      <c r="T232" s="4"/>
      <c r="U232" s="4" t="s">
        <v>2802</v>
      </c>
      <c r="V232" s="4" t="s">
        <v>2622</v>
      </c>
      <c r="W232" s="4"/>
      <c r="X232" s="4"/>
      <c r="Y232" s="4" t="s">
        <v>2844</v>
      </c>
      <c r="Z232" s="7">
        <f>VLOOKUP(E232,[1]select___from_cuentas_predial_W!$A$1:$R$1800,11,FALSE)</f>
        <v>10279426.5</v>
      </c>
      <c r="AA232" s="7">
        <f>VLOOKUP(E232,[1]select___from_cuentas_predial_W!$A$1:$R$1800,13,FALSE)</f>
        <v>0</v>
      </c>
    </row>
    <row r="233" spans="1:27" ht="13.7" customHeight="1" x14ac:dyDescent="0.2">
      <c r="A233" s="5">
        <v>94</v>
      </c>
      <c r="B233" s="4" t="s">
        <v>2</v>
      </c>
      <c r="C233" s="5">
        <v>1038</v>
      </c>
      <c r="D233" s="4" t="s">
        <v>754</v>
      </c>
      <c r="E233" s="4" t="str">
        <f>B233&amp;"00"&amp;C233</f>
        <v>U001038</v>
      </c>
      <c r="F233" s="4" t="str">
        <f>F232&amp;E233&amp;"','"</f>
        <v>'U000222','U202577','U001024','U112353','U032492','U200450','U028663','U001037','U001043','U001038','</v>
      </c>
      <c r="G233" s="4" t="s">
        <v>1550</v>
      </c>
      <c r="H233" s="4" t="s">
        <v>1555</v>
      </c>
      <c r="I233" s="5">
        <v>1102</v>
      </c>
      <c r="J233" s="5">
        <v>0</v>
      </c>
      <c r="K233" s="6">
        <v>8.0000000000000004E-4</v>
      </c>
      <c r="L233" s="4" t="s">
        <v>1954</v>
      </c>
      <c r="M233" s="4" t="s">
        <v>2228</v>
      </c>
      <c r="N233" s="4"/>
      <c r="O233" s="4" t="s">
        <v>2674</v>
      </c>
      <c r="P233" s="4" t="s">
        <v>1695</v>
      </c>
      <c r="Q233" s="4"/>
      <c r="R233" s="4" t="s">
        <v>1616</v>
      </c>
      <c r="S233" s="4" t="s">
        <v>2286</v>
      </c>
      <c r="T233" s="4"/>
      <c r="U233" s="4" t="s">
        <v>2802</v>
      </c>
      <c r="V233" s="4" t="s">
        <v>2622</v>
      </c>
      <c r="W233" s="4"/>
      <c r="X233" s="4"/>
      <c r="Y233" s="4" t="s">
        <v>2844</v>
      </c>
      <c r="Z233" s="7">
        <f>VLOOKUP(E233,[1]select___from_cuentas_predial_W!$A$1:$R$1800,11,FALSE)</f>
        <v>3506013</v>
      </c>
      <c r="AA233" s="7">
        <f>VLOOKUP(E233,[1]select___from_cuentas_predial_W!$A$1:$R$1800,13,FALSE)</f>
        <v>0</v>
      </c>
    </row>
    <row r="234" spans="1:27" ht="13.7" customHeight="1" x14ac:dyDescent="0.2">
      <c r="A234" s="5">
        <v>94</v>
      </c>
      <c r="B234" s="4" t="s">
        <v>2</v>
      </c>
      <c r="C234" s="5">
        <v>1040</v>
      </c>
      <c r="D234" s="4" t="s">
        <v>1385</v>
      </c>
      <c r="E234" s="4" t="str">
        <f>B234&amp;"00"&amp;C234</f>
        <v>U001040</v>
      </c>
      <c r="F234" s="4" t="str">
        <f>F233&amp;E234&amp;"','"</f>
        <v>'U000222','U202577','U001024','U112353','U032492','U200450','U028663','U001037','U001043','U001038','U001040','</v>
      </c>
      <c r="G234" s="4" t="s">
        <v>1550</v>
      </c>
      <c r="H234" s="4" t="s">
        <v>1555</v>
      </c>
      <c r="I234" s="5">
        <v>2972</v>
      </c>
      <c r="J234" s="5">
        <v>0</v>
      </c>
      <c r="K234" s="6">
        <v>8.0000000000000004E-4</v>
      </c>
      <c r="L234" s="4" t="s">
        <v>2172</v>
      </c>
      <c r="M234" s="4" t="s">
        <v>2228</v>
      </c>
      <c r="N234" s="4"/>
      <c r="O234" s="4" t="s">
        <v>2674</v>
      </c>
      <c r="P234" s="4" t="s">
        <v>1695</v>
      </c>
      <c r="Q234" s="4"/>
      <c r="R234" s="4" t="s">
        <v>1616</v>
      </c>
      <c r="S234" s="4" t="s">
        <v>2286</v>
      </c>
      <c r="T234" s="4"/>
      <c r="U234" s="4" t="s">
        <v>2802</v>
      </c>
      <c r="V234" s="4" t="s">
        <v>2622</v>
      </c>
      <c r="W234" s="4"/>
      <c r="X234" s="4"/>
      <c r="Y234" s="4" t="s">
        <v>2844</v>
      </c>
      <c r="Z234" s="7">
        <f>VLOOKUP(E234,[1]select___from_cuentas_predial_W!$A$1:$R$1800,11,FALSE)</f>
        <v>9455418</v>
      </c>
      <c r="AA234" s="7">
        <f>VLOOKUP(E234,[1]select___from_cuentas_predial_W!$A$1:$R$1800,13,FALSE)</f>
        <v>0</v>
      </c>
    </row>
    <row r="235" spans="1:27" ht="13.7" customHeight="1" x14ac:dyDescent="0.2">
      <c r="A235" s="5">
        <v>94</v>
      </c>
      <c r="B235" s="4" t="s">
        <v>2</v>
      </c>
      <c r="C235" s="5">
        <v>203080</v>
      </c>
      <c r="D235" s="4" t="s">
        <v>515</v>
      </c>
      <c r="E235" s="4" t="str">
        <f>B235&amp;""&amp;C235</f>
        <v>U203080</v>
      </c>
      <c r="F235" s="4" t="str">
        <f>F234&amp;E235&amp;"','"</f>
        <v>'U000222','U202577','U001024','U112353','U032492','U200450','U028663','U001037','U001043','U001038','U001040','U203080','</v>
      </c>
      <c r="G235" s="4" t="s">
        <v>1550</v>
      </c>
      <c r="H235" s="4" t="s">
        <v>1555</v>
      </c>
      <c r="I235" s="5">
        <v>8002</v>
      </c>
      <c r="J235" s="5">
        <v>0</v>
      </c>
      <c r="K235" s="6">
        <v>8.0000000000000004E-4</v>
      </c>
      <c r="L235" s="4" t="s">
        <v>1575</v>
      </c>
      <c r="M235" s="4" t="s">
        <v>2228</v>
      </c>
      <c r="N235" s="4"/>
      <c r="O235" s="4" t="s">
        <v>2674</v>
      </c>
      <c r="P235" s="4" t="s">
        <v>1695</v>
      </c>
      <c r="Q235" s="4"/>
      <c r="R235" s="4" t="s">
        <v>1616</v>
      </c>
      <c r="S235" s="4" t="s">
        <v>2286</v>
      </c>
      <c r="T235" s="4"/>
      <c r="U235" s="4" t="s">
        <v>2802</v>
      </c>
      <c r="V235" s="4" t="s">
        <v>2622</v>
      </c>
      <c r="W235" s="4"/>
      <c r="X235" s="4"/>
      <c r="Y235" s="4" t="s">
        <v>2844</v>
      </c>
      <c r="Z235" s="7">
        <f>VLOOKUP(E235,[1]select___from_cuentas_predial_W!$A$1:$R$1800,11,FALSE)</f>
        <v>25458363</v>
      </c>
      <c r="AA235" s="7">
        <f>VLOOKUP(E235,[1]select___from_cuentas_predial_W!$A$1:$R$1800,13,FALSE)</f>
        <v>0</v>
      </c>
    </row>
    <row r="236" spans="1:27" ht="13.7" customHeight="1" x14ac:dyDescent="0.2">
      <c r="A236" s="5">
        <v>94</v>
      </c>
      <c r="B236" s="4" t="s">
        <v>2</v>
      </c>
      <c r="C236" s="5">
        <v>200470</v>
      </c>
      <c r="D236" s="4" t="s">
        <v>534</v>
      </c>
      <c r="E236" s="4" t="str">
        <f>B236&amp;""&amp;C236</f>
        <v>U200470</v>
      </c>
      <c r="F236" s="4" t="str">
        <f>F235&amp;E236&amp;"','"</f>
        <v>'U000222','U202577','U001024','U112353','U032492','U200450','U028663','U001037','U001043','U001038','U001040','U203080','U200470','</v>
      </c>
      <c r="G236" s="4" t="s">
        <v>1550</v>
      </c>
      <c r="H236" s="4" t="s">
        <v>1555</v>
      </c>
      <c r="I236" s="5">
        <v>1270</v>
      </c>
      <c r="J236" s="5">
        <v>0</v>
      </c>
      <c r="K236" s="6">
        <v>8.0000000000000004E-4</v>
      </c>
      <c r="L236" s="4" t="s">
        <v>1855</v>
      </c>
      <c r="M236" s="4" t="s">
        <v>2228</v>
      </c>
      <c r="N236" s="4"/>
      <c r="O236" s="4" t="s">
        <v>2674</v>
      </c>
      <c r="P236" s="4" t="s">
        <v>1695</v>
      </c>
      <c r="Q236" s="4"/>
      <c r="R236" s="4" t="s">
        <v>1616</v>
      </c>
      <c r="S236" s="4" t="s">
        <v>2286</v>
      </c>
      <c r="T236" s="4"/>
      <c r="U236" s="4" t="s">
        <v>2802</v>
      </c>
      <c r="V236" s="4" t="s">
        <v>2622</v>
      </c>
      <c r="W236" s="4"/>
      <c r="X236" s="4"/>
      <c r="Y236" s="4" t="s">
        <v>2844</v>
      </c>
      <c r="Z236" s="7">
        <f>VLOOKUP(E236,[1]select___from_cuentas_predial_W!$A$1:$R$1800,11,FALSE)</f>
        <v>4040505</v>
      </c>
      <c r="AA236" s="7">
        <f>VLOOKUP(E236,[1]select___from_cuentas_predial_W!$A$1:$R$1800,13,FALSE)</f>
        <v>0</v>
      </c>
    </row>
    <row r="237" spans="1:27" ht="13.7" customHeight="1" x14ac:dyDescent="0.2">
      <c r="A237" s="5">
        <v>94</v>
      </c>
      <c r="B237" s="4" t="s">
        <v>2</v>
      </c>
      <c r="C237" s="5">
        <v>200471</v>
      </c>
      <c r="D237" s="4" t="s">
        <v>580</v>
      </c>
      <c r="E237" s="4" t="str">
        <f>B237&amp;""&amp;C237</f>
        <v>U200471</v>
      </c>
      <c r="F237" s="4" t="str">
        <f>F236&amp;E237&amp;"','"</f>
        <v>'U000222','U202577','U001024','U112353','U032492','U200450','U028663','U001037','U001043','U001038','U001040','U203080','U200470','U200471','</v>
      </c>
      <c r="G237" s="4" t="s">
        <v>1550</v>
      </c>
      <c r="H237" s="4" t="s">
        <v>1555</v>
      </c>
      <c r="I237" s="5">
        <v>1300</v>
      </c>
      <c r="J237" s="5">
        <v>0</v>
      </c>
      <c r="K237" s="6">
        <v>8.0000000000000004E-4</v>
      </c>
      <c r="L237" s="4" t="s">
        <v>1879</v>
      </c>
      <c r="M237" s="4" t="s">
        <v>2228</v>
      </c>
      <c r="N237" s="4"/>
      <c r="O237" s="4" t="s">
        <v>2674</v>
      </c>
      <c r="P237" s="4" t="s">
        <v>1695</v>
      </c>
      <c r="Q237" s="4"/>
      <c r="R237" s="4" t="s">
        <v>1616</v>
      </c>
      <c r="S237" s="4" t="s">
        <v>2286</v>
      </c>
      <c r="T237" s="4"/>
      <c r="U237" s="4" t="s">
        <v>2802</v>
      </c>
      <c r="V237" s="4" t="s">
        <v>2622</v>
      </c>
      <c r="W237" s="4"/>
      <c r="X237" s="4"/>
      <c r="Y237" s="4" t="s">
        <v>2844</v>
      </c>
      <c r="Z237" s="7">
        <f>VLOOKUP(E237,[1]select___from_cuentas_predial_W!$A$1:$R$1800,11,FALSE)</f>
        <v>4135950</v>
      </c>
      <c r="AA237" s="7">
        <f>VLOOKUP(E237,[1]select___from_cuentas_predial_W!$A$1:$R$1800,13,FALSE)</f>
        <v>0</v>
      </c>
    </row>
    <row r="238" spans="1:27" ht="13.7" customHeight="1" x14ac:dyDescent="0.2">
      <c r="A238" s="5">
        <v>94</v>
      </c>
      <c r="B238" s="4" t="s">
        <v>2</v>
      </c>
      <c r="C238" s="5">
        <v>28753</v>
      </c>
      <c r="D238" s="4" t="s">
        <v>482</v>
      </c>
      <c r="E238" s="4" t="str">
        <f>B238&amp;"0"&amp;C238</f>
        <v>U028753</v>
      </c>
      <c r="F238" s="4" t="str">
        <f>F237&amp;E238&amp;"','"</f>
        <v>'U000222','U202577','U001024','U112353','U032492','U200450','U028663','U001037','U001043','U001038','U001040','U203080','U200470','U200471','U028753','</v>
      </c>
      <c r="G238" s="4" t="s">
        <v>1550</v>
      </c>
      <c r="H238" s="4" t="s">
        <v>1555</v>
      </c>
      <c r="I238" s="5">
        <v>480</v>
      </c>
      <c r="J238" s="5">
        <v>0</v>
      </c>
      <c r="K238" s="6">
        <v>8.0000000000000004E-4</v>
      </c>
      <c r="L238" s="4" t="s">
        <v>1735</v>
      </c>
      <c r="M238" s="4" t="s">
        <v>2228</v>
      </c>
      <c r="N238" s="4"/>
      <c r="O238" s="4" t="s">
        <v>2674</v>
      </c>
      <c r="P238" s="4" t="s">
        <v>1695</v>
      </c>
      <c r="Q238" s="4"/>
      <c r="R238" s="4" t="s">
        <v>2730</v>
      </c>
      <c r="S238" s="4" t="s">
        <v>2286</v>
      </c>
      <c r="T238" s="4"/>
      <c r="U238" s="4" t="s">
        <v>2797</v>
      </c>
      <c r="V238" s="4"/>
      <c r="W238" s="4"/>
      <c r="X238" s="4"/>
      <c r="Y238" s="4" t="s">
        <v>2844</v>
      </c>
      <c r="Z238" s="7">
        <f>VLOOKUP(E238,[1]select___from_cuentas_predial_W!$A$1:$R$1800,11,FALSE)</f>
        <v>1527120</v>
      </c>
      <c r="AA238" s="7">
        <f>VLOOKUP(E238,[1]select___from_cuentas_predial_W!$A$1:$R$1800,13,FALSE)</f>
        <v>0</v>
      </c>
    </row>
    <row r="239" spans="1:27" ht="13.7" customHeight="1" x14ac:dyDescent="0.2">
      <c r="A239" s="5">
        <v>94</v>
      </c>
      <c r="B239" s="4" t="s">
        <v>2</v>
      </c>
      <c r="C239" s="5">
        <v>35784</v>
      </c>
      <c r="D239" s="4" t="s">
        <v>1369</v>
      </c>
      <c r="E239" s="4" t="str">
        <f>B239&amp;"0"&amp;C239</f>
        <v>U035784</v>
      </c>
      <c r="F239" s="4" t="str">
        <f>F238&amp;E239&amp;"','"</f>
        <v>'U000222','U202577','U001024','U112353','U032492','U200450','U028663','U001037','U001043','U001038','U001040','U203080','U200470','U200471','U028753','U035784','</v>
      </c>
      <c r="G239" s="4" t="s">
        <v>1550</v>
      </c>
      <c r="H239" s="4" t="s">
        <v>1555</v>
      </c>
      <c r="I239" s="5">
        <v>2565</v>
      </c>
      <c r="J239" s="5">
        <v>966</v>
      </c>
      <c r="K239" s="6">
        <v>2.0000000000000001E-4</v>
      </c>
      <c r="L239" s="4" t="s">
        <v>1686</v>
      </c>
      <c r="M239" s="4" t="s">
        <v>2414</v>
      </c>
      <c r="N239" s="4"/>
      <c r="O239" s="4" t="s">
        <v>2674</v>
      </c>
      <c r="P239" s="4" t="s">
        <v>1695</v>
      </c>
      <c r="Q239" s="4"/>
      <c r="R239" s="4" t="s">
        <v>1616</v>
      </c>
      <c r="S239" s="4" t="s">
        <v>2286</v>
      </c>
      <c r="T239" s="4"/>
      <c r="U239" s="4" t="s">
        <v>2802</v>
      </c>
      <c r="V239" s="4" t="s">
        <v>2622</v>
      </c>
      <c r="W239" s="4"/>
      <c r="X239" s="4"/>
      <c r="Y239" s="4" t="s">
        <v>2844</v>
      </c>
      <c r="Z239" s="7">
        <f>VLOOKUP(E239,[1]select___from_cuentas_predial_W!$A$1:$R$1800,11,FALSE)</f>
        <v>8174013.75</v>
      </c>
      <c r="AA239" s="7">
        <f>VLOOKUP(E239,[1]select___from_cuentas_predial_W!$A$1:$R$1800,13,FALSE)</f>
        <v>5132358</v>
      </c>
    </row>
    <row r="240" spans="1:27" ht="13.7" customHeight="1" x14ac:dyDescent="0.2">
      <c r="A240" s="5">
        <v>94</v>
      </c>
      <c r="B240" s="4" t="s">
        <v>2</v>
      </c>
      <c r="C240" s="5">
        <v>25291</v>
      </c>
      <c r="D240" s="4" t="s">
        <v>687</v>
      </c>
      <c r="E240" s="4" t="str">
        <f>B240&amp;"0"&amp;C240</f>
        <v>U025291</v>
      </c>
      <c r="F240" s="4" t="str">
        <f>F239&amp;E240&amp;"','"</f>
        <v>'U000222','U202577','U001024','U112353','U032492','U200450','U028663','U001037','U001043','U001038','U001040','U203080','U200470','U200471','U028753','U035784','U025291','</v>
      </c>
      <c r="G240" s="4" t="s">
        <v>1550</v>
      </c>
      <c r="H240" s="4" t="s">
        <v>1555</v>
      </c>
      <c r="I240" s="5">
        <v>342</v>
      </c>
      <c r="J240" s="5">
        <v>0</v>
      </c>
      <c r="K240" s="6">
        <v>8.0000000000000004E-4</v>
      </c>
      <c r="L240" s="4" t="s">
        <v>1828</v>
      </c>
      <c r="M240" s="4" t="s">
        <v>2228</v>
      </c>
      <c r="N240" s="4"/>
      <c r="O240" s="4" t="s">
        <v>2672</v>
      </c>
      <c r="P240" s="4" t="s">
        <v>1695</v>
      </c>
      <c r="Q240" s="4"/>
      <c r="R240" s="4" t="s">
        <v>1616</v>
      </c>
      <c r="S240" s="4" t="s">
        <v>2286</v>
      </c>
      <c r="T240" s="4"/>
      <c r="U240" s="4" t="s">
        <v>2802</v>
      </c>
      <c r="V240" s="4" t="s">
        <v>2622</v>
      </c>
      <c r="W240" s="4"/>
      <c r="X240" s="4"/>
      <c r="Y240" s="4" t="s">
        <v>2844</v>
      </c>
      <c r="Z240" s="7">
        <f>VLOOKUP(E240,[1]select___from_cuentas_predial_W!$A$1:$R$1800,11,FALSE)</f>
        <v>1088073</v>
      </c>
      <c r="AA240" s="7">
        <f>VLOOKUP(E240,[1]select___from_cuentas_predial_W!$A$1:$R$1800,13,FALSE)</f>
        <v>0</v>
      </c>
    </row>
    <row r="241" spans="1:27" ht="13.7" customHeight="1" x14ac:dyDescent="0.2">
      <c r="A241" s="5">
        <v>94</v>
      </c>
      <c r="B241" s="4" t="s">
        <v>2</v>
      </c>
      <c r="C241" s="5">
        <v>1034</v>
      </c>
      <c r="D241" s="4" t="s">
        <v>1509</v>
      </c>
      <c r="E241" s="4" t="str">
        <f>B241&amp;"00"&amp;C241</f>
        <v>U001034</v>
      </c>
      <c r="F241" s="4" t="str">
        <f>F240&amp;E241&amp;"','"</f>
        <v>'U000222','U202577','U001024','U112353','U032492','U200450','U028663','U001037','U001043','U001038','U001040','U203080','U200470','U200471','U028753','U035784','U025291','U001034','</v>
      </c>
      <c r="G241" s="4" t="s">
        <v>1550</v>
      </c>
      <c r="H241" s="4" t="s">
        <v>1555</v>
      </c>
      <c r="I241" s="5">
        <v>13780</v>
      </c>
      <c r="J241" s="5">
        <v>0</v>
      </c>
      <c r="K241" s="6">
        <v>8.0000000000000004E-4</v>
      </c>
      <c r="L241" s="4" t="s">
        <v>1593</v>
      </c>
      <c r="M241" s="4" t="s">
        <v>2228</v>
      </c>
      <c r="N241" s="4"/>
      <c r="O241" s="4" t="s">
        <v>1593</v>
      </c>
      <c r="P241" s="4" t="s">
        <v>1695</v>
      </c>
      <c r="Q241" s="4"/>
      <c r="R241" s="4" t="s">
        <v>1616</v>
      </c>
      <c r="S241" s="4" t="s">
        <v>2286</v>
      </c>
      <c r="T241" s="4"/>
      <c r="U241" s="4" t="s">
        <v>2797</v>
      </c>
      <c r="V241" s="4"/>
      <c r="W241" s="4"/>
      <c r="X241" s="4"/>
      <c r="Y241" s="4" t="s">
        <v>2844</v>
      </c>
      <c r="Z241" s="7">
        <f>VLOOKUP(E241,[1]select___from_cuentas_predial_W!$A$1:$R$1800,11,FALSE)</f>
        <v>43841070</v>
      </c>
      <c r="AA241" s="7">
        <f>VLOOKUP(E241,[1]select___from_cuentas_predial_W!$A$1:$R$1800,13,FALSE)</f>
        <v>0</v>
      </c>
    </row>
    <row r="242" spans="1:27" ht="13.7" customHeight="1" x14ac:dyDescent="0.2">
      <c r="A242" s="5">
        <v>94</v>
      </c>
      <c r="B242" s="4" t="s">
        <v>2</v>
      </c>
      <c r="C242" s="5">
        <v>206193</v>
      </c>
      <c r="D242" s="4" t="s">
        <v>593</v>
      </c>
      <c r="E242" s="4" t="str">
        <f>B242&amp;""&amp;C242</f>
        <v>U206193</v>
      </c>
      <c r="F242" s="4" t="str">
        <f>F241&amp;E242&amp;"','"</f>
        <v>'U000222','U202577','U001024','U112353','U032492','U200450','U028663','U001037','U001043','U001038','U001040','U203080','U200470','U200471','U028753','U035784','U025291','U001034','U206193','</v>
      </c>
      <c r="G242" s="4" t="s">
        <v>1550</v>
      </c>
      <c r="H242" s="4" t="s">
        <v>1555</v>
      </c>
      <c r="I242" s="5">
        <v>12932</v>
      </c>
      <c r="J242" s="5">
        <v>0</v>
      </c>
      <c r="K242" s="6">
        <v>8.0000000000000004E-4</v>
      </c>
      <c r="L242" s="4" t="s">
        <v>1886</v>
      </c>
      <c r="M242" s="4" t="s">
        <v>2228</v>
      </c>
      <c r="N242" s="4"/>
      <c r="O242" s="4" t="s">
        <v>2673</v>
      </c>
      <c r="P242" s="4" t="s">
        <v>1695</v>
      </c>
      <c r="Q242" s="4"/>
      <c r="R242" s="4" t="s">
        <v>2739</v>
      </c>
      <c r="S242" s="4" t="s">
        <v>2353</v>
      </c>
      <c r="T242" s="4"/>
      <c r="U242" s="4" t="s">
        <v>2797</v>
      </c>
      <c r="V242" s="4" t="s">
        <v>2677</v>
      </c>
      <c r="W242" s="4"/>
      <c r="X242" s="4"/>
      <c r="Y242" s="4" t="s">
        <v>2844</v>
      </c>
      <c r="Z242" s="7">
        <f>VLOOKUP(E242,[1]select___from_cuentas_predial_W!$A$1:$R$1800,11,FALSE)</f>
        <v>42772590</v>
      </c>
      <c r="AA242" s="7">
        <f>VLOOKUP(E242,[1]select___from_cuentas_predial_W!$A$1:$R$1800,13,FALSE)</f>
        <v>0</v>
      </c>
    </row>
    <row r="243" spans="1:27" ht="13.7" customHeight="1" x14ac:dyDescent="0.2">
      <c r="A243" s="5">
        <v>94</v>
      </c>
      <c r="B243" s="4" t="s">
        <v>2</v>
      </c>
      <c r="C243" s="5">
        <v>30388</v>
      </c>
      <c r="D243" s="4" t="s">
        <v>631</v>
      </c>
      <c r="E243" s="4" t="str">
        <f>B243&amp;"0"&amp;C243</f>
        <v>U030388</v>
      </c>
      <c r="F243" s="4" t="str">
        <f>F242&amp;E243&amp;"','"</f>
        <v>'U000222','U202577','U001024','U112353','U032492','U200450','U028663','U001037','U001043','U001038','U001040','U203080','U200470','U200471','U028753','U035784','U025291','U001034','U206193','U030388','</v>
      </c>
      <c r="G243" s="4" t="s">
        <v>1550</v>
      </c>
      <c r="H243" s="4" t="s">
        <v>1555</v>
      </c>
      <c r="I243" s="5">
        <v>495</v>
      </c>
      <c r="J243" s="5">
        <v>351</v>
      </c>
      <c r="K243" s="6">
        <v>2.0000000000000001E-4</v>
      </c>
      <c r="L243" s="4" t="s">
        <v>1906</v>
      </c>
      <c r="M243" s="4" t="s">
        <v>2228</v>
      </c>
      <c r="N243" s="4"/>
      <c r="O243" s="4" t="s">
        <v>2673</v>
      </c>
      <c r="P243" s="4" t="s">
        <v>1695</v>
      </c>
      <c r="Q243" s="4"/>
      <c r="R243" s="4" t="s">
        <v>2740</v>
      </c>
      <c r="S243" s="4" t="s">
        <v>2228</v>
      </c>
      <c r="T243" s="4"/>
      <c r="U243" s="4" t="s">
        <v>2797</v>
      </c>
      <c r="V243" s="4"/>
      <c r="W243" s="4"/>
      <c r="X243" s="4"/>
      <c r="Y243" s="4" t="s">
        <v>2844</v>
      </c>
      <c r="Z243" s="7">
        <f>VLOOKUP(E243,[1]select___from_cuentas_predial_W!$A$1:$R$1800,11,FALSE)</f>
        <v>1637212.5</v>
      </c>
      <c r="AA243" s="7">
        <f>VLOOKUP(E243,[1]select___from_cuentas_predial_W!$A$1:$R$1800,13,FALSE)</f>
        <v>2223159.75</v>
      </c>
    </row>
    <row r="244" spans="1:27" ht="13.7" customHeight="1" x14ac:dyDescent="0.2">
      <c r="A244" s="5">
        <v>94</v>
      </c>
      <c r="B244" s="4" t="s">
        <v>2</v>
      </c>
      <c r="C244" s="5">
        <v>30408</v>
      </c>
      <c r="D244" s="4" t="s">
        <v>475</v>
      </c>
      <c r="E244" s="4" t="str">
        <f>B244&amp;"0"&amp;C244</f>
        <v>U030408</v>
      </c>
      <c r="F244" s="4" t="str">
        <f>F243&amp;E244&amp;"','"</f>
        <v>'U000222','U202577','U001024','U112353','U032492','U200450','U028663','U001037','U001043','U001038','U001040','U203080','U200470','U200471','U028753','U035784','U025291','U001034','U206193','U030388','U030408','</v>
      </c>
      <c r="G244" s="4" t="s">
        <v>1550</v>
      </c>
      <c r="H244" s="4" t="s">
        <v>1555</v>
      </c>
      <c r="I244" s="5">
        <v>357</v>
      </c>
      <c r="J244" s="5">
        <v>111</v>
      </c>
      <c r="K244" s="6">
        <v>2.0000000000000001E-4</v>
      </c>
      <c r="L244" s="4" t="s">
        <v>1830</v>
      </c>
      <c r="M244" s="4" t="s">
        <v>2228</v>
      </c>
      <c r="N244" s="4"/>
      <c r="O244" s="4" t="s">
        <v>2673</v>
      </c>
      <c r="P244" s="4" t="s">
        <v>1695</v>
      </c>
      <c r="Q244" s="4"/>
      <c r="R244" s="4" t="s">
        <v>1616</v>
      </c>
      <c r="S244" s="4" t="s">
        <v>2286</v>
      </c>
      <c r="T244" s="4"/>
      <c r="U244" s="4" t="s">
        <v>2802</v>
      </c>
      <c r="V244" s="4" t="s">
        <v>2622</v>
      </c>
      <c r="W244" s="4"/>
      <c r="X244" s="4"/>
      <c r="Y244" s="4" t="s">
        <v>2844</v>
      </c>
      <c r="Z244" s="7">
        <f>VLOOKUP(E244,[1]select___from_cuentas_predial_W!$A$1:$R$1800,11,FALSE)</f>
        <v>1180777.5</v>
      </c>
      <c r="AA244" s="7">
        <f>VLOOKUP(E244,[1]select___from_cuentas_predial_W!$A$1:$R$1800,13,FALSE)</f>
        <v>578669.18000000005</v>
      </c>
    </row>
    <row r="245" spans="1:27" ht="13.7" customHeight="1" x14ac:dyDescent="0.2">
      <c r="A245" s="5">
        <v>94</v>
      </c>
      <c r="B245" s="4" t="s">
        <v>2</v>
      </c>
      <c r="C245" s="5">
        <v>34423</v>
      </c>
      <c r="D245" s="4" t="s">
        <v>1204</v>
      </c>
      <c r="E245" s="4" t="str">
        <f>B245&amp;"0"&amp;C245</f>
        <v>U034423</v>
      </c>
      <c r="F245" s="4" t="str">
        <f>F244&amp;E245&amp;"','"</f>
        <v>'U000222','U202577','U001024','U112353','U032492','U200450','U028663','U001037','U001043','U001038','U001040','U203080','U200470','U200471','U028753','U035784','U025291','U001034','U206193','U030388','U030408','U034423','</v>
      </c>
      <c r="G245" s="4" t="s">
        <v>1550</v>
      </c>
      <c r="H245" s="4" t="s">
        <v>1555</v>
      </c>
      <c r="I245" s="5">
        <v>179</v>
      </c>
      <c r="J245" s="5">
        <v>0</v>
      </c>
      <c r="K245" s="6">
        <v>8.0000000000000004E-4</v>
      </c>
      <c r="L245" s="4" t="s">
        <v>1906</v>
      </c>
      <c r="M245" s="4" t="s">
        <v>2355</v>
      </c>
      <c r="N245" s="4"/>
      <c r="O245" s="4" t="s">
        <v>2673</v>
      </c>
      <c r="P245" s="4" t="s">
        <v>1695</v>
      </c>
      <c r="Q245" s="4"/>
      <c r="R245" s="4" t="s">
        <v>1616</v>
      </c>
      <c r="S245" s="4" t="s">
        <v>2286</v>
      </c>
      <c r="T245" s="4"/>
      <c r="U245" s="4" t="s">
        <v>2802</v>
      </c>
      <c r="V245" s="4" t="s">
        <v>2622</v>
      </c>
      <c r="W245" s="4"/>
      <c r="X245" s="4"/>
      <c r="Y245" s="4" t="s">
        <v>2844</v>
      </c>
      <c r="Z245" s="7">
        <f>VLOOKUP(E245,[1]select___from_cuentas_predial_W!$A$1:$R$1800,11,FALSE)</f>
        <v>592042.5</v>
      </c>
      <c r="AA245" s="7">
        <f>VLOOKUP(E245,[1]select___from_cuentas_predial_W!$A$1:$R$1800,13,FALSE)</f>
        <v>0</v>
      </c>
    </row>
    <row r="246" spans="1:27" ht="13.7" customHeight="1" x14ac:dyDescent="0.2">
      <c r="A246" s="5">
        <v>94</v>
      </c>
      <c r="B246" s="4" t="s">
        <v>2</v>
      </c>
      <c r="C246" s="5">
        <v>34422</v>
      </c>
      <c r="D246" s="4" t="s">
        <v>1012</v>
      </c>
      <c r="E246" s="4" t="str">
        <f>B246&amp;"0"&amp;C246</f>
        <v>U034422</v>
      </c>
      <c r="F246" s="4" t="str">
        <f>F245&amp;E246&amp;"','"</f>
        <v>'U000222','U202577','U001024','U112353','U032492','U200450','U028663','U001037','U001043','U001038','U001040','U203080','U200470','U200471','U028753','U035784','U025291','U001034','U206193','U030388','U030408','U034423','U034422','</v>
      </c>
      <c r="G246" s="4" t="s">
        <v>1550</v>
      </c>
      <c r="H246" s="4" t="s">
        <v>1555</v>
      </c>
      <c r="I246" s="5">
        <v>167</v>
      </c>
      <c r="J246" s="5">
        <v>0</v>
      </c>
      <c r="K246" s="6">
        <v>8.0000000000000004E-4</v>
      </c>
      <c r="L246" s="4" t="s">
        <v>1906</v>
      </c>
      <c r="M246" s="4" t="s">
        <v>2359</v>
      </c>
      <c r="N246" s="4"/>
      <c r="O246" s="4" t="s">
        <v>2673</v>
      </c>
      <c r="P246" s="4" t="s">
        <v>1695</v>
      </c>
      <c r="Q246" s="4"/>
      <c r="R246" s="4" t="s">
        <v>1616</v>
      </c>
      <c r="S246" s="4" t="s">
        <v>2286</v>
      </c>
      <c r="T246" s="4"/>
      <c r="U246" s="4" t="s">
        <v>2802</v>
      </c>
      <c r="V246" s="4" t="s">
        <v>2622</v>
      </c>
      <c r="W246" s="4"/>
      <c r="X246" s="4"/>
      <c r="Y246" s="4" t="s">
        <v>2844</v>
      </c>
      <c r="Z246" s="7">
        <f>VLOOKUP(E246,[1]select___from_cuentas_predial_W!$A$1:$R$1800,11,FALSE)</f>
        <v>552352.5</v>
      </c>
      <c r="AA246" s="7">
        <f>VLOOKUP(E246,[1]select___from_cuentas_predial_W!$A$1:$R$1800,13,FALSE)</f>
        <v>0</v>
      </c>
    </row>
    <row r="247" spans="1:27" ht="13.7" customHeight="1" x14ac:dyDescent="0.2">
      <c r="A247" s="5">
        <v>94</v>
      </c>
      <c r="B247" s="4" t="s">
        <v>2</v>
      </c>
      <c r="C247" s="5">
        <v>23878</v>
      </c>
      <c r="D247" s="4" t="s">
        <v>309</v>
      </c>
      <c r="E247" s="4" t="str">
        <f>B247&amp;"0"&amp;C247</f>
        <v>U023878</v>
      </c>
      <c r="F247" s="4" t="str">
        <f>F246&amp;E247&amp;"','"</f>
        <v>'U000222','U202577','U001024','U112353','U032492','U200450','U028663','U001037','U001043','U001038','U001040','U203080','U200470','U200471','U028753','U035784','U025291','U001034','U206193','U030388','U030408','U034423','U034422','U023878','</v>
      </c>
      <c r="G247" s="4" t="s">
        <v>1550</v>
      </c>
      <c r="H247" s="4" t="s">
        <v>1555</v>
      </c>
      <c r="I247" s="5">
        <v>9195</v>
      </c>
      <c r="J247" s="5">
        <v>0</v>
      </c>
      <c r="K247" s="6">
        <v>8.0000000000000004E-4</v>
      </c>
      <c r="L247" s="4" t="s">
        <v>1721</v>
      </c>
      <c r="M247" s="4" t="s">
        <v>2228</v>
      </c>
      <c r="N247" s="4"/>
      <c r="O247" s="4" t="s">
        <v>2647</v>
      </c>
      <c r="P247" s="4" t="s">
        <v>1695</v>
      </c>
      <c r="Q247" s="4"/>
      <c r="R247" s="4" t="s">
        <v>1616</v>
      </c>
      <c r="S247" s="4" t="s">
        <v>2286</v>
      </c>
      <c r="T247" s="4"/>
      <c r="U247" s="4" t="s">
        <v>2802</v>
      </c>
      <c r="V247" s="4" t="s">
        <v>2622</v>
      </c>
      <c r="W247" s="4"/>
      <c r="X247" s="4"/>
      <c r="Y247" s="4" t="s">
        <v>2844</v>
      </c>
      <c r="Z247" s="7">
        <f>VLOOKUP(E247,[1]select___from_cuentas_predial_W!$A$1:$R$1800,11,FALSE)</f>
        <v>30412462.5</v>
      </c>
      <c r="AA247" s="7">
        <f>VLOOKUP(E247,[1]select___from_cuentas_predial_W!$A$1:$R$1800,13,FALSE)</f>
        <v>0</v>
      </c>
    </row>
    <row r="248" spans="1:27" ht="13.7" customHeight="1" x14ac:dyDescent="0.2">
      <c r="A248" s="5">
        <v>94</v>
      </c>
      <c r="B248" s="4" t="s">
        <v>2</v>
      </c>
      <c r="C248" s="5">
        <v>27312</v>
      </c>
      <c r="D248" s="4" t="s">
        <v>688</v>
      </c>
      <c r="E248" s="4" t="str">
        <f>B248&amp;"0"&amp;C248</f>
        <v>U027312</v>
      </c>
      <c r="F248" s="4" t="str">
        <f>F247&amp;E248&amp;"','"</f>
        <v>'U000222','U202577','U001024','U112353','U032492','U200450','U028663','U001037','U001043','U001038','U001040','U203080','U200470','U200471','U028753','U035784','U025291','U001034','U206193','U030388','U030408','U034423','U034422','U023878','U027312','</v>
      </c>
      <c r="G248" s="4" t="s">
        <v>1550</v>
      </c>
      <c r="H248" s="4" t="s">
        <v>1555</v>
      </c>
      <c r="I248" s="5">
        <v>1313</v>
      </c>
      <c r="J248" s="5">
        <v>0</v>
      </c>
      <c r="K248" s="6">
        <v>8.0000000000000004E-4</v>
      </c>
      <c r="L248" s="4" t="s">
        <v>1931</v>
      </c>
      <c r="M248" s="4" t="s">
        <v>2228</v>
      </c>
      <c r="N248" s="4"/>
      <c r="O248" s="4" t="s">
        <v>2647</v>
      </c>
      <c r="P248" s="4" t="s">
        <v>1695</v>
      </c>
      <c r="Q248" s="4"/>
      <c r="R248" s="4" t="s">
        <v>1616</v>
      </c>
      <c r="S248" s="4" t="s">
        <v>2286</v>
      </c>
      <c r="T248" s="4"/>
      <c r="U248" s="4" t="s">
        <v>2797</v>
      </c>
      <c r="V248" s="4" t="s">
        <v>2815</v>
      </c>
      <c r="W248" s="4"/>
      <c r="X248" s="4"/>
      <c r="Y248" s="4" t="s">
        <v>2844</v>
      </c>
      <c r="Z248" s="7">
        <f>VLOOKUP(E248,[1]select___from_cuentas_predial_W!$A$1:$R$1800,11,FALSE)</f>
        <v>4342747.5</v>
      </c>
      <c r="AA248" s="7">
        <f>VLOOKUP(E248,[1]select___from_cuentas_predial_W!$A$1:$R$1800,13,FALSE)</f>
        <v>0</v>
      </c>
    </row>
    <row r="249" spans="1:27" ht="13.7" customHeight="1" x14ac:dyDescent="0.2">
      <c r="A249" s="5">
        <v>94</v>
      </c>
      <c r="B249" s="4" t="s">
        <v>2</v>
      </c>
      <c r="C249" s="5">
        <v>27311</v>
      </c>
      <c r="D249" s="4" t="s">
        <v>1286</v>
      </c>
      <c r="E249" s="4" t="str">
        <f>B249&amp;"0"&amp;C249</f>
        <v>U027311</v>
      </c>
      <c r="F249" s="4" t="str">
        <f>F248&amp;E249&amp;"','"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</v>
      </c>
      <c r="G249" s="4" t="s">
        <v>1550</v>
      </c>
      <c r="H249" s="4" t="s">
        <v>1555</v>
      </c>
      <c r="I249" s="5">
        <v>2283</v>
      </c>
      <c r="J249" s="5">
        <v>0</v>
      </c>
      <c r="K249" s="6">
        <v>8.0000000000000004E-4</v>
      </c>
      <c r="L249" s="4" t="s">
        <v>1931</v>
      </c>
      <c r="M249" s="4" t="s">
        <v>2228</v>
      </c>
      <c r="N249" s="4"/>
      <c r="O249" s="4" t="s">
        <v>2647</v>
      </c>
      <c r="P249" s="4" t="s">
        <v>1695</v>
      </c>
      <c r="Q249" s="4"/>
      <c r="R249" s="4" t="s">
        <v>1616</v>
      </c>
      <c r="S249" s="4" t="s">
        <v>2286</v>
      </c>
      <c r="T249" s="4"/>
      <c r="U249" s="4" t="s">
        <v>2797</v>
      </c>
      <c r="V249" s="4" t="s">
        <v>2815</v>
      </c>
      <c r="W249" s="4"/>
      <c r="X249" s="4"/>
      <c r="Y249" s="4" t="s">
        <v>2844</v>
      </c>
      <c r="Z249" s="7">
        <f>VLOOKUP(E249,[1]select___from_cuentas_predial_W!$A$1:$R$1800,11,FALSE)</f>
        <v>7551022.5</v>
      </c>
      <c r="AA249" s="7">
        <f>VLOOKUP(E249,[1]select___from_cuentas_predial_W!$A$1:$R$1800,13,FALSE)</f>
        <v>0</v>
      </c>
    </row>
    <row r="250" spans="1:27" ht="13.7" customHeight="1" x14ac:dyDescent="0.2">
      <c r="A250" s="5">
        <v>94</v>
      </c>
      <c r="B250" s="4" t="s">
        <v>2</v>
      </c>
      <c r="C250" s="5">
        <v>23877</v>
      </c>
      <c r="D250" s="4" t="s">
        <v>1470</v>
      </c>
      <c r="E250" s="4" t="str">
        <f>B250&amp;"0"&amp;C250</f>
        <v>U023877</v>
      </c>
      <c r="F250" s="4" t="str">
        <f>F249&amp;E250&amp;"','"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</v>
      </c>
      <c r="G250" s="4" t="s">
        <v>1550</v>
      </c>
      <c r="H250" s="4" t="s">
        <v>1555</v>
      </c>
      <c r="I250" s="5">
        <v>3110</v>
      </c>
      <c r="J250" s="5">
        <v>1065</v>
      </c>
      <c r="K250" s="6">
        <v>2.0000000000000001E-4</v>
      </c>
      <c r="L250" s="4" t="s">
        <v>1721</v>
      </c>
      <c r="M250" s="4" t="s">
        <v>2420</v>
      </c>
      <c r="N250" s="4"/>
      <c r="O250" s="4" t="s">
        <v>2647</v>
      </c>
      <c r="P250" s="4" t="s">
        <v>1695</v>
      </c>
      <c r="Q250" s="4"/>
      <c r="R250" s="4" t="s">
        <v>2743</v>
      </c>
      <c r="S250" s="4"/>
      <c r="T250" s="4"/>
      <c r="U250" s="4" t="s">
        <v>2797</v>
      </c>
      <c r="V250" s="4"/>
      <c r="W250" s="4"/>
      <c r="X250" s="4"/>
      <c r="Y250" s="4" t="s">
        <v>2844</v>
      </c>
      <c r="Z250" s="7">
        <f>VLOOKUP(E250,[1]select___from_cuentas_predial_W!$A$1:$R$1800,11,FALSE)</f>
        <v>10286325</v>
      </c>
      <c r="AA250" s="7">
        <f>VLOOKUP(E250,[1]select___from_cuentas_predial_W!$A$1:$R$1800,13,FALSE)</f>
        <v>3086370</v>
      </c>
    </row>
    <row r="251" spans="1:27" ht="13.7" customHeight="1" x14ac:dyDescent="0.2">
      <c r="A251" s="5">
        <v>94</v>
      </c>
      <c r="B251" s="4" t="s">
        <v>2</v>
      </c>
      <c r="C251" s="5">
        <v>27989</v>
      </c>
      <c r="D251" s="4" t="s">
        <v>1235</v>
      </c>
      <c r="E251" s="4" t="str">
        <f>B251&amp;"0"&amp;C251</f>
        <v>U027989</v>
      </c>
      <c r="F251" s="4" t="str">
        <f>F250&amp;E251&amp;"','"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</v>
      </c>
      <c r="G251" s="4" t="s">
        <v>1550</v>
      </c>
      <c r="H251" s="4" t="s">
        <v>1555</v>
      </c>
      <c r="I251" s="5">
        <v>1499</v>
      </c>
      <c r="J251" s="5">
        <v>0</v>
      </c>
      <c r="K251" s="6">
        <v>8.0000000000000004E-4</v>
      </c>
      <c r="L251" s="4" t="s">
        <v>1767</v>
      </c>
      <c r="M251" s="4" t="s">
        <v>2228</v>
      </c>
      <c r="N251" s="4"/>
      <c r="O251" s="4" t="s">
        <v>2647</v>
      </c>
      <c r="P251" s="4" t="s">
        <v>1695</v>
      </c>
      <c r="Q251" s="4"/>
      <c r="R251" s="4" t="s">
        <v>2171</v>
      </c>
      <c r="S251" s="4" t="s">
        <v>2286</v>
      </c>
      <c r="T251" s="4"/>
      <c r="U251" s="4" t="s">
        <v>2797</v>
      </c>
      <c r="V251" s="4"/>
      <c r="W251" s="4"/>
      <c r="X251" s="4"/>
      <c r="Y251" s="4" t="s">
        <v>2844</v>
      </c>
      <c r="Z251" s="7">
        <f>VLOOKUP(E251,[1]select___from_cuentas_predial_W!$A$1:$R$1800,11,FALSE)</f>
        <v>4643939.4800000004</v>
      </c>
      <c r="AA251" s="7">
        <f>VLOOKUP(E251,[1]select___from_cuentas_predial_W!$A$1:$R$1800,13,FALSE)</f>
        <v>0</v>
      </c>
    </row>
    <row r="252" spans="1:27" ht="13.7" customHeight="1" x14ac:dyDescent="0.2">
      <c r="A252" s="5">
        <v>94</v>
      </c>
      <c r="B252" s="4" t="s">
        <v>2</v>
      </c>
      <c r="C252" s="5">
        <v>178816</v>
      </c>
      <c r="D252" s="4" t="s">
        <v>1102</v>
      </c>
      <c r="E252" s="4" t="str">
        <f>B252&amp;""&amp;C252</f>
        <v>U178816</v>
      </c>
      <c r="F252" s="4" t="str">
        <f>F251&amp;E252&amp;"','"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</v>
      </c>
      <c r="G252" s="4" t="s">
        <v>1550</v>
      </c>
      <c r="H252" s="4" t="s">
        <v>1555</v>
      </c>
      <c r="I252" s="5">
        <v>3100</v>
      </c>
      <c r="J252" s="5">
        <v>0</v>
      </c>
      <c r="K252" s="6">
        <v>8.0000000000000004E-4</v>
      </c>
      <c r="L252" s="4" t="s">
        <v>2073</v>
      </c>
      <c r="M252" s="4" t="s">
        <v>2228</v>
      </c>
      <c r="N252" s="4"/>
      <c r="O252" s="4" t="s">
        <v>2610</v>
      </c>
      <c r="P252" s="4" t="s">
        <v>1695</v>
      </c>
      <c r="Q252" s="4"/>
      <c r="R252" s="4" t="s">
        <v>1616</v>
      </c>
      <c r="S252" s="4" t="s">
        <v>2286</v>
      </c>
      <c r="T252" s="4"/>
      <c r="U252" s="4" t="s">
        <v>2802</v>
      </c>
      <c r="V252" s="4" t="s">
        <v>2622</v>
      </c>
      <c r="W252" s="4"/>
      <c r="X252" s="4"/>
      <c r="Y252" s="4" t="s">
        <v>2844</v>
      </c>
      <c r="Z252" s="7">
        <f>VLOOKUP(E252,[1]select___from_cuentas_predial_W!$A$1:$R$1800,11,FALSE)</f>
        <v>13431757.5</v>
      </c>
      <c r="AA252" s="7">
        <f>VLOOKUP(E252,[1]select___from_cuentas_predial_W!$A$1:$R$1800,13,FALSE)</f>
        <v>0</v>
      </c>
    </row>
    <row r="253" spans="1:27" ht="13.7" customHeight="1" x14ac:dyDescent="0.2">
      <c r="A253" s="5">
        <v>94</v>
      </c>
      <c r="B253" s="4" t="s">
        <v>2</v>
      </c>
      <c r="C253" s="5">
        <v>33074</v>
      </c>
      <c r="D253" s="4" t="s">
        <v>1511</v>
      </c>
      <c r="E253" s="4" t="str">
        <f>B253&amp;"0"&amp;C253</f>
        <v>U033074</v>
      </c>
      <c r="F253" s="4" t="str">
        <f>F252&amp;E253&amp;"','"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</v>
      </c>
      <c r="G253" s="4" t="s">
        <v>1550</v>
      </c>
      <c r="H253" s="4" t="s">
        <v>1555</v>
      </c>
      <c r="I253" s="5">
        <v>599</v>
      </c>
      <c r="J253" s="5">
        <v>170</v>
      </c>
      <c r="K253" s="6">
        <v>2.0000000000000001E-4</v>
      </c>
      <c r="L253" s="4" t="s">
        <v>2212</v>
      </c>
      <c r="M253" s="4" t="s">
        <v>2423</v>
      </c>
      <c r="N253" s="4"/>
      <c r="O253" s="4" t="s">
        <v>2610</v>
      </c>
      <c r="P253" s="4" t="s">
        <v>1695</v>
      </c>
      <c r="Q253" s="4"/>
      <c r="R253" s="4" t="s">
        <v>1616</v>
      </c>
      <c r="S253" s="4" t="s">
        <v>2286</v>
      </c>
      <c r="T253" s="4"/>
      <c r="U253" s="4" t="s">
        <v>2802</v>
      </c>
      <c r="V253" s="4" t="s">
        <v>2622</v>
      </c>
      <c r="W253" s="4"/>
      <c r="X253" s="4"/>
      <c r="Y253" s="4" t="s">
        <v>2844</v>
      </c>
      <c r="Z253" s="7">
        <f>VLOOKUP(E253,[1]select___from_cuentas_predial_W!$A$1:$R$1800,11,FALSE)</f>
        <v>2594418.75</v>
      </c>
      <c r="AA253" s="7">
        <f>VLOOKUP(E253,[1]select___from_cuentas_predial_W!$A$1:$R$1800,13,FALSE)</f>
        <v>669317.88</v>
      </c>
    </row>
    <row r="254" spans="1:27" ht="13.7" customHeight="1" x14ac:dyDescent="0.2">
      <c r="A254" s="5">
        <v>94</v>
      </c>
      <c r="B254" s="4" t="s">
        <v>2</v>
      </c>
      <c r="C254" s="5">
        <v>14209</v>
      </c>
      <c r="D254" s="4" t="s">
        <v>909</v>
      </c>
      <c r="E254" s="4" t="str">
        <f>B254&amp;"0"&amp;C254</f>
        <v>U014209</v>
      </c>
      <c r="F254" s="4" t="str">
        <f>F253&amp;E254&amp;"','"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</v>
      </c>
      <c r="G254" s="4" t="s">
        <v>1550</v>
      </c>
      <c r="H254" s="4" t="s">
        <v>1555</v>
      </c>
      <c r="I254" s="5">
        <v>302</v>
      </c>
      <c r="J254" s="5">
        <v>0</v>
      </c>
      <c r="K254" s="6">
        <v>8.0000000000000004E-4</v>
      </c>
      <c r="L254" s="4" t="s">
        <v>1686</v>
      </c>
      <c r="M254" s="4" t="s">
        <v>2228</v>
      </c>
      <c r="N254" s="4"/>
      <c r="O254" s="4" t="s">
        <v>2672</v>
      </c>
      <c r="P254" s="4" t="s">
        <v>1695</v>
      </c>
      <c r="Q254" s="4"/>
      <c r="R254" s="4" t="s">
        <v>1616</v>
      </c>
      <c r="S254" s="4" t="s">
        <v>2286</v>
      </c>
      <c r="T254" s="4"/>
      <c r="U254" s="4" t="s">
        <v>2802</v>
      </c>
      <c r="V254" s="4" t="s">
        <v>2622</v>
      </c>
      <c r="W254" s="4"/>
      <c r="X254" s="4"/>
      <c r="Y254" s="4" t="s">
        <v>2844</v>
      </c>
      <c r="Z254" s="7">
        <f>VLOOKUP(E254,[1]select___from_cuentas_predial_W!$A$1:$R$1800,11,FALSE)</f>
        <v>717202.02</v>
      </c>
      <c r="AA254" s="7">
        <f>VLOOKUP(E254,[1]select___from_cuentas_predial_W!$A$1:$R$1800,13,FALSE)</f>
        <v>0</v>
      </c>
    </row>
    <row r="255" spans="1:27" ht="13.7" customHeight="1" x14ac:dyDescent="0.2">
      <c r="A255" s="5">
        <v>94</v>
      </c>
      <c r="B255" s="4" t="s">
        <v>2</v>
      </c>
      <c r="C255" s="5">
        <v>211050</v>
      </c>
      <c r="D255" s="4" t="s">
        <v>125</v>
      </c>
      <c r="E255" s="4" t="str">
        <f>B255&amp;""&amp;C255</f>
        <v>U211050</v>
      </c>
      <c r="F255" s="4" t="str">
        <f>F254&amp;E255&amp;"','"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</v>
      </c>
      <c r="G255" s="4" t="s">
        <v>1543</v>
      </c>
      <c r="H255" s="4" t="s">
        <v>1555</v>
      </c>
      <c r="I255" s="5">
        <v>4095</v>
      </c>
      <c r="J255" s="5">
        <v>0</v>
      </c>
      <c r="K255" s="6">
        <v>8.0000000000000004E-4</v>
      </c>
      <c r="L255" s="4" t="s">
        <v>1586</v>
      </c>
      <c r="M255" s="4" t="s">
        <v>2256</v>
      </c>
      <c r="N255" s="4" t="s">
        <v>2442</v>
      </c>
      <c r="O255" s="4" t="s">
        <v>2582</v>
      </c>
      <c r="P255" s="4" t="s">
        <v>1695</v>
      </c>
      <c r="Q255" s="4"/>
      <c r="R255" s="4" t="s">
        <v>1616</v>
      </c>
      <c r="S255" s="4" t="s">
        <v>2286</v>
      </c>
      <c r="T255" s="4"/>
      <c r="U255" s="4" t="s">
        <v>2797</v>
      </c>
      <c r="V255" s="4" t="s">
        <v>2815</v>
      </c>
      <c r="W255" s="4"/>
      <c r="X255" s="4"/>
      <c r="Y255" s="4" t="s">
        <v>2844</v>
      </c>
      <c r="Z255" s="7">
        <f>VLOOKUP(E255,[1]select___from_cuentas_predial_W!$A$1:$R$1800,11,FALSE)</f>
        <v>16382047.5</v>
      </c>
      <c r="AA255" s="7">
        <f>VLOOKUP(E255,[1]select___from_cuentas_predial_W!$A$1:$R$1800,13,FALSE)</f>
        <v>0</v>
      </c>
    </row>
    <row r="256" spans="1:27" ht="13.7" customHeight="1" x14ac:dyDescent="0.2">
      <c r="A256" s="5">
        <v>94</v>
      </c>
      <c r="B256" s="4" t="s">
        <v>2</v>
      </c>
      <c r="C256" s="5">
        <v>211049</v>
      </c>
      <c r="D256" s="4" t="s">
        <v>73</v>
      </c>
      <c r="E256" s="4" t="str">
        <f>B256&amp;""&amp;C256</f>
        <v>U211049</v>
      </c>
      <c r="F256" s="4" t="str">
        <f>F255&amp;E256&amp;"','"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</v>
      </c>
      <c r="G256" s="4" t="s">
        <v>1543</v>
      </c>
      <c r="H256" s="4" t="s">
        <v>1555</v>
      </c>
      <c r="I256" s="5">
        <v>2647</v>
      </c>
      <c r="J256" s="5">
        <v>0</v>
      </c>
      <c r="K256" s="6">
        <v>8.0000000000000004E-4</v>
      </c>
      <c r="L256" s="4" t="s">
        <v>1586</v>
      </c>
      <c r="M256" s="4" t="s">
        <v>2240</v>
      </c>
      <c r="N256" s="4" t="s">
        <v>2437</v>
      </c>
      <c r="O256" s="4" t="s">
        <v>2582</v>
      </c>
      <c r="P256" s="4" t="s">
        <v>1695</v>
      </c>
      <c r="Q256" s="4"/>
      <c r="R256" s="4" t="s">
        <v>2171</v>
      </c>
      <c r="S256" s="4" t="s">
        <v>2286</v>
      </c>
      <c r="T256" s="4"/>
      <c r="U256" s="4" t="s">
        <v>2797</v>
      </c>
      <c r="V256" s="4" t="s">
        <v>2622</v>
      </c>
      <c r="W256" s="4"/>
      <c r="X256" s="4"/>
      <c r="Y256" s="4" t="s">
        <v>2844</v>
      </c>
      <c r="Z256" s="7">
        <f>VLOOKUP(E256,[1]select___from_cuentas_predial_W!$A$1:$R$1800,11,FALSE)</f>
        <v>10589323.5</v>
      </c>
      <c r="AA256" s="7">
        <f>VLOOKUP(E256,[1]select___from_cuentas_predial_W!$A$1:$R$1800,13,FALSE)</f>
        <v>0</v>
      </c>
    </row>
    <row r="257" spans="1:27" ht="13.7" customHeight="1" x14ac:dyDescent="0.2">
      <c r="A257" s="5">
        <v>94</v>
      </c>
      <c r="B257" s="4" t="s">
        <v>2</v>
      </c>
      <c r="C257" s="5">
        <v>210952</v>
      </c>
      <c r="D257" s="4" t="s">
        <v>211</v>
      </c>
      <c r="E257" s="4" t="str">
        <f>B257&amp;""&amp;C257</f>
        <v>U210952</v>
      </c>
      <c r="F257" s="4" t="str">
        <f>F256&amp;E257&amp;"','"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</v>
      </c>
      <c r="G257" s="4" t="s">
        <v>1543</v>
      </c>
      <c r="H257" s="4" t="s">
        <v>1555</v>
      </c>
      <c r="I257" s="5">
        <v>375</v>
      </c>
      <c r="J257" s="5">
        <v>0</v>
      </c>
      <c r="K257" s="6">
        <v>8.0000000000000004E-4</v>
      </c>
      <c r="L257" s="4" t="s">
        <v>1586</v>
      </c>
      <c r="M257" s="4" t="s">
        <v>2270</v>
      </c>
      <c r="N257" s="4" t="s">
        <v>2452</v>
      </c>
      <c r="O257" s="4" t="s">
        <v>2582</v>
      </c>
      <c r="P257" s="4" t="s">
        <v>1695</v>
      </c>
      <c r="Q257" s="4"/>
      <c r="R257" s="4" t="s">
        <v>1616</v>
      </c>
      <c r="S257" s="4" t="s">
        <v>2286</v>
      </c>
      <c r="T257" s="4"/>
      <c r="U257" s="4" t="s">
        <v>2802</v>
      </c>
      <c r="V257" s="4" t="s">
        <v>2622</v>
      </c>
      <c r="W257" s="4"/>
      <c r="X257" s="4"/>
      <c r="Y257" s="4" t="s">
        <v>2844</v>
      </c>
      <c r="Z257" s="7">
        <f>VLOOKUP(E257,[1]select___from_cuentas_predial_W!$A$1:$R$1800,11,FALSE)</f>
        <v>1500187.5</v>
      </c>
      <c r="AA257" s="7">
        <f>VLOOKUP(E257,[1]select___from_cuentas_predial_W!$A$1:$R$1800,13,FALSE)</f>
        <v>0</v>
      </c>
    </row>
    <row r="258" spans="1:27" ht="13.7" customHeight="1" x14ac:dyDescent="0.2">
      <c r="A258" s="5">
        <v>94</v>
      </c>
      <c r="B258" s="4" t="s">
        <v>2</v>
      </c>
      <c r="C258" s="5">
        <v>210915</v>
      </c>
      <c r="D258" s="4" t="s">
        <v>41</v>
      </c>
      <c r="E258" s="4" t="str">
        <f>B258&amp;""&amp;C258</f>
        <v>U210915</v>
      </c>
      <c r="F258" s="4" t="str">
        <f>F257&amp;E258&amp;"','"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</v>
      </c>
      <c r="G258" s="4" t="s">
        <v>1543</v>
      </c>
      <c r="H258" s="4" t="s">
        <v>1555</v>
      </c>
      <c r="I258" s="5">
        <v>785</v>
      </c>
      <c r="J258" s="5">
        <v>37</v>
      </c>
      <c r="K258" s="6">
        <v>8.0000000000000004E-4</v>
      </c>
      <c r="L258" s="4" t="s">
        <v>1586</v>
      </c>
      <c r="M258" s="4" t="s">
        <v>2235</v>
      </c>
      <c r="N258" s="4" t="s">
        <v>2434</v>
      </c>
      <c r="O258" s="4" t="s">
        <v>2582</v>
      </c>
      <c r="P258" s="4" t="s">
        <v>1695</v>
      </c>
      <c r="Q258" s="4"/>
      <c r="R258" s="4" t="s">
        <v>2741</v>
      </c>
      <c r="S258" s="4" t="s">
        <v>2228</v>
      </c>
      <c r="T258" s="4"/>
      <c r="U258" s="4" t="s">
        <v>2807</v>
      </c>
      <c r="V258" s="4"/>
      <c r="W258" s="4"/>
      <c r="X258" s="4"/>
      <c r="Y258" s="4" t="s">
        <v>2844</v>
      </c>
      <c r="Z258" s="7">
        <f>VLOOKUP(E258,[1]select___from_cuentas_predial_W!$A$1:$R$1800,11,FALSE)</f>
        <v>3140392.5</v>
      </c>
      <c r="AA258" s="7">
        <f>VLOOKUP(E258,[1]select___from_cuentas_predial_W!$A$1:$R$1800,13,FALSE)</f>
        <v>27537.3</v>
      </c>
    </row>
    <row r="259" spans="1:27" ht="13.7" customHeight="1" x14ac:dyDescent="0.2">
      <c r="A259" s="5">
        <v>94</v>
      </c>
      <c r="B259" s="4" t="s">
        <v>2</v>
      </c>
      <c r="C259" s="5">
        <v>210836</v>
      </c>
      <c r="D259" s="4" t="s">
        <v>137</v>
      </c>
      <c r="E259" s="4" t="str">
        <f>B259&amp;""&amp;C259</f>
        <v>U210836</v>
      </c>
      <c r="F259" s="4" t="str">
        <f>F258&amp;E259&amp;"','"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</v>
      </c>
      <c r="G259" s="4" t="s">
        <v>1543</v>
      </c>
      <c r="H259" s="4" t="s">
        <v>1555</v>
      </c>
      <c r="I259" s="5">
        <v>226</v>
      </c>
      <c r="J259" s="5">
        <v>0</v>
      </c>
      <c r="K259" s="6">
        <v>8.0000000000000004E-4</v>
      </c>
      <c r="L259" s="4" t="s">
        <v>1586</v>
      </c>
      <c r="M259" s="4" t="s">
        <v>2260</v>
      </c>
      <c r="N259" s="4"/>
      <c r="O259" s="4" t="s">
        <v>2582</v>
      </c>
      <c r="P259" s="4" t="s">
        <v>1695</v>
      </c>
      <c r="Q259" s="4"/>
      <c r="R259" s="4" t="s">
        <v>1616</v>
      </c>
      <c r="S259" s="4" t="s">
        <v>2286</v>
      </c>
      <c r="T259" s="4"/>
      <c r="U259" s="4" t="s">
        <v>2797</v>
      </c>
      <c r="V259" s="4"/>
      <c r="W259" s="4"/>
      <c r="X259" s="4"/>
      <c r="Y259" s="4" t="s">
        <v>2844</v>
      </c>
      <c r="Z259" s="7">
        <f>VLOOKUP(E259,[1]select___from_cuentas_predial_W!$A$1:$R$1800,11,FALSE)</f>
        <v>904468.95</v>
      </c>
      <c r="AA259" s="7">
        <f>VLOOKUP(E259,[1]select___from_cuentas_predial_W!$A$1:$R$1800,13,FALSE)</f>
        <v>0</v>
      </c>
    </row>
    <row r="260" spans="1:27" ht="13.7" customHeight="1" x14ac:dyDescent="0.2">
      <c r="A260" s="5">
        <v>94</v>
      </c>
      <c r="B260" s="4" t="s">
        <v>2</v>
      </c>
      <c r="C260" s="5">
        <v>210994</v>
      </c>
      <c r="D260" s="4" t="s">
        <v>42</v>
      </c>
      <c r="E260" s="4" t="str">
        <f>B260&amp;""&amp;C260</f>
        <v>U210994</v>
      </c>
      <c r="F260" s="4" t="str">
        <f>F259&amp;E260&amp;"','"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</v>
      </c>
      <c r="G260" s="4" t="s">
        <v>1543</v>
      </c>
      <c r="H260" s="4" t="s">
        <v>1555</v>
      </c>
      <c r="I260" s="5">
        <v>240</v>
      </c>
      <c r="J260" s="5">
        <v>0</v>
      </c>
      <c r="K260" s="6">
        <v>8.0000000000000004E-4</v>
      </c>
      <c r="L260" s="4" t="s">
        <v>1586</v>
      </c>
      <c r="M260" s="4" t="s">
        <v>2236</v>
      </c>
      <c r="N260" s="4" t="s">
        <v>2435</v>
      </c>
      <c r="O260" s="4" t="s">
        <v>2582</v>
      </c>
      <c r="P260" s="4" t="s">
        <v>1695</v>
      </c>
      <c r="Q260" s="4"/>
      <c r="R260" s="4" t="s">
        <v>1616</v>
      </c>
      <c r="S260" s="4" t="s">
        <v>2286</v>
      </c>
      <c r="T260" s="4"/>
      <c r="U260" s="4" t="s">
        <v>2797</v>
      </c>
      <c r="V260" s="4" t="s">
        <v>1695</v>
      </c>
      <c r="W260" s="4"/>
      <c r="X260" s="4"/>
      <c r="Y260" s="4" t="s">
        <v>2844</v>
      </c>
      <c r="Z260" s="7">
        <f>VLOOKUP(E260,[1]select___from_cuentas_predial_W!$A$1:$R$1800,11,FALSE)</f>
        <v>1050544.69</v>
      </c>
      <c r="AA260" s="7">
        <f>VLOOKUP(E260,[1]select___from_cuentas_predial_W!$A$1:$R$1800,13,FALSE)</f>
        <v>0</v>
      </c>
    </row>
    <row r="261" spans="1:27" ht="13.7" customHeight="1" x14ac:dyDescent="0.2">
      <c r="A261" s="5">
        <v>94</v>
      </c>
      <c r="B261" s="4" t="s">
        <v>2</v>
      </c>
      <c r="C261" s="5">
        <v>210749</v>
      </c>
      <c r="D261" s="4" t="s">
        <v>84</v>
      </c>
      <c r="E261" s="4" t="str">
        <f>B261&amp;""&amp;C261</f>
        <v>U210749</v>
      </c>
      <c r="F261" s="4" t="str">
        <f>F260&amp;E261&amp;"','"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</v>
      </c>
      <c r="G261" s="4" t="s">
        <v>1543</v>
      </c>
      <c r="H261" s="4" t="s">
        <v>1555</v>
      </c>
      <c r="I261" s="5">
        <v>55</v>
      </c>
      <c r="J261" s="5">
        <v>0</v>
      </c>
      <c r="K261" s="6">
        <v>8.0000000000000004E-4</v>
      </c>
      <c r="L261" s="4" t="s">
        <v>1611</v>
      </c>
      <c r="M261" s="4" t="s">
        <v>2243</v>
      </c>
      <c r="N261" s="4"/>
      <c r="O261" s="4" t="s">
        <v>2582</v>
      </c>
      <c r="P261" s="4" t="s">
        <v>1695</v>
      </c>
      <c r="Q261" s="4"/>
      <c r="R261" s="4" t="s">
        <v>1616</v>
      </c>
      <c r="S261" s="4" t="s">
        <v>2286</v>
      </c>
      <c r="T261" s="4"/>
      <c r="U261" s="4" t="s">
        <v>2797</v>
      </c>
      <c r="V261" s="4" t="s">
        <v>2815</v>
      </c>
      <c r="W261" s="4"/>
      <c r="X261" s="4"/>
      <c r="Y261" s="4" t="s">
        <v>2844</v>
      </c>
      <c r="Z261" s="7">
        <f>VLOOKUP(E261,[1]select___from_cuentas_predial_W!$A$1:$R$1800,11,FALSE)</f>
        <v>220027.5</v>
      </c>
      <c r="AA261" s="7">
        <f>VLOOKUP(E261,[1]select___from_cuentas_predial_W!$A$1:$R$1800,13,FALSE)</f>
        <v>0</v>
      </c>
    </row>
    <row r="262" spans="1:27" ht="13.7" customHeight="1" x14ac:dyDescent="0.2">
      <c r="A262" s="5">
        <v>94</v>
      </c>
      <c r="B262" s="4" t="s">
        <v>2</v>
      </c>
      <c r="C262" s="5">
        <v>210733</v>
      </c>
      <c r="D262" s="4" t="s">
        <v>128</v>
      </c>
      <c r="E262" s="4" t="str">
        <f>B262&amp;""&amp;C262</f>
        <v>U210733</v>
      </c>
      <c r="F262" s="4" t="str">
        <f>F261&amp;E262&amp;"','"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</v>
      </c>
      <c r="G262" s="4" t="s">
        <v>1543</v>
      </c>
      <c r="H262" s="4" t="s">
        <v>1555</v>
      </c>
      <c r="I262" s="5">
        <v>117</v>
      </c>
      <c r="J262" s="5">
        <v>0</v>
      </c>
      <c r="K262" s="6">
        <v>8.0000000000000004E-4</v>
      </c>
      <c r="L262" s="4" t="s">
        <v>1635</v>
      </c>
      <c r="M262" s="4" t="s">
        <v>2257</v>
      </c>
      <c r="N262" s="4" t="s">
        <v>2443</v>
      </c>
      <c r="O262" s="4" t="s">
        <v>2582</v>
      </c>
      <c r="P262" s="4" t="s">
        <v>1695</v>
      </c>
      <c r="Q262" s="4"/>
      <c r="R262" s="4" t="s">
        <v>1616</v>
      </c>
      <c r="S262" s="4" t="s">
        <v>2286</v>
      </c>
      <c r="T262" s="4"/>
      <c r="U262" s="4" t="s">
        <v>2797</v>
      </c>
      <c r="V262" s="4" t="s">
        <v>2815</v>
      </c>
      <c r="W262" s="4"/>
      <c r="X262" s="4"/>
      <c r="Y262" s="4" t="s">
        <v>2844</v>
      </c>
      <c r="Z262" s="7">
        <f>VLOOKUP(E262,[1]select___from_cuentas_predial_W!$A$1:$R$1800,11,FALSE)</f>
        <v>468058.5</v>
      </c>
      <c r="AA262" s="7">
        <f>VLOOKUP(E262,[1]select___from_cuentas_predial_W!$A$1:$R$1800,13,FALSE)</f>
        <v>0</v>
      </c>
    </row>
    <row r="263" spans="1:27" ht="13.7" customHeight="1" x14ac:dyDescent="0.2">
      <c r="A263" s="5">
        <v>94</v>
      </c>
      <c r="B263" s="4" t="s">
        <v>2</v>
      </c>
      <c r="C263" s="5">
        <v>210732</v>
      </c>
      <c r="D263" s="4" t="s">
        <v>133</v>
      </c>
      <c r="E263" s="4" t="str">
        <f>B263&amp;""&amp;C263</f>
        <v>U210732</v>
      </c>
      <c r="F263" s="4" t="str">
        <f>F262&amp;E263&amp;"','"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</v>
      </c>
      <c r="G263" s="4" t="s">
        <v>1543</v>
      </c>
      <c r="H263" s="4" t="s">
        <v>1555</v>
      </c>
      <c r="I263" s="5">
        <v>3732</v>
      </c>
      <c r="J263" s="5">
        <v>0</v>
      </c>
      <c r="K263" s="6">
        <v>8.0000000000000004E-4</v>
      </c>
      <c r="L263" s="4" t="s">
        <v>1635</v>
      </c>
      <c r="M263" s="4" t="s">
        <v>2259</v>
      </c>
      <c r="N263" s="4" t="s">
        <v>2443</v>
      </c>
      <c r="O263" s="4" t="s">
        <v>2582</v>
      </c>
      <c r="P263" s="4" t="s">
        <v>1695</v>
      </c>
      <c r="Q263" s="4"/>
      <c r="R263" s="4" t="s">
        <v>1616</v>
      </c>
      <c r="S263" s="4" t="s">
        <v>2286</v>
      </c>
      <c r="T263" s="4"/>
      <c r="U263" s="4" t="s">
        <v>2797</v>
      </c>
      <c r="V263" s="4" t="s">
        <v>2815</v>
      </c>
      <c r="W263" s="4"/>
      <c r="X263" s="4"/>
      <c r="Y263" s="4" t="s">
        <v>2844</v>
      </c>
      <c r="Z263" s="7">
        <f>VLOOKUP(E263,[1]select___from_cuentas_predial_W!$A$1:$R$1800,11,FALSE)</f>
        <v>14929866</v>
      </c>
      <c r="AA263" s="7">
        <f>VLOOKUP(E263,[1]select___from_cuentas_predial_W!$A$1:$R$1800,13,FALSE)</f>
        <v>0</v>
      </c>
    </row>
    <row r="264" spans="1:27" ht="13.7" customHeight="1" x14ac:dyDescent="0.2">
      <c r="A264" s="5">
        <v>94</v>
      </c>
      <c r="B264" s="4" t="s">
        <v>3</v>
      </c>
      <c r="C264" s="5">
        <v>15058</v>
      </c>
      <c r="D264" s="4" t="s">
        <v>1520</v>
      </c>
      <c r="E264" s="4" t="str">
        <f>B264&amp;"0"&amp;C264</f>
        <v>R015058</v>
      </c>
      <c r="F264" s="4" t="str">
        <f>F263&amp;E264&amp;"','"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</v>
      </c>
      <c r="G264" s="4" t="s">
        <v>1551</v>
      </c>
      <c r="H264" s="4" t="s">
        <v>1555</v>
      </c>
      <c r="I264" s="5">
        <v>18884</v>
      </c>
      <c r="J264" s="5">
        <v>0</v>
      </c>
      <c r="K264" s="6">
        <v>2.0000000000000001E-4</v>
      </c>
      <c r="L264" s="4" t="s">
        <v>2215</v>
      </c>
      <c r="M264" s="4" t="s">
        <v>2228</v>
      </c>
      <c r="N264" s="4"/>
      <c r="O264" s="4" t="s">
        <v>2618</v>
      </c>
      <c r="P264" s="4" t="s">
        <v>1695</v>
      </c>
      <c r="Q264" s="4"/>
      <c r="R264" s="4" t="s">
        <v>1616</v>
      </c>
      <c r="S264" s="4" t="s">
        <v>2286</v>
      </c>
      <c r="T264" s="4"/>
      <c r="U264" s="4" t="s">
        <v>2797</v>
      </c>
      <c r="V264" s="4" t="s">
        <v>2815</v>
      </c>
      <c r="W264" s="4"/>
      <c r="X264" s="4"/>
      <c r="Y264" s="4" t="s">
        <v>2844</v>
      </c>
      <c r="Z264" s="7">
        <f>VLOOKUP(E264,[1]select___from_cuentas_predial_W!$A$1:$R$1800,11,FALSE)</f>
        <v>22276982.699999999</v>
      </c>
      <c r="AA264" s="7">
        <f>VLOOKUP(E264,[1]select___from_cuentas_predial_W!$A$1:$R$1800,13,FALSE)</f>
        <v>0</v>
      </c>
    </row>
    <row r="265" spans="1:27" ht="13.7" customHeight="1" x14ac:dyDescent="0.2">
      <c r="A265" s="5">
        <v>94</v>
      </c>
      <c r="B265" s="4" t="s">
        <v>2</v>
      </c>
      <c r="C265" s="5">
        <v>88677</v>
      </c>
      <c r="D265" s="4" t="s">
        <v>616</v>
      </c>
      <c r="E265" s="4" t="str">
        <f>B265&amp;"0"&amp;C265</f>
        <v>U088677</v>
      </c>
      <c r="F265" s="4" t="str">
        <f>F264&amp;E265&amp;"','"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</v>
      </c>
      <c r="G265" s="4" t="s">
        <v>1550</v>
      </c>
      <c r="H265" s="4" t="s">
        <v>1555</v>
      </c>
      <c r="I265" s="5">
        <v>10740</v>
      </c>
      <c r="J265" s="5">
        <v>0</v>
      </c>
      <c r="K265" s="6">
        <v>8.0000000000000004E-4</v>
      </c>
      <c r="L265" s="4" t="s">
        <v>1697</v>
      </c>
      <c r="M265" s="4" t="s">
        <v>2228</v>
      </c>
      <c r="N265" s="4"/>
      <c r="O265" s="4" t="s">
        <v>2629</v>
      </c>
      <c r="P265" s="4" t="s">
        <v>1695</v>
      </c>
      <c r="Q265" s="4"/>
      <c r="R265" s="4" t="s">
        <v>1616</v>
      </c>
      <c r="S265" s="4" t="s">
        <v>2286</v>
      </c>
      <c r="T265" s="4"/>
      <c r="U265" s="4" t="s">
        <v>2797</v>
      </c>
      <c r="V265" s="4" t="s">
        <v>2815</v>
      </c>
      <c r="W265" s="4"/>
      <c r="X265" s="4"/>
      <c r="Y265" s="4" t="s">
        <v>2844</v>
      </c>
      <c r="Z265" s="7">
        <f>VLOOKUP(E265,[1]select___from_cuentas_predial_W!$A$1:$R$1800,11,FALSE)</f>
        <v>26523504</v>
      </c>
      <c r="AA265" s="7">
        <f>VLOOKUP(E265,[1]select___from_cuentas_predial_W!$A$1:$R$1800,13,FALSE)</f>
        <v>0</v>
      </c>
    </row>
    <row r="266" spans="1:27" ht="13.7" customHeight="1" x14ac:dyDescent="0.2">
      <c r="A266" s="5">
        <v>94</v>
      </c>
      <c r="B266" s="4" t="s">
        <v>2</v>
      </c>
      <c r="C266" s="5">
        <v>97204</v>
      </c>
      <c r="D266" s="4" t="s">
        <v>516</v>
      </c>
      <c r="E266" s="4" t="str">
        <f>B266&amp;"0"&amp;C266</f>
        <v>U097204</v>
      </c>
      <c r="F266" s="4" t="str">
        <f>F265&amp;E266&amp;"','"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</v>
      </c>
      <c r="G266" s="4" t="s">
        <v>1550</v>
      </c>
      <c r="H266" s="4" t="s">
        <v>1555</v>
      </c>
      <c r="I266" s="5">
        <v>623</v>
      </c>
      <c r="J266" s="5">
        <v>0</v>
      </c>
      <c r="K266" s="6">
        <v>8.0000000000000004E-4</v>
      </c>
      <c r="L266" s="4" t="s">
        <v>1728</v>
      </c>
      <c r="M266" s="4" t="s">
        <v>2228</v>
      </c>
      <c r="N266" s="4"/>
      <c r="O266" s="4" t="s">
        <v>2629</v>
      </c>
      <c r="P266" s="4" t="s">
        <v>1695</v>
      </c>
      <c r="Q266" s="4"/>
      <c r="R266" s="4" t="s">
        <v>1616</v>
      </c>
      <c r="S266" s="4" t="s">
        <v>2286</v>
      </c>
      <c r="T266" s="4"/>
      <c r="U266" s="4" t="s">
        <v>2797</v>
      </c>
      <c r="V266" s="4"/>
      <c r="W266" s="4"/>
      <c r="X266" s="4"/>
      <c r="Y266" s="4" t="s">
        <v>2844</v>
      </c>
      <c r="Z266" s="7">
        <f>VLOOKUP(E266,[1]select___from_cuentas_predial_W!$A$1:$R$1800,11,FALSE)</f>
        <v>1538560.8</v>
      </c>
      <c r="AA266" s="7">
        <f>VLOOKUP(E266,[1]select___from_cuentas_predial_W!$A$1:$R$1800,13,FALSE)</f>
        <v>0</v>
      </c>
    </row>
    <row r="267" spans="1:27" ht="13.7" customHeight="1" x14ac:dyDescent="0.2">
      <c r="A267" s="5">
        <v>94</v>
      </c>
      <c r="B267" s="4" t="s">
        <v>2</v>
      </c>
      <c r="C267" s="5">
        <v>97203</v>
      </c>
      <c r="D267" s="4" t="s">
        <v>1312</v>
      </c>
      <c r="E267" s="4" t="str">
        <f>B267&amp;"0"&amp;C267</f>
        <v>U097203</v>
      </c>
      <c r="F267" s="4" t="str">
        <f>F266&amp;E267&amp;"','"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</v>
      </c>
      <c r="G267" s="4" t="s">
        <v>1550</v>
      </c>
      <c r="H267" s="4" t="s">
        <v>1555</v>
      </c>
      <c r="I267" s="5">
        <v>1138</v>
      </c>
      <c r="J267" s="5">
        <v>0</v>
      </c>
      <c r="K267" s="6">
        <v>8.0000000000000004E-4</v>
      </c>
      <c r="L267" s="4" t="s">
        <v>1728</v>
      </c>
      <c r="M267" s="4" t="s">
        <v>2228</v>
      </c>
      <c r="N267" s="4"/>
      <c r="O267" s="4" t="s">
        <v>2629</v>
      </c>
      <c r="P267" s="4" t="s">
        <v>1695</v>
      </c>
      <c r="Q267" s="4"/>
      <c r="R267" s="4" t="s">
        <v>1616</v>
      </c>
      <c r="S267" s="4" t="s">
        <v>2286</v>
      </c>
      <c r="T267" s="4"/>
      <c r="U267" s="4" t="s">
        <v>2802</v>
      </c>
      <c r="V267" s="4" t="s">
        <v>2622</v>
      </c>
      <c r="W267" s="4"/>
      <c r="X267" s="4"/>
      <c r="Y267" s="4" t="s">
        <v>2844</v>
      </c>
      <c r="Z267" s="7">
        <f>VLOOKUP(E267,[1]select___from_cuentas_predial_W!$A$1:$R$1800,11,FALSE)</f>
        <v>2810404.8</v>
      </c>
      <c r="AA267" s="7">
        <f>VLOOKUP(E267,[1]select___from_cuentas_predial_W!$A$1:$R$1800,13,FALSE)</f>
        <v>0</v>
      </c>
    </row>
    <row r="268" spans="1:27" ht="13.7" customHeight="1" x14ac:dyDescent="0.2">
      <c r="A268" s="5">
        <v>94</v>
      </c>
      <c r="B268" s="4" t="s">
        <v>2</v>
      </c>
      <c r="C268" s="5">
        <v>97197</v>
      </c>
      <c r="D268" s="4" t="s">
        <v>399</v>
      </c>
      <c r="E268" s="4" t="str">
        <f>B268&amp;"0"&amp;C268</f>
        <v>U097197</v>
      </c>
      <c r="F268" s="4" t="str">
        <f>F267&amp;E268&amp;"','"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</v>
      </c>
      <c r="G268" s="4" t="s">
        <v>1550</v>
      </c>
      <c r="H268" s="4" t="s">
        <v>1555</v>
      </c>
      <c r="I268" s="5">
        <v>2158</v>
      </c>
      <c r="J268" s="5">
        <v>0</v>
      </c>
      <c r="K268" s="6">
        <v>8.0000000000000004E-4</v>
      </c>
      <c r="L268" s="4" t="s">
        <v>1697</v>
      </c>
      <c r="M268" s="4" t="s">
        <v>2228</v>
      </c>
      <c r="N268" s="4"/>
      <c r="O268" s="4" t="s">
        <v>2629</v>
      </c>
      <c r="P268" s="4" t="s">
        <v>1695</v>
      </c>
      <c r="Q268" s="4"/>
      <c r="R268" s="4" t="s">
        <v>1616</v>
      </c>
      <c r="S268" s="4" t="s">
        <v>2286</v>
      </c>
      <c r="T268" s="4"/>
      <c r="U268" s="4" t="s">
        <v>2802</v>
      </c>
      <c r="V268" s="4" t="s">
        <v>2622</v>
      </c>
      <c r="W268" s="4"/>
      <c r="X268" s="4"/>
      <c r="Y268" s="4" t="s">
        <v>2844</v>
      </c>
      <c r="Z268" s="7">
        <f>VLOOKUP(E268,[1]select___from_cuentas_predial_W!$A$1:$R$1800,11,FALSE)</f>
        <v>5329396.8</v>
      </c>
      <c r="AA268" s="7">
        <f>VLOOKUP(E268,[1]select___from_cuentas_predial_W!$A$1:$R$1800,13,FALSE)</f>
        <v>0</v>
      </c>
    </row>
    <row r="269" spans="1:27" ht="13.7" customHeight="1" x14ac:dyDescent="0.2">
      <c r="A269" s="5">
        <v>94</v>
      </c>
      <c r="B269" s="4" t="s">
        <v>2</v>
      </c>
      <c r="C269" s="5">
        <v>97202</v>
      </c>
      <c r="D269" s="4" t="s">
        <v>278</v>
      </c>
      <c r="E269" s="4" t="str">
        <f>B269&amp;"0"&amp;C269</f>
        <v>U097202</v>
      </c>
      <c r="F269" s="4" t="str">
        <f>F268&amp;E269&amp;"','"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</v>
      </c>
      <c r="G269" s="4" t="s">
        <v>1550</v>
      </c>
      <c r="H269" s="4" t="s">
        <v>1555</v>
      </c>
      <c r="I269" s="5">
        <v>160</v>
      </c>
      <c r="J269" s="5">
        <v>0</v>
      </c>
      <c r="K269" s="6">
        <v>8.0000000000000004E-4</v>
      </c>
      <c r="L269" s="4" t="s">
        <v>1697</v>
      </c>
      <c r="M269" s="4" t="s">
        <v>2228</v>
      </c>
      <c r="N269" s="4"/>
      <c r="O269" s="4" t="s">
        <v>2629</v>
      </c>
      <c r="P269" s="4" t="s">
        <v>1695</v>
      </c>
      <c r="Q269" s="4"/>
      <c r="R269" s="4" t="s">
        <v>1616</v>
      </c>
      <c r="S269" s="4" t="s">
        <v>2286</v>
      </c>
      <c r="T269" s="4"/>
      <c r="U269" s="4" t="s">
        <v>2802</v>
      </c>
      <c r="V269" s="4" t="s">
        <v>2622</v>
      </c>
      <c r="W269" s="4"/>
      <c r="X269" s="4"/>
      <c r="Y269" s="4" t="s">
        <v>2844</v>
      </c>
      <c r="Z269" s="7">
        <f>VLOOKUP(E269,[1]select___from_cuentas_predial_W!$A$1:$R$1800,11,FALSE)</f>
        <v>395136</v>
      </c>
      <c r="AA269" s="7">
        <f>VLOOKUP(E269,[1]select___from_cuentas_predial_W!$A$1:$R$1800,13,FALSE)</f>
        <v>0</v>
      </c>
    </row>
    <row r="270" spans="1:27" ht="13.7" customHeight="1" x14ac:dyDescent="0.2">
      <c r="A270" s="5">
        <v>94</v>
      </c>
      <c r="B270" s="4" t="s">
        <v>2</v>
      </c>
      <c r="C270" s="5">
        <v>97198</v>
      </c>
      <c r="D270" s="4" t="s">
        <v>670</v>
      </c>
      <c r="E270" s="4" t="str">
        <f>B270&amp;"0"&amp;C270</f>
        <v>U097198</v>
      </c>
      <c r="F270" s="4" t="str">
        <f>F269&amp;E270&amp;"','"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</v>
      </c>
      <c r="G270" s="4" t="s">
        <v>1550</v>
      </c>
      <c r="H270" s="4" t="s">
        <v>1555</v>
      </c>
      <c r="I270" s="5">
        <v>6009</v>
      </c>
      <c r="J270" s="5">
        <v>0</v>
      </c>
      <c r="K270" s="6">
        <v>8.0000000000000004E-4</v>
      </c>
      <c r="L270" s="4" t="s">
        <v>1697</v>
      </c>
      <c r="M270" s="4" t="s">
        <v>2228</v>
      </c>
      <c r="N270" s="4"/>
      <c r="O270" s="4" t="s">
        <v>2629</v>
      </c>
      <c r="P270" s="4" t="s">
        <v>1695</v>
      </c>
      <c r="Q270" s="4"/>
      <c r="R270" s="4" t="s">
        <v>1616</v>
      </c>
      <c r="S270" s="4" t="s">
        <v>2286</v>
      </c>
      <c r="T270" s="4"/>
      <c r="U270" s="4" t="s">
        <v>2802</v>
      </c>
      <c r="V270" s="4" t="s">
        <v>2622</v>
      </c>
      <c r="W270" s="4"/>
      <c r="X270" s="4"/>
      <c r="Y270" s="4" t="s">
        <v>2844</v>
      </c>
      <c r="Z270" s="7">
        <f>VLOOKUP(E270,[1]select___from_cuentas_predial_W!$A$1:$R$1800,11,FALSE)</f>
        <v>14839826.4</v>
      </c>
      <c r="AA270" s="7">
        <f>VLOOKUP(E270,[1]select___from_cuentas_predial_W!$A$1:$R$1800,13,FALSE)</f>
        <v>0</v>
      </c>
    </row>
    <row r="271" spans="1:27" ht="13.7" customHeight="1" x14ac:dyDescent="0.2">
      <c r="A271" s="5">
        <v>94</v>
      </c>
      <c r="B271" s="4" t="s">
        <v>2</v>
      </c>
      <c r="C271" s="5">
        <v>97206</v>
      </c>
      <c r="D271" s="4" t="s">
        <v>517</v>
      </c>
      <c r="E271" s="4" t="str">
        <f>B271&amp;"0"&amp;C271</f>
        <v>U097206</v>
      </c>
      <c r="F271" s="4" t="str">
        <f>F270&amp;E271&amp;"','"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</v>
      </c>
      <c r="G271" s="4" t="s">
        <v>1550</v>
      </c>
      <c r="H271" s="4" t="s">
        <v>1555</v>
      </c>
      <c r="I271" s="5">
        <v>1657</v>
      </c>
      <c r="J271" s="5">
        <v>0</v>
      </c>
      <c r="K271" s="6">
        <v>8.0000000000000004E-4</v>
      </c>
      <c r="L271" s="4" t="s">
        <v>1697</v>
      </c>
      <c r="M271" s="4" t="s">
        <v>2228</v>
      </c>
      <c r="N271" s="4"/>
      <c r="O271" s="4" t="s">
        <v>2629</v>
      </c>
      <c r="P271" s="4" t="s">
        <v>1695</v>
      </c>
      <c r="Q271" s="4"/>
      <c r="R271" s="4" t="s">
        <v>1616</v>
      </c>
      <c r="S271" s="4" t="s">
        <v>2286</v>
      </c>
      <c r="T271" s="4"/>
      <c r="U271" s="4" t="s">
        <v>2802</v>
      </c>
      <c r="V271" s="4" t="s">
        <v>2622</v>
      </c>
      <c r="W271" s="4"/>
      <c r="X271" s="4"/>
      <c r="Y271" s="4" t="s">
        <v>2844</v>
      </c>
      <c r="Z271" s="7">
        <f>VLOOKUP(E271,[1]select___from_cuentas_predial_W!$A$1:$R$1800,11,FALSE)</f>
        <v>4092127.2</v>
      </c>
      <c r="AA271" s="7">
        <f>VLOOKUP(E271,[1]select___from_cuentas_predial_W!$A$1:$R$1800,13,FALSE)</f>
        <v>0</v>
      </c>
    </row>
    <row r="272" spans="1:27" ht="13.7" customHeight="1" x14ac:dyDescent="0.2">
      <c r="A272" s="5">
        <v>94</v>
      </c>
      <c r="B272" s="4" t="s">
        <v>2</v>
      </c>
      <c r="C272" s="5">
        <v>97208</v>
      </c>
      <c r="D272" s="4" t="s">
        <v>728</v>
      </c>
      <c r="E272" s="4" t="str">
        <f>B272&amp;"0"&amp;C272</f>
        <v>U097208</v>
      </c>
      <c r="F272" s="4" t="str">
        <f>F271&amp;E272&amp;"','"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</v>
      </c>
      <c r="G272" s="4" t="s">
        <v>1550</v>
      </c>
      <c r="H272" s="4" t="s">
        <v>1555</v>
      </c>
      <c r="I272" s="5">
        <v>46782</v>
      </c>
      <c r="J272" s="5">
        <v>0</v>
      </c>
      <c r="K272" s="6">
        <v>8.0000000000000004E-4</v>
      </c>
      <c r="L272" s="4" t="s">
        <v>1697</v>
      </c>
      <c r="M272" s="4" t="s">
        <v>2228</v>
      </c>
      <c r="N272" s="4"/>
      <c r="O272" s="4" t="s">
        <v>2629</v>
      </c>
      <c r="P272" s="4" t="s">
        <v>1695</v>
      </c>
      <c r="Q272" s="4"/>
      <c r="R272" s="4" t="s">
        <v>1616</v>
      </c>
      <c r="S272" s="4" t="s">
        <v>2286</v>
      </c>
      <c r="T272" s="4"/>
      <c r="U272" s="4" t="s">
        <v>2802</v>
      </c>
      <c r="V272" s="4" t="s">
        <v>2622</v>
      </c>
      <c r="W272" s="4"/>
      <c r="X272" s="4"/>
      <c r="Y272" s="4" t="s">
        <v>2844</v>
      </c>
      <c r="Z272" s="7">
        <f>VLOOKUP(E272,[1]select___from_cuentas_predial_W!$A$1:$R$1800,11,FALSE)</f>
        <v>115532827.2</v>
      </c>
      <c r="AA272" s="7">
        <f>VLOOKUP(E272,[1]select___from_cuentas_predial_W!$A$1:$R$1800,13,FALSE)</f>
        <v>0</v>
      </c>
    </row>
    <row r="273" spans="1:27" ht="13.7" customHeight="1" x14ac:dyDescent="0.2">
      <c r="A273" s="5">
        <v>94</v>
      </c>
      <c r="B273" s="4" t="s">
        <v>2</v>
      </c>
      <c r="C273" s="5">
        <v>97195</v>
      </c>
      <c r="D273" s="4" t="s">
        <v>1245</v>
      </c>
      <c r="E273" s="4" t="str">
        <f>B273&amp;"0"&amp;C273</f>
        <v>U097195</v>
      </c>
      <c r="F273" s="4" t="str">
        <f>F272&amp;E273&amp;"','"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</v>
      </c>
      <c r="G273" s="4" t="s">
        <v>1550</v>
      </c>
      <c r="H273" s="4" t="s">
        <v>1555</v>
      </c>
      <c r="I273" s="5">
        <v>60635</v>
      </c>
      <c r="J273" s="5">
        <v>0</v>
      </c>
      <c r="K273" s="6">
        <v>8.0000000000000004E-4</v>
      </c>
      <c r="L273" s="4" t="s">
        <v>1697</v>
      </c>
      <c r="M273" s="4" t="s">
        <v>2399</v>
      </c>
      <c r="N273" s="4"/>
      <c r="O273" s="4" t="s">
        <v>2629</v>
      </c>
      <c r="P273" s="4" t="s">
        <v>1695</v>
      </c>
      <c r="Q273" s="4"/>
      <c r="R273" s="4" t="s">
        <v>1616</v>
      </c>
      <c r="S273" s="4" t="s">
        <v>2286</v>
      </c>
      <c r="T273" s="4"/>
      <c r="U273" s="4" t="s">
        <v>2802</v>
      </c>
      <c r="V273" s="4" t="s">
        <v>2622</v>
      </c>
      <c r="W273" s="4"/>
      <c r="X273" s="4"/>
      <c r="Y273" s="4" t="s">
        <v>2844</v>
      </c>
      <c r="Z273" s="7">
        <f>VLOOKUP(E273,[1]select___from_cuentas_predial_W!$A$1:$R$1800,11,FALSE)</f>
        <v>149744196</v>
      </c>
      <c r="AA273" s="7">
        <f>VLOOKUP(E273,[1]select___from_cuentas_predial_W!$A$1:$R$1800,13,FALSE)</f>
        <v>0</v>
      </c>
    </row>
    <row r="274" spans="1:27" ht="13.7" customHeight="1" x14ac:dyDescent="0.2">
      <c r="A274" s="5">
        <v>94</v>
      </c>
      <c r="B274" s="4" t="s">
        <v>2</v>
      </c>
      <c r="C274" s="5">
        <v>97207</v>
      </c>
      <c r="D274" s="4" t="s">
        <v>317</v>
      </c>
      <c r="E274" s="4" t="str">
        <f>B274&amp;"0"&amp;C274</f>
        <v>U097207</v>
      </c>
      <c r="F274" s="4" t="str">
        <f>F273&amp;E274&amp;"','"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</v>
      </c>
      <c r="G274" s="4" t="s">
        <v>1550</v>
      </c>
      <c r="H274" s="4" t="s">
        <v>1555</v>
      </c>
      <c r="I274" s="5">
        <v>9880</v>
      </c>
      <c r="J274" s="5">
        <v>0</v>
      </c>
      <c r="K274" s="6">
        <v>8.0000000000000004E-4</v>
      </c>
      <c r="L274" s="4" t="s">
        <v>1728</v>
      </c>
      <c r="M274" s="4" t="s">
        <v>2228</v>
      </c>
      <c r="N274" s="4"/>
      <c r="O274" s="4" t="s">
        <v>2629</v>
      </c>
      <c r="P274" s="4" t="s">
        <v>1695</v>
      </c>
      <c r="Q274" s="4"/>
      <c r="R274" s="4" t="s">
        <v>1616</v>
      </c>
      <c r="S274" s="4" t="s">
        <v>2286</v>
      </c>
      <c r="T274" s="4"/>
      <c r="U274" s="4" t="s">
        <v>2802</v>
      </c>
      <c r="V274" s="4" t="s">
        <v>2622</v>
      </c>
      <c r="W274" s="4"/>
      <c r="X274" s="4"/>
      <c r="Y274" s="4" t="s">
        <v>2844</v>
      </c>
      <c r="Z274" s="7">
        <f>VLOOKUP(E274,[1]select___from_cuentas_predial_W!$A$1:$R$1800,11,FALSE)</f>
        <v>24399648</v>
      </c>
      <c r="AA274" s="7">
        <f>VLOOKUP(E274,[1]select___from_cuentas_predial_W!$A$1:$R$1800,13,FALSE)</f>
        <v>0</v>
      </c>
    </row>
    <row r="275" spans="1:27" ht="13.7" customHeight="1" x14ac:dyDescent="0.2">
      <c r="A275" s="5">
        <v>94</v>
      </c>
      <c r="B275" s="4" t="s">
        <v>2</v>
      </c>
      <c r="C275" s="5">
        <v>88714</v>
      </c>
      <c r="D275" s="4" t="s">
        <v>617</v>
      </c>
      <c r="E275" s="4" t="str">
        <f>B275&amp;"0"&amp;C275</f>
        <v>U088714</v>
      </c>
      <c r="F275" s="4" t="str">
        <f>F274&amp;E275&amp;"','"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</v>
      </c>
      <c r="G275" s="4" t="s">
        <v>1550</v>
      </c>
      <c r="H275" s="4" t="s">
        <v>1555</v>
      </c>
      <c r="I275" s="5">
        <v>7960</v>
      </c>
      <c r="J275" s="5">
        <v>0</v>
      </c>
      <c r="K275" s="6">
        <v>8.0000000000000004E-4</v>
      </c>
      <c r="L275" s="4" t="s">
        <v>1697</v>
      </c>
      <c r="M275" s="4" t="s">
        <v>2228</v>
      </c>
      <c r="N275" s="4"/>
      <c r="O275" s="4" t="s">
        <v>2629</v>
      </c>
      <c r="P275" s="4" t="s">
        <v>1695</v>
      </c>
      <c r="Q275" s="4"/>
      <c r="R275" s="4" t="s">
        <v>1616</v>
      </c>
      <c r="S275" s="4" t="s">
        <v>2286</v>
      </c>
      <c r="T275" s="4"/>
      <c r="U275" s="4" t="s">
        <v>2802</v>
      </c>
      <c r="V275" s="4" t="s">
        <v>2622</v>
      </c>
      <c r="W275" s="4"/>
      <c r="X275" s="4"/>
      <c r="Y275" s="4" t="s">
        <v>2844</v>
      </c>
      <c r="Z275" s="7">
        <f>VLOOKUP(E275,[1]select___from_cuentas_predial_W!$A$1:$R$1800,11,FALSE)</f>
        <v>19655546.399999999</v>
      </c>
      <c r="AA275" s="7">
        <f>VLOOKUP(E275,[1]select___from_cuentas_predial_W!$A$1:$R$1800,13,FALSE)</f>
        <v>0</v>
      </c>
    </row>
    <row r="276" spans="1:27" ht="13.7" customHeight="1" x14ac:dyDescent="0.2">
      <c r="A276" s="5">
        <v>94</v>
      </c>
      <c r="B276" s="4" t="s">
        <v>2</v>
      </c>
      <c r="C276" s="5">
        <v>87189</v>
      </c>
      <c r="D276" s="4" t="s">
        <v>1239</v>
      </c>
      <c r="E276" s="4" t="str">
        <f>B276&amp;"0"&amp;C276</f>
        <v>U087189</v>
      </c>
      <c r="F276" s="4" t="str">
        <f>F275&amp;E276&amp;"','"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</v>
      </c>
      <c r="G276" s="4" t="s">
        <v>1550</v>
      </c>
      <c r="H276" s="4" t="s">
        <v>1555</v>
      </c>
      <c r="I276" s="5">
        <v>23559</v>
      </c>
      <c r="J276" s="5">
        <v>0</v>
      </c>
      <c r="K276" s="6">
        <v>8.0000000000000004E-4</v>
      </c>
      <c r="L276" s="4" t="s">
        <v>1728</v>
      </c>
      <c r="M276" s="4" t="s">
        <v>2228</v>
      </c>
      <c r="N276" s="4"/>
      <c r="O276" s="4" t="s">
        <v>2629</v>
      </c>
      <c r="P276" s="4" t="s">
        <v>1695</v>
      </c>
      <c r="Q276" s="4"/>
      <c r="R276" s="4" t="s">
        <v>2750</v>
      </c>
      <c r="S276" s="4" t="s">
        <v>2286</v>
      </c>
      <c r="T276" s="4"/>
      <c r="U276" s="4" t="s">
        <v>2797</v>
      </c>
      <c r="V276" s="4" t="s">
        <v>2622</v>
      </c>
      <c r="W276" s="4"/>
      <c r="X276" s="4"/>
      <c r="Y276" s="4" t="s">
        <v>2844</v>
      </c>
      <c r="Z276" s="7">
        <f>VLOOKUP(E276,[1]select___from_cuentas_predial_W!$A$1:$R$1800,11,FALSE)</f>
        <v>56905272.82</v>
      </c>
      <c r="AA276" s="7">
        <f>VLOOKUP(E276,[1]select___from_cuentas_predial_W!$A$1:$R$1800,13,FALSE)</f>
        <v>0</v>
      </c>
    </row>
    <row r="277" spans="1:27" ht="13.7" customHeight="1" x14ac:dyDescent="0.2">
      <c r="A277" s="5">
        <v>94</v>
      </c>
      <c r="B277" s="4" t="s">
        <v>2</v>
      </c>
      <c r="C277" s="5">
        <v>87188</v>
      </c>
      <c r="D277" s="4" t="s">
        <v>389</v>
      </c>
      <c r="E277" s="4" t="str">
        <f>B277&amp;"0"&amp;C277</f>
        <v>U087188</v>
      </c>
      <c r="F277" s="4" t="str">
        <f>F276&amp;E277&amp;"','"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</v>
      </c>
      <c r="G277" s="4" t="s">
        <v>1550</v>
      </c>
      <c r="H277" s="4" t="s">
        <v>1555</v>
      </c>
      <c r="I277" s="5">
        <v>1300</v>
      </c>
      <c r="J277" s="5">
        <v>0</v>
      </c>
      <c r="K277" s="6">
        <v>8.0000000000000004E-4</v>
      </c>
      <c r="L277" s="4" t="s">
        <v>1697</v>
      </c>
      <c r="M277" s="4" t="s">
        <v>2228</v>
      </c>
      <c r="N277" s="4"/>
      <c r="O277" s="4" t="s">
        <v>2629</v>
      </c>
      <c r="P277" s="4" t="s">
        <v>1695</v>
      </c>
      <c r="Q277" s="4"/>
      <c r="R277" s="4" t="s">
        <v>1616</v>
      </c>
      <c r="S277" s="4" t="s">
        <v>2286</v>
      </c>
      <c r="T277" s="4"/>
      <c r="U277" s="4" t="s">
        <v>2800</v>
      </c>
      <c r="V277" s="4" t="s">
        <v>2815</v>
      </c>
      <c r="W277" s="4"/>
      <c r="X277" s="4"/>
      <c r="Y277" s="4" t="s">
        <v>2844</v>
      </c>
      <c r="Z277" s="7">
        <f>VLOOKUP(E277,[1]select___from_cuentas_predial_W!$A$1:$R$1800,11,FALSE)</f>
        <v>2953641.6</v>
      </c>
      <c r="AA277" s="7">
        <f>VLOOKUP(E277,[1]select___from_cuentas_predial_W!$A$1:$R$1800,13,FALSE)</f>
        <v>0</v>
      </c>
    </row>
    <row r="278" spans="1:27" ht="13.7" customHeight="1" x14ac:dyDescent="0.2">
      <c r="A278" s="5">
        <v>94</v>
      </c>
      <c r="B278" s="4" t="s">
        <v>2</v>
      </c>
      <c r="C278" s="5">
        <v>87187</v>
      </c>
      <c r="D278" s="4" t="s">
        <v>1333</v>
      </c>
      <c r="E278" s="4" t="str">
        <f>B278&amp;"0"&amp;C278</f>
        <v>U087187</v>
      </c>
      <c r="F278" s="4" t="str">
        <f>F277&amp;E278&amp;"','"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</v>
      </c>
      <c r="G278" s="4" t="s">
        <v>1550</v>
      </c>
      <c r="H278" s="4" t="s">
        <v>1555</v>
      </c>
      <c r="I278" s="5">
        <v>5450</v>
      </c>
      <c r="J278" s="5">
        <v>0</v>
      </c>
      <c r="K278" s="6">
        <v>8.0000000000000004E-4</v>
      </c>
      <c r="L278" s="4" t="s">
        <v>1697</v>
      </c>
      <c r="M278" s="4" t="s">
        <v>2228</v>
      </c>
      <c r="N278" s="4"/>
      <c r="O278" s="4" t="s">
        <v>2629</v>
      </c>
      <c r="P278" s="4" t="s">
        <v>1695</v>
      </c>
      <c r="Q278" s="4"/>
      <c r="R278" s="4" t="s">
        <v>1616</v>
      </c>
      <c r="S278" s="4" t="s">
        <v>2286</v>
      </c>
      <c r="T278" s="4"/>
      <c r="U278" s="4" t="s">
        <v>2802</v>
      </c>
      <c r="V278" s="4" t="s">
        <v>2622</v>
      </c>
      <c r="W278" s="4"/>
      <c r="X278" s="4"/>
      <c r="Y278" s="4" t="s">
        <v>2844</v>
      </c>
      <c r="Z278" s="7">
        <f>VLOOKUP(E278,[1]select___from_cuentas_predial_W!$A$1:$R$1800,11,FALSE)</f>
        <v>10094490</v>
      </c>
      <c r="AA278" s="7">
        <f>VLOOKUP(E278,[1]select___from_cuentas_predial_W!$A$1:$R$1800,13,FALSE)</f>
        <v>0</v>
      </c>
    </row>
    <row r="279" spans="1:27" ht="13.7" customHeight="1" x14ac:dyDescent="0.2">
      <c r="A279" s="5">
        <v>94</v>
      </c>
      <c r="B279" s="4" t="s">
        <v>2</v>
      </c>
      <c r="C279" s="5">
        <v>97189</v>
      </c>
      <c r="D279" s="4" t="s">
        <v>361</v>
      </c>
      <c r="E279" s="4" t="str">
        <f>B279&amp;"0"&amp;C279</f>
        <v>U097189</v>
      </c>
      <c r="F279" s="4" t="str">
        <f>F278&amp;E279&amp;"','"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</v>
      </c>
      <c r="G279" s="4" t="s">
        <v>1550</v>
      </c>
      <c r="H279" s="4" t="s">
        <v>1555</v>
      </c>
      <c r="I279" s="5">
        <v>3160</v>
      </c>
      <c r="J279" s="5">
        <v>0</v>
      </c>
      <c r="K279" s="6">
        <v>8.0000000000000004E-4</v>
      </c>
      <c r="L279" s="4" t="s">
        <v>1697</v>
      </c>
      <c r="M279" s="4" t="s">
        <v>2283</v>
      </c>
      <c r="N279" s="4"/>
      <c r="O279" s="4" t="s">
        <v>2629</v>
      </c>
      <c r="P279" s="4" t="s">
        <v>1695</v>
      </c>
      <c r="Q279" s="4"/>
      <c r="R279" s="4" t="s">
        <v>2732</v>
      </c>
      <c r="S279" s="4"/>
      <c r="T279" s="4"/>
      <c r="U279" s="4" t="s">
        <v>2797</v>
      </c>
      <c r="V279" s="4"/>
      <c r="W279" s="4"/>
      <c r="X279" s="4"/>
      <c r="Y279" s="4" t="s">
        <v>2844</v>
      </c>
      <c r="Z279" s="7">
        <f>VLOOKUP(E279,[1]select___from_cuentas_predial_W!$A$1:$R$1800,11,FALSE)</f>
        <v>6789424.3200000003</v>
      </c>
      <c r="AA279" s="7">
        <f>VLOOKUP(E279,[1]select___from_cuentas_predial_W!$A$1:$R$1800,13,FALSE)</f>
        <v>0</v>
      </c>
    </row>
    <row r="280" spans="1:27" ht="13.7" customHeight="1" x14ac:dyDescent="0.2">
      <c r="A280" s="5">
        <v>94</v>
      </c>
      <c r="B280" s="4" t="s">
        <v>2</v>
      </c>
      <c r="C280" s="5">
        <v>88675</v>
      </c>
      <c r="D280" s="4" t="s">
        <v>635</v>
      </c>
      <c r="E280" s="4" t="str">
        <f>B280&amp;"0"&amp;C280</f>
        <v>U088675</v>
      </c>
      <c r="F280" s="4" t="str">
        <f>F279&amp;E280&amp;"','"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</v>
      </c>
      <c r="G280" s="4" t="s">
        <v>1550</v>
      </c>
      <c r="H280" s="4" t="s">
        <v>1555</v>
      </c>
      <c r="I280" s="5">
        <v>2082</v>
      </c>
      <c r="J280" s="5">
        <v>0</v>
      </c>
      <c r="K280" s="6">
        <v>8.0000000000000004E-4</v>
      </c>
      <c r="L280" s="4" t="s">
        <v>1909</v>
      </c>
      <c r="M280" s="4" t="s">
        <v>2228</v>
      </c>
      <c r="N280" s="4"/>
      <c r="O280" s="4" t="s">
        <v>2629</v>
      </c>
      <c r="P280" s="4" t="s">
        <v>1695</v>
      </c>
      <c r="Q280" s="4"/>
      <c r="R280" s="4" t="s">
        <v>2743</v>
      </c>
      <c r="S280" s="4"/>
      <c r="T280" s="4"/>
      <c r="U280" s="4" t="s">
        <v>2797</v>
      </c>
      <c r="V280" s="4"/>
      <c r="W280" s="4"/>
      <c r="X280" s="4"/>
      <c r="Y280" s="4" t="s">
        <v>2844</v>
      </c>
      <c r="Z280" s="7">
        <f>VLOOKUP(E280,[1]select___from_cuentas_predial_W!$A$1:$R$1800,11,FALSE)</f>
        <v>5141707.2</v>
      </c>
      <c r="AA280" s="7">
        <f>VLOOKUP(E280,[1]select___from_cuentas_predial_W!$A$1:$R$1800,13,FALSE)</f>
        <v>0</v>
      </c>
    </row>
    <row r="281" spans="1:27" ht="13.7" customHeight="1" x14ac:dyDescent="0.2">
      <c r="A281" s="5">
        <v>94</v>
      </c>
      <c r="B281" s="4" t="s">
        <v>2</v>
      </c>
      <c r="C281" s="5">
        <v>200441</v>
      </c>
      <c r="D281" s="4" t="s">
        <v>1376</v>
      </c>
      <c r="E281" s="4" t="str">
        <f>B281&amp;""&amp;C281</f>
        <v>U200441</v>
      </c>
      <c r="F281" s="4" t="str">
        <f>F280&amp;E281&amp;"','"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</v>
      </c>
      <c r="G281" s="4" t="s">
        <v>1550</v>
      </c>
      <c r="H281" s="4" t="s">
        <v>1555</v>
      </c>
      <c r="I281" s="5">
        <v>1188</v>
      </c>
      <c r="J281" s="5">
        <v>0</v>
      </c>
      <c r="K281" s="6">
        <v>8.0000000000000004E-4</v>
      </c>
      <c r="L281" s="4" t="s">
        <v>2169</v>
      </c>
      <c r="M281" s="4" t="s">
        <v>2228</v>
      </c>
      <c r="N281" s="4"/>
      <c r="O281" s="4" t="s">
        <v>2629</v>
      </c>
      <c r="P281" s="4" t="s">
        <v>1695</v>
      </c>
      <c r="Q281" s="4"/>
      <c r="R281" s="4" t="s">
        <v>2743</v>
      </c>
      <c r="S281" s="4"/>
      <c r="T281" s="4"/>
      <c r="U281" s="4" t="s">
        <v>2797</v>
      </c>
      <c r="V281" s="4"/>
      <c r="W281" s="4"/>
      <c r="X281" s="4"/>
      <c r="Y281" s="4" t="s">
        <v>2844</v>
      </c>
      <c r="Z281" s="7">
        <f>VLOOKUP(E281,[1]select___from_cuentas_predial_W!$A$1:$R$1800,11,FALSE)</f>
        <v>2933884.8</v>
      </c>
      <c r="AA281" s="7">
        <f>VLOOKUP(E281,[1]select___from_cuentas_predial_W!$A$1:$R$1800,13,FALSE)</f>
        <v>0</v>
      </c>
    </row>
    <row r="282" spans="1:27" ht="13.7" customHeight="1" x14ac:dyDescent="0.2">
      <c r="A282" s="5">
        <v>94</v>
      </c>
      <c r="B282" s="4" t="s">
        <v>2</v>
      </c>
      <c r="C282" s="5">
        <v>181996</v>
      </c>
      <c r="D282" s="4" t="s">
        <v>1026</v>
      </c>
      <c r="E282" s="4" t="str">
        <f>B282&amp;""&amp;C282</f>
        <v>U181996</v>
      </c>
      <c r="F282" s="4" t="str">
        <f>F281&amp;E282&amp;"','"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</v>
      </c>
      <c r="G282" s="4" t="s">
        <v>1550</v>
      </c>
      <c r="H282" s="4" t="s">
        <v>1555</v>
      </c>
      <c r="I282" s="5">
        <v>1140</v>
      </c>
      <c r="J282" s="5">
        <v>0</v>
      </c>
      <c r="K282" s="6">
        <v>8.0000000000000004E-4</v>
      </c>
      <c r="L282" s="4" t="s">
        <v>2059</v>
      </c>
      <c r="M282" s="4" t="s">
        <v>2228</v>
      </c>
      <c r="N282" s="4"/>
      <c r="O282" s="4" t="s">
        <v>2629</v>
      </c>
      <c r="P282" s="4" t="s">
        <v>1695</v>
      </c>
      <c r="Q282" s="4"/>
      <c r="R282" s="4" t="s">
        <v>1616</v>
      </c>
      <c r="S282" s="4" t="s">
        <v>2286</v>
      </c>
      <c r="T282" s="4"/>
      <c r="U282" s="4" t="s">
        <v>2797</v>
      </c>
      <c r="V282" s="4"/>
      <c r="W282" s="4"/>
      <c r="X282" s="4"/>
      <c r="Y282" s="4" t="s">
        <v>2844</v>
      </c>
      <c r="Z282" s="7">
        <f>VLOOKUP(E282,[1]select___from_cuentas_predial_W!$A$1:$R$1800,11,FALSE)</f>
        <v>2815344</v>
      </c>
      <c r="AA282" s="7">
        <f>VLOOKUP(E282,[1]select___from_cuentas_predial_W!$A$1:$R$1800,13,FALSE)</f>
        <v>0</v>
      </c>
    </row>
    <row r="283" spans="1:27" ht="13.7" customHeight="1" x14ac:dyDescent="0.2">
      <c r="A283" s="5">
        <v>94</v>
      </c>
      <c r="B283" s="4" t="s">
        <v>2</v>
      </c>
      <c r="C283" s="5">
        <v>149570</v>
      </c>
      <c r="D283" s="4" t="s">
        <v>415</v>
      </c>
      <c r="E283" s="4" t="str">
        <f>B283&amp;""&amp;C283</f>
        <v>U149570</v>
      </c>
      <c r="F283" s="4" t="str">
        <f>F282&amp;E283&amp;"','"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</v>
      </c>
      <c r="G283" s="4" t="s">
        <v>1550</v>
      </c>
      <c r="H283" s="4" t="s">
        <v>1555</v>
      </c>
      <c r="I283" s="5">
        <v>1688</v>
      </c>
      <c r="J283" s="5">
        <v>0</v>
      </c>
      <c r="K283" s="6">
        <v>8.0000000000000004E-4</v>
      </c>
      <c r="L283" s="4" t="s">
        <v>1598</v>
      </c>
      <c r="M283" s="4" t="s">
        <v>2228</v>
      </c>
      <c r="N283" s="4"/>
      <c r="O283" s="4" t="s">
        <v>2629</v>
      </c>
      <c r="P283" s="4" t="s">
        <v>1695</v>
      </c>
      <c r="Q283" s="4"/>
      <c r="R283" s="4" t="s">
        <v>1616</v>
      </c>
      <c r="S283" s="4" t="s">
        <v>2286</v>
      </c>
      <c r="T283" s="4"/>
      <c r="U283" s="4" t="s">
        <v>2797</v>
      </c>
      <c r="V283" s="4" t="s">
        <v>2835</v>
      </c>
      <c r="W283" s="4"/>
      <c r="X283" s="4"/>
      <c r="Y283" s="4" t="s">
        <v>2844</v>
      </c>
      <c r="Z283" s="7">
        <f>VLOOKUP(E283,[1]select___from_cuentas_predial_W!$A$1:$R$1800,11,FALSE)</f>
        <v>4168684.8</v>
      </c>
      <c r="AA283" s="7">
        <f>VLOOKUP(E283,[1]select___from_cuentas_predial_W!$A$1:$R$1800,13,FALSE)</f>
        <v>0</v>
      </c>
    </row>
    <row r="284" spans="1:27" ht="13.7" customHeight="1" x14ac:dyDescent="0.2">
      <c r="A284" s="5">
        <v>94</v>
      </c>
      <c r="B284" s="4" t="s">
        <v>2</v>
      </c>
      <c r="C284" s="5">
        <v>88673</v>
      </c>
      <c r="D284" s="4" t="s">
        <v>1383</v>
      </c>
      <c r="E284" s="4" t="str">
        <f>B284&amp;"0"&amp;C284</f>
        <v>U088673</v>
      </c>
      <c r="F284" s="4" t="str">
        <f>F283&amp;E284&amp;"','"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</v>
      </c>
      <c r="G284" s="4" t="s">
        <v>1550</v>
      </c>
      <c r="H284" s="4" t="s">
        <v>1555</v>
      </c>
      <c r="I284" s="5">
        <v>6940</v>
      </c>
      <c r="J284" s="5">
        <v>0</v>
      </c>
      <c r="K284" s="6">
        <v>8.0000000000000004E-4</v>
      </c>
      <c r="L284" s="4" t="s">
        <v>1903</v>
      </c>
      <c r="M284" s="4" t="s">
        <v>2228</v>
      </c>
      <c r="N284" s="4"/>
      <c r="O284" s="4" t="s">
        <v>2629</v>
      </c>
      <c r="P284" s="4" t="s">
        <v>1695</v>
      </c>
      <c r="Q284" s="4"/>
      <c r="R284" s="4" t="s">
        <v>1616</v>
      </c>
      <c r="S284" s="4" t="s">
        <v>2286</v>
      </c>
      <c r="T284" s="4"/>
      <c r="U284" s="4" t="s">
        <v>2802</v>
      </c>
      <c r="V284" s="4" t="s">
        <v>2622</v>
      </c>
      <c r="W284" s="4"/>
      <c r="X284" s="4"/>
      <c r="Y284" s="4" t="s">
        <v>2844</v>
      </c>
      <c r="Z284" s="7">
        <f>VLOOKUP(E284,[1]select___from_cuentas_predial_W!$A$1:$R$1800,11,FALSE)</f>
        <v>17139024</v>
      </c>
      <c r="AA284" s="7">
        <f>VLOOKUP(E284,[1]select___from_cuentas_predial_W!$A$1:$R$1800,13,FALSE)</f>
        <v>0</v>
      </c>
    </row>
    <row r="285" spans="1:27" ht="13.7" customHeight="1" x14ac:dyDescent="0.2">
      <c r="A285" s="5">
        <v>94</v>
      </c>
      <c r="B285" s="4" t="s">
        <v>2</v>
      </c>
      <c r="C285" s="5">
        <v>182790</v>
      </c>
      <c r="D285" s="4" t="s">
        <v>1230</v>
      </c>
      <c r="E285" s="4" t="str">
        <f>B285&amp;""&amp;C285</f>
        <v>U182790</v>
      </c>
      <c r="F285" s="4" t="str">
        <f>F284&amp;E285&amp;"','"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</v>
      </c>
      <c r="G285" s="4" t="s">
        <v>1550</v>
      </c>
      <c r="H285" s="4" t="s">
        <v>1555</v>
      </c>
      <c r="I285" s="5">
        <v>1851</v>
      </c>
      <c r="J285" s="5">
        <v>0</v>
      </c>
      <c r="K285" s="6">
        <v>8.0000000000000004E-4</v>
      </c>
      <c r="L285" s="4" t="s">
        <v>1903</v>
      </c>
      <c r="M285" s="4" t="s">
        <v>2228</v>
      </c>
      <c r="N285" s="4"/>
      <c r="O285" s="4" t="s">
        <v>2629</v>
      </c>
      <c r="P285" s="4" t="s">
        <v>1695</v>
      </c>
      <c r="Q285" s="4"/>
      <c r="R285" s="4" t="s">
        <v>1616</v>
      </c>
      <c r="S285" s="4" t="s">
        <v>2286</v>
      </c>
      <c r="T285" s="4"/>
      <c r="U285" s="4" t="s">
        <v>2802</v>
      </c>
      <c r="V285" s="4" t="s">
        <v>2622</v>
      </c>
      <c r="W285" s="4"/>
      <c r="X285" s="4"/>
      <c r="Y285" s="4" t="s">
        <v>2844</v>
      </c>
      <c r="Z285" s="7">
        <f>VLOOKUP(E285,[1]select___from_cuentas_predial_W!$A$1:$R$1800,11,FALSE)</f>
        <v>4897746</v>
      </c>
      <c r="AA285" s="7">
        <f>VLOOKUP(E285,[1]select___from_cuentas_predial_W!$A$1:$R$1800,13,FALSE)</f>
        <v>0</v>
      </c>
    </row>
    <row r="286" spans="1:27" ht="13.7" customHeight="1" x14ac:dyDescent="0.2">
      <c r="A286" s="5">
        <v>94</v>
      </c>
      <c r="B286" s="4" t="s">
        <v>2</v>
      </c>
      <c r="C286" s="5">
        <v>88671</v>
      </c>
      <c r="D286" s="4" t="s">
        <v>453</v>
      </c>
      <c r="E286" s="4" t="str">
        <f>B286&amp;"0"&amp;C286</f>
        <v>U088671</v>
      </c>
      <c r="F286" s="4" t="str">
        <f>F285&amp;E286&amp;"','"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</v>
      </c>
      <c r="G286" s="4" t="s">
        <v>1550</v>
      </c>
      <c r="H286" s="4" t="s">
        <v>1555</v>
      </c>
      <c r="I286" s="5">
        <v>1864</v>
      </c>
      <c r="J286" s="5">
        <v>0</v>
      </c>
      <c r="K286" s="6">
        <v>8.0000000000000004E-4</v>
      </c>
      <c r="L286" s="4" t="s">
        <v>1816</v>
      </c>
      <c r="M286" s="4" t="s">
        <v>2228</v>
      </c>
      <c r="N286" s="4"/>
      <c r="O286" s="4" t="s">
        <v>2629</v>
      </c>
      <c r="P286" s="4" t="s">
        <v>1695</v>
      </c>
      <c r="Q286" s="4"/>
      <c r="R286" s="4" t="s">
        <v>1616</v>
      </c>
      <c r="S286" s="4" t="s">
        <v>2286</v>
      </c>
      <c r="T286" s="4"/>
      <c r="U286" s="4" t="s">
        <v>2802</v>
      </c>
      <c r="V286" s="4" t="s">
        <v>2622</v>
      </c>
      <c r="W286" s="4"/>
      <c r="X286" s="4"/>
      <c r="Y286" s="4" t="s">
        <v>2844</v>
      </c>
      <c r="Z286" s="7">
        <f>VLOOKUP(E286,[1]select___from_cuentas_predial_W!$A$1:$R$1800,11,FALSE)</f>
        <v>4932144</v>
      </c>
      <c r="AA286" s="7">
        <f>VLOOKUP(E286,[1]select___from_cuentas_predial_W!$A$1:$R$1800,13,FALSE)</f>
        <v>0</v>
      </c>
    </row>
    <row r="287" spans="1:27" ht="13.7" customHeight="1" x14ac:dyDescent="0.2">
      <c r="A287" s="5">
        <v>94</v>
      </c>
      <c r="B287" s="4" t="s">
        <v>2</v>
      </c>
      <c r="C287" s="5">
        <v>181995</v>
      </c>
      <c r="D287" s="4" t="s">
        <v>1029</v>
      </c>
      <c r="E287" s="4" t="str">
        <f>B287&amp;""&amp;C287</f>
        <v>U181995</v>
      </c>
      <c r="F287" s="4" t="str">
        <f>F286&amp;E287&amp;"','"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</v>
      </c>
      <c r="G287" s="4" t="s">
        <v>1550</v>
      </c>
      <c r="H287" s="4" t="s">
        <v>1555</v>
      </c>
      <c r="I287" s="5">
        <v>6426</v>
      </c>
      <c r="J287" s="5">
        <v>0</v>
      </c>
      <c r="K287" s="6">
        <v>8.0000000000000004E-4</v>
      </c>
      <c r="L287" s="4" t="s">
        <v>1909</v>
      </c>
      <c r="M287" s="4" t="s">
        <v>2228</v>
      </c>
      <c r="N287" s="4"/>
      <c r="O287" s="4" t="s">
        <v>2629</v>
      </c>
      <c r="P287" s="4" t="s">
        <v>1695</v>
      </c>
      <c r="Q287" s="4"/>
      <c r="R287" s="4" t="s">
        <v>1616</v>
      </c>
      <c r="S287" s="4" t="s">
        <v>2286</v>
      </c>
      <c r="T287" s="4"/>
      <c r="U287" s="4" t="s">
        <v>2802</v>
      </c>
      <c r="V287" s="4" t="s">
        <v>2622</v>
      </c>
      <c r="W287" s="4"/>
      <c r="X287" s="4"/>
      <c r="Y287" s="4" t="s">
        <v>2844</v>
      </c>
      <c r="Z287" s="7">
        <f>VLOOKUP(E287,[1]select___from_cuentas_predial_W!$A$1:$R$1800,11,FALSE)</f>
        <v>17003196</v>
      </c>
      <c r="AA287" s="7">
        <f>VLOOKUP(E287,[1]select___from_cuentas_predial_W!$A$1:$R$1800,13,FALSE)</f>
        <v>0</v>
      </c>
    </row>
    <row r="288" spans="1:27" ht="13.7" customHeight="1" x14ac:dyDescent="0.2">
      <c r="A288" s="5">
        <v>94</v>
      </c>
      <c r="B288" s="4" t="s">
        <v>2</v>
      </c>
      <c r="C288" s="5">
        <v>87186</v>
      </c>
      <c r="D288" s="4" t="s">
        <v>628</v>
      </c>
      <c r="E288" s="4" t="str">
        <f>B288&amp;"0"&amp;C288</f>
        <v>U087186</v>
      </c>
      <c r="F288" s="4" t="str">
        <f>F287&amp;E288&amp;"','"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</v>
      </c>
      <c r="G288" s="4" t="s">
        <v>1550</v>
      </c>
      <c r="H288" s="4" t="s">
        <v>1555</v>
      </c>
      <c r="I288" s="5">
        <v>4700</v>
      </c>
      <c r="J288" s="5">
        <v>0</v>
      </c>
      <c r="K288" s="6">
        <v>8.0000000000000004E-4</v>
      </c>
      <c r="L288" s="4" t="s">
        <v>1903</v>
      </c>
      <c r="M288" s="4" t="s">
        <v>2228</v>
      </c>
      <c r="N288" s="4"/>
      <c r="O288" s="4" t="s">
        <v>2629</v>
      </c>
      <c r="P288" s="4" t="s">
        <v>1695</v>
      </c>
      <c r="Q288" s="4"/>
      <c r="R288" s="4" t="s">
        <v>1616</v>
      </c>
      <c r="S288" s="4" t="s">
        <v>2286</v>
      </c>
      <c r="T288" s="4"/>
      <c r="U288" s="4" t="s">
        <v>2797</v>
      </c>
      <c r="V288" s="4"/>
      <c r="W288" s="4"/>
      <c r="X288" s="4"/>
      <c r="Y288" s="4" t="s">
        <v>2844</v>
      </c>
      <c r="Z288" s="7">
        <f>VLOOKUP(E288,[1]select___from_cuentas_predial_W!$A$1:$R$1800,11,FALSE)</f>
        <v>12436200</v>
      </c>
      <c r="AA288" s="7">
        <f>VLOOKUP(E288,[1]select___from_cuentas_predial_W!$A$1:$R$1800,13,FALSE)</f>
        <v>0</v>
      </c>
    </row>
    <row r="289" spans="1:27" ht="13.7" customHeight="1" x14ac:dyDescent="0.2">
      <c r="A289" s="5">
        <v>94</v>
      </c>
      <c r="B289" s="4" t="s">
        <v>2</v>
      </c>
      <c r="C289" s="5">
        <v>97201</v>
      </c>
      <c r="D289" s="4" t="s">
        <v>1416</v>
      </c>
      <c r="E289" s="4" t="str">
        <f>B289&amp;"0"&amp;C289</f>
        <v>U097201</v>
      </c>
      <c r="F289" s="4" t="str">
        <f>F288&amp;E289&amp;"','"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</v>
      </c>
      <c r="G289" s="4" t="s">
        <v>1550</v>
      </c>
      <c r="H289" s="4" t="s">
        <v>1555</v>
      </c>
      <c r="I289" s="5">
        <v>300</v>
      </c>
      <c r="J289" s="5">
        <v>0</v>
      </c>
      <c r="K289" s="6">
        <v>8.0000000000000004E-4</v>
      </c>
      <c r="L289" s="4" t="s">
        <v>1728</v>
      </c>
      <c r="M289" s="4" t="s">
        <v>2228</v>
      </c>
      <c r="N289" s="4"/>
      <c r="O289" s="4" t="s">
        <v>2629</v>
      </c>
      <c r="P289" s="4" t="s">
        <v>1695</v>
      </c>
      <c r="Q289" s="4"/>
      <c r="R289" s="4" t="s">
        <v>1616</v>
      </c>
      <c r="S289" s="4" t="s">
        <v>2286</v>
      </c>
      <c r="T289" s="4"/>
      <c r="U289" s="4" t="s">
        <v>2797</v>
      </c>
      <c r="V289" s="4"/>
      <c r="W289" s="4"/>
      <c r="X289" s="4"/>
      <c r="Y289" s="4" t="s">
        <v>2844</v>
      </c>
      <c r="Z289" s="7">
        <f>VLOOKUP(E289,[1]select___from_cuentas_predial_W!$A$1:$R$1800,11,FALSE)</f>
        <v>740880</v>
      </c>
      <c r="AA289" s="7">
        <f>VLOOKUP(E289,[1]select___from_cuentas_predial_W!$A$1:$R$1800,13,FALSE)</f>
        <v>0</v>
      </c>
    </row>
    <row r="290" spans="1:27" ht="13.7" customHeight="1" x14ac:dyDescent="0.2">
      <c r="A290" s="5">
        <v>94</v>
      </c>
      <c r="B290" s="4" t="s">
        <v>2</v>
      </c>
      <c r="C290" s="5">
        <v>97200</v>
      </c>
      <c r="D290" s="4" t="s">
        <v>507</v>
      </c>
      <c r="E290" s="4" t="str">
        <f>B290&amp;"0"&amp;C290</f>
        <v>U097200</v>
      </c>
      <c r="F290" s="4" t="str">
        <f>F289&amp;E290&amp;"','"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</v>
      </c>
      <c r="G290" s="4" t="s">
        <v>1550</v>
      </c>
      <c r="H290" s="4" t="s">
        <v>1555</v>
      </c>
      <c r="I290" s="5">
        <v>406</v>
      </c>
      <c r="J290" s="5">
        <v>0</v>
      </c>
      <c r="K290" s="6">
        <v>8.0000000000000004E-4</v>
      </c>
      <c r="L290" s="4" t="s">
        <v>1845</v>
      </c>
      <c r="M290" s="4" t="s">
        <v>2228</v>
      </c>
      <c r="N290" s="4"/>
      <c r="O290" s="4" t="s">
        <v>2629</v>
      </c>
      <c r="P290" s="4" t="s">
        <v>1695</v>
      </c>
      <c r="Q290" s="4"/>
      <c r="R290" s="4" t="s">
        <v>1616</v>
      </c>
      <c r="S290" s="4" t="s">
        <v>2286</v>
      </c>
      <c r="T290" s="4"/>
      <c r="U290" s="4" t="s">
        <v>2797</v>
      </c>
      <c r="V290" s="4"/>
      <c r="W290" s="4"/>
      <c r="X290" s="4"/>
      <c r="Y290" s="4" t="s">
        <v>2844</v>
      </c>
      <c r="Z290" s="7">
        <f>VLOOKUP(E290,[1]select___from_cuentas_predial_W!$A$1:$R$1800,11,FALSE)</f>
        <v>1002657.6</v>
      </c>
      <c r="AA290" s="7">
        <f>VLOOKUP(E290,[1]select___from_cuentas_predial_W!$A$1:$R$1800,13,FALSE)</f>
        <v>0</v>
      </c>
    </row>
    <row r="291" spans="1:27" ht="13.7" customHeight="1" x14ac:dyDescent="0.2">
      <c r="A291" s="5">
        <v>94</v>
      </c>
      <c r="B291" s="4" t="s">
        <v>2</v>
      </c>
      <c r="C291" s="5">
        <v>87185</v>
      </c>
      <c r="D291" s="4" t="s">
        <v>669</v>
      </c>
      <c r="E291" s="4" t="str">
        <f>B291&amp;"0"&amp;C291</f>
        <v>U087185</v>
      </c>
      <c r="F291" s="4" t="str">
        <f>F290&amp;E291&amp;"','"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</v>
      </c>
      <c r="G291" s="4" t="s">
        <v>1550</v>
      </c>
      <c r="H291" s="4" t="s">
        <v>1555</v>
      </c>
      <c r="I291" s="5">
        <v>13379</v>
      </c>
      <c r="J291" s="5">
        <v>0</v>
      </c>
      <c r="K291" s="6">
        <v>8.0000000000000004E-4</v>
      </c>
      <c r="L291" s="4" t="s">
        <v>1697</v>
      </c>
      <c r="M291" s="4" t="s">
        <v>2228</v>
      </c>
      <c r="N291" s="4"/>
      <c r="O291" s="4" t="s">
        <v>2629</v>
      </c>
      <c r="P291" s="4" t="s">
        <v>1695</v>
      </c>
      <c r="Q291" s="4"/>
      <c r="R291" s="4" t="s">
        <v>1616</v>
      </c>
      <c r="S291" s="4" t="s">
        <v>2286</v>
      </c>
      <c r="T291" s="4"/>
      <c r="U291" s="4" t="s">
        <v>2797</v>
      </c>
      <c r="V291" s="4"/>
      <c r="W291" s="4"/>
      <c r="X291" s="4"/>
      <c r="Y291" s="4" t="s">
        <v>2844</v>
      </c>
      <c r="Z291" s="7">
        <f>VLOOKUP(E291,[1]select___from_cuentas_predial_W!$A$1:$R$1800,11,FALSE)</f>
        <v>33040778.399999999</v>
      </c>
      <c r="AA291" s="7">
        <f>VLOOKUP(E291,[1]select___from_cuentas_predial_W!$A$1:$R$1800,13,FALSE)</f>
        <v>0</v>
      </c>
    </row>
    <row r="292" spans="1:27" ht="13.7" customHeight="1" x14ac:dyDescent="0.2">
      <c r="A292" s="5">
        <v>94</v>
      </c>
      <c r="B292" s="4" t="s">
        <v>2</v>
      </c>
      <c r="C292" s="5">
        <v>87183</v>
      </c>
      <c r="D292" s="4" t="s">
        <v>1440</v>
      </c>
      <c r="E292" s="4" t="str">
        <f>B292&amp;"0"&amp;C292</f>
        <v>U087183</v>
      </c>
      <c r="F292" s="4" t="str">
        <f>F291&amp;E292&amp;"','"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</v>
      </c>
      <c r="G292" s="4" t="s">
        <v>1550</v>
      </c>
      <c r="H292" s="4" t="s">
        <v>1555</v>
      </c>
      <c r="I292" s="5">
        <v>300</v>
      </c>
      <c r="J292" s="5">
        <v>0</v>
      </c>
      <c r="K292" s="6">
        <v>8.0000000000000004E-4</v>
      </c>
      <c r="L292" s="4" t="s">
        <v>2190</v>
      </c>
      <c r="M292" s="4" t="s">
        <v>2228</v>
      </c>
      <c r="N292" s="4"/>
      <c r="O292" s="4" t="s">
        <v>2629</v>
      </c>
      <c r="P292" s="4" t="s">
        <v>1695</v>
      </c>
      <c r="Q292" s="4"/>
      <c r="R292" s="4" t="s">
        <v>2743</v>
      </c>
      <c r="S292" s="4" t="s">
        <v>2228</v>
      </c>
      <c r="T292" s="4"/>
      <c r="U292" s="4" t="s">
        <v>2807</v>
      </c>
      <c r="V292" s="4"/>
      <c r="W292" s="4"/>
      <c r="X292" s="4"/>
      <c r="Y292" s="4" t="s">
        <v>2844</v>
      </c>
      <c r="Z292" s="7">
        <f>VLOOKUP(E292,[1]select___from_cuentas_predial_W!$A$1:$R$1800,11,FALSE)</f>
        <v>740880</v>
      </c>
      <c r="AA292" s="7">
        <f>VLOOKUP(E292,[1]select___from_cuentas_predial_W!$A$1:$R$1800,13,FALSE)</f>
        <v>0</v>
      </c>
    </row>
    <row r="293" spans="1:27" ht="13.7" customHeight="1" x14ac:dyDescent="0.2">
      <c r="A293" s="5">
        <v>94</v>
      </c>
      <c r="B293" s="4" t="s">
        <v>2</v>
      </c>
      <c r="C293" s="5">
        <v>87182</v>
      </c>
      <c r="D293" s="4" t="s">
        <v>697</v>
      </c>
      <c r="E293" s="4" t="str">
        <f>B293&amp;"0"&amp;C293</f>
        <v>U087182</v>
      </c>
      <c r="F293" s="4" t="str">
        <f>F292&amp;E293&amp;"','"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</v>
      </c>
      <c r="G293" s="4" t="s">
        <v>1550</v>
      </c>
      <c r="H293" s="4" t="s">
        <v>1555</v>
      </c>
      <c r="I293" s="5">
        <v>1302</v>
      </c>
      <c r="J293" s="5">
        <v>0</v>
      </c>
      <c r="K293" s="6">
        <v>8.0000000000000004E-4</v>
      </c>
      <c r="L293" s="4" t="s">
        <v>1697</v>
      </c>
      <c r="M293" s="4" t="s">
        <v>2228</v>
      </c>
      <c r="N293" s="4"/>
      <c r="O293" s="4" t="s">
        <v>2629</v>
      </c>
      <c r="P293" s="4" t="s">
        <v>1695</v>
      </c>
      <c r="Q293" s="4"/>
      <c r="R293" s="4" t="s">
        <v>1616</v>
      </c>
      <c r="S293" s="4" t="s">
        <v>2286</v>
      </c>
      <c r="T293" s="4"/>
      <c r="U293" s="4" t="s">
        <v>2802</v>
      </c>
      <c r="V293" s="4" t="s">
        <v>2622</v>
      </c>
      <c r="W293" s="4"/>
      <c r="X293" s="4"/>
      <c r="Y293" s="4" t="s">
        <v>2844</v>
      </c>
      <c r="Z293" s="7">
        <f>VLOOKUP(E293,[1]select___from_cuentas_predial_W!$A$1:$R$1800,11,FALSE)</f>
        <v>2958185.66</v>
      </c>
      <c r="AA293" s="7">
        <f>VLOOKUP(E293,[1]select___from_cuentas_predial_W!$A$1:$R$1800,13,FALSE)</f>
        <v>0</v>
      </c>
    </row>
    <row r="294" spans="1:27" ht="13.7" customHeight="1" x14ac:dyDescent="0.2">
      <c r="A294" s="5">
        <v>94</v>
      </c>
      <c r="B294" s="4" t="s">
        <v>2</v>
      </c>
      <c r="C294" s="5">
        <v>200407</v>
      </c>
      <c r="D294" s="4" t="s">
        <v>1268</v>
      </c>
      <c r="E294" s="4" t="str">
        <f>B294&amp;""&amp;C294</f>
        <v>U200407</v>
      </c>
      <c r="F294" s="4" t="str">
        <f>F293&amp;E294&amp;"','"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</v>
      </c>
      <c r="G294" s="4" t="s">
        <v>1550</v>
      </c>
      <c r="H294" s="4" t="s">
        <v>1555</v>
      </c>
      <c r="I294" s="5">
        <v>9166</v>
      </c>
      <c r="J294" s="5">
        <v>0</v>
      </c>
      <c r="K294" s="6">
        <v>8.0000000000000004E-4</v>
      </c>
      <c r="L294" s="4" t="s">
        <v>1939</v>
      </c>
      <c r="M294" s="4" t="s">
        <v>2228</v>
      </c>
      <c r="N294" s="4"/>
      <c r="O294" s="4" t="s">
        <v>2629</v>
      </c>
      <c r="P294" s="4" t="s">
        <v>1695</v>
      </c>
      <c r="Q294" s="4"/>
      <c r="R294" s="4" t="s">
        <v>1616</v>
      </c>
      <c r="S294" s="4" t="s">
        <v>2286</v>
      </c>
      <c r="T294" s="4"/>
      <c r="U294" s="4" t="s">
        <v>2797</v>
      </c>
      <c r="V294" s="4"/>
      <c r="W294" s="4"/>
      <c r="X294" s="4"/>
      <c r="Y294" s="4" t="s">
        <v>2844</v>
      </c>
      <c r="Z294" s="7">
        <f>VLOOKUP(E294,[1]select___from_cuentas_predial_W!$A$1:$R$1800,11,FALSE)</f>
        <v>24253236</v>
      </c>
      <c r="AA294" s="7">
        <f>VLOOKUP(E294,[1]select___from_cuentas_predial_W!$A$1:$R$1800,13,FALSE)</f>
        <v>0</v>
      </c>
    </row>
    <row r="295" spans="1:27" ht="13.7" customHeight="1" x14ac:dyDescent="0.2">
      <c r="A295" s="5">
        <v>94</v>
      </c>
      <c r="B295" s="4" t="s">
        <v>2</v>
      </c>
      <c r="C295" s="5">
        <v>151943</v>
      </c>
      <c r="D295" s="4" t="s">
        <v>675</v>
      </c>
      <c r="E295" s="4" t="str">
        <f>B295&amp;""&amp;C295</f>
        <v>U151943</v>
      </c>
      <c r="F295" s="4" t="str">
        <f>F294&amp;E295&amp;"','"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</v>
      </c>
      <c r="G295" s="4" t="s">
        <v>1550</v>
      </c>
      <c r="H295" s="4" t="s">
        <v>1555</v>
      </c>
      <c r="I295" s="5">
        <v>5454</v>
      </c>
      <c r="J295" s="5">
        <v>0</v>
      </c>
      <c r="K295" s="6">
        <v>8.0000000000000004E-4</v>
      </c>
      <c r="L295" s="4" t="s">
        <v>1909</v>
      </c>
      <c r="M295" s="4" t="s">
        <v>2228</v>
      </c>
      <c r="N295" s="4"/>
      <c r="O295" s="4" t="s">
        <v>2629</v>
      </c>
      <c r="P295" s="4" t="s">
        <v>1695</v>
      </c>
      <c r="Q295" s="4"/>
      <c r="R295" s="4" t="s">
        <v>2730</v>
      </c>
      <c r="S295" s="4" t="s">
        <v>2286</v>
      </c>
      <c r="T295" s="4"/>
      <c r="U295" s="4" t="s">
        <v>2797</v>
      </c>
      <c r="V295" s="4"/>
      <c r="W295" s="4"/>
      <c r="X295" s="4"/>
      <c r="Y295" s="4" t="s">
        <v>2844</v>
      </c>
      <c r="Z295" s="7">
        <f>VLOOKUP(E295,[1]select___from_cuentas_predial_W!$A$1:$R$1800,11,FALSE)</f>
        <v>14431284</v>
      </c>
      <c r="AA295" s="7">
        <f>VLOOKUP(E295,[1]select___from_cuentas_predial_W!$A$1:$R$1800,13,FALSE)</f>
        <v>0</v>
      </c>
    </row>
    <row r="296" spans="1:27" ht="13.7" customHeight="1" x14ac:dyDescent="0.2">
      <c r="A296" s="5">
        <v>94</v>
      </c>
      <c r="B296" s="4" t="s">
        <v>2</v>
      </c>
      <c r="C296" s="5">
        <v>151942</v>
      </c>
      <c r="D296" s="4" t="s">
        <v>703</v>
      </c>
      <c r="E296" s="4" t="str">
        <f>B296&amp;""&amp;C296</f>
        <v>U151942</v>
      </c>
      <c r="F296" s="4" t="str">
        <f>F295&amp;E296&amp;"','"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</v>
      </c>
      <c r="G296" s="4" t="s">
        <v>1550</v>
      </c>
      <c r="H296" s="4" t="s">
        <v>1555</v>
      </c>
      <c r="I296" s="5">
        <v>4428</v>
      </c>
      <c r="J296" s="5">
        <v>0</v>
      </c>
      <c r="K296" s="6">
        <v>8.0000000000000004E-4</v>
      </c>
      <c r="L296" s="4" t="s">
        <v>1939</v>
      </c>
      <c r="M296" s="4" t="s">
        <v>2228</v>
      </c>
      <c r="N296" s="4"/>
      <c r="O296" s="4" t="s">
        <v>2629</v>
      </c>
      <c r="P296" s="4" t="s">
        <v>1695</v>
      </c>
      <c r="Q296" s="4"/>
      <c r="R296" s="4" t="s">
        <v>1616</v>
      </c>
      <c r="S296" s="4" t="s">
        <v>2286</v>
      </c>
      <c r="T296" s="4"/>
      <c r="U296" s="4" t="s">
        <v>2797</v>
      </c>
      <c r="V296" s="4"/>
      <c r="W296" s="4"/>
      <c r="X296" s="4"/>
      <c r="Y296" s="4" t="s">
        <v>2844</v>
      </c>
      <c r="Z296" s="7">
        <f>VLOOKUP(E296,[1]select___from_cuentas_predial_W!$A$1:$R$1800,11,FALSE)</f>
        <v>14596791.300000001</v>
      </c>
      <c r="AA296" s="7">
        <f>VLOOKUP(E296,[1]select___from_cuentas_predial_W!$A$1:$R$1800,13,FALSE)</f>
        <v>0</v>
      </c>
    </row>
    <row r="297" spans="1:27" ht="13.7" customHeight="1" x14ac:dyDescent="0.2">
      <c r="A297" s="5">
        <v>94</v>
      </c>
      <c r="B297" s="4" t="s">
        <v>2</v>
      </c>
      <c r="C297" s="5">
        <v>151924</v>
      </c>
      <c r="D297" s="4" t="s">
        <v>1386</v>
      </c>
      <c r="E297" s="4" t="str">
        <f>B297&amp;""&amp;C297</f>
        <v>U151924</v>
      </c>
      <c r="F297" s="4" t="str">
        <f>F296&amp;E297&amp;"','"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</v>
      </c>
      <c r="G297" s="4" t="s">
        <v>1550</v>
      </c>
      <c r="H297" s="4" t="s">
        <v>1555</v>
      </c>
      <c r="I297" s="5">
        <v>6308</v>
      </c>
      <c r="J297" s="5">
        <v>0</v>
      </c>
      <c r="K297" s="6">
        <v>8.0000000000000004E-4</v>
      </c>
      <c r="L297" s="4" t="s">
        <v>1868</v>
      </c>
      <c r="M297" s="4" t="s">
        <v>2228</v>
      </c>
      <c r="N297" s="4"/>
      <c r="O297" s="4" t="s">
        <v>2629</v>
      </c>
      <c r="P297" s="4" t="s">
        <v>1695</v>
      </c>
      <c r="Q297" s="4"/>
      <c r="R297" s="4" t="s">
        <v>1616</v>
      </c>
      <c r="S297" s="4" t="s">
        <v>2286</v>
      </c>
      <c r="T297" s="4"/>
      <c r="U297" s="4" t="s">
        <v>2797</v>
      </c>
      <c r="V297" s="4"/>
      <c r="W297" s="4"/>
      <c r="X297" s="4"/>
      <c r="Y297" s="4" t="s">
        <v>2844</v>
      </c>
      <c r="Z297" s="7">
        <f>VLOOKUP(E297,[1]select___from_cuentas_predial_W!$A$1:$R$1800,11,FALSE)</f>
        <v>20515981.5</v>
      </c>
      <c r="AA297" s="7">
        <f>VLOOKUP(E297,[1]select___from_cuentas_predial_W!$A$1:$R$1800,13,FALSE)</f>
        <v>0</v>
      </c>
    </row>
    <row r="298" spans="1:27" ht="13.7" customHeight="1" x14ac:dyDescent="0.2">
      <c r="A298" s="5">
        <v>94</v>
      </c>
      <c r="B298" s="4" t="s">
        <v>2</v>
      </c>
      <c r="C298" s="5">
        <v>151922</v>
      </c>
      <c r="D298" s="4" t="s">
        <v>557</v>
      </c>
      <c r="E298" s="4" t="str">
        <f>B298&amp;""&amp;C298</f>
        <v>U151922</v>
      </c>
      <c r="F298" s="4" t="str">
        <f>F297&amp;E298&amp;"','"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</v>
      </c>
      <c r="G298" s="4" t="s">
        <v>1550</v>
      </c>
      <c r="H298" s="4" t="s">
        <v>1555</v>
      </c>
      <c r="I298" s="5">
        <v>1550</v>
      </c>
      <c r="J298" s="5">
        <v>0</v>
      </c>
      <c r="K298" s="6">
        <v>8.0000000000000004E-4</v>
      </c>
      <c r="L298" s="4" t="s">
        <v>1868</v>
      </c>
      <c r="M298" s="4" t="s">
        <v>2228</v>
      </c>
      <c r="N298" s="4"/>
      <c r="O298" s="4" t="s">
        <v>2629</v>
      </c>
      <c r="P298" s="4" t="s">
        <v>1695</v>
      </c>
      <c r="Q298" s="4"/>
      <c r="R298" s="4" t="s">
        <v>2771</v>
      </c>
      <c r="S298" s="4" t="s">
        <v>2286</v>
      </c>
      <c r="T298" s="4"/>
      <c r="U298" s="4" t="s">
        <v>2797</v>
      </c>
      <c r="V298" s="4"/>
      <c r="W298" s="4"/>
      <c r="X298" s="4"/>
      <c r="Y298" s="4" t="s">
        <v>2844</v>
      </c>
      <c r="Z298" s="7">
        <f>VLOOKUP(E298,[1]select___from_cuentas_predial_W!$A$1:$R$1800,11,FALSE)</f>
        <v>5041181.25</v>
      </c>
      <c r="AA298" s="7">
        <f>VLOOKUP(E298,[1]select___from_cuentas_predial_W!$A$1:$R$1800,13,FALSE)</f>
        <v>0</v>
      </c>
    </row>
    <row r="299" spans="1:27" ht="13.7" customHeight="1" x14ac:dyDescent="0.2">
      <c r="A299" s="5">
        <v>94</v>
      </c>
      <c r="B299" s="4" t="s">
        <v>2</v>
      </c>
      <c r="C299" s="5">
        <v>205764</v>
      </c>
      <c r="D299" s="4" t="s">
        <v>744</v>
      </c>
      <c r="E299" s="4" t="str">
        <f>B299&amp;""&amp;C299</f>
        <v>U205764</v>
      </c>
      <c r="F299" s="4" t="str">
        <f>F298&amp;E299&amp;"','"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</v>
      </c>
      <c r="G299" s="4" t="s">
        <v>1550</v>
      </c>
      <c r="H299" s="4" t="s">
        <v>1555</v>
      </c>
      <c r="I299" s="5">
        <v>0</v>
      </c>
      <c r="J299" s="5">
        <v>3968</v>
      </c>
      <c r="K299" s="6">
        <v>2.0000000000000001E-4</v>
      </c>
      <c r="L299" s="4" t="s">
        <v>1679</v>
      </c>
      <c r="M299" s="4" t="s">
        <v>2228</v>
      </c>
      <c r="N299" s="4"/>
      <c r="O299" s="4" t="s">
        <v>2574</v>
      </c>
      <c r="P299" s="4" t="s">
        <v>1695</v>
      </c>
      <c r="Q299" s="4"/>
      <c r="R299" s="4" t="s">
        <v>1616</v>
      </c>
      <c r="S299" s="4" t="s">
        <v>2286</v>
      </c>
      <c r="T299" s="4"/>
      <c r="U299" s="4" t="s">
        <v>2797</v>
      </c>
      <c r="V299" s="4"/>
      <c r="W299" s="4"/>
      <c r="X299" s="4"/>
      <c r="Y299" s="4" t="s">
        <v>2844</v>
      </c>
      <c r="Z299" s="7">
        <f>VLOOKUP(E299,[1]select___from_cuentas_predial_W!$A$1:$R$1800,11,FALSE)</f>
        <v>0</v>
      </c>
      <c r="AA299" s="7">
        <f>VLOOKUP(E299,[1]select___from_cuentas_predial_W!$A$1:$R$1800,13,FALSE)</f>
        <v>17394317.140000001</v>
      </c>
    </row>
    <row r="300" spans="1:27" ht="13.7" customHeight="1" x14ac:dyDescent="0.2">
      <c r="A300" s="5">
        <v>94</v>
      </c>
      <c r="B300" s="4" t="s">
        <v>2</v>
      </c>
      <c r="C300" s="5">
        <v>205763</v>
      </c>
      <c r="D300" s="4" t="s">
        <v>461</v>
      </c>
      <c r="E300" s="4" t="str">
        <f>B300&amp;""&amp;C300</f>
        <v>U205763</v>
      </c>
      <c r="F300" s="4" t="str">
        <f>F299&amp;E300&amp;"','"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</v>
      </c>
      <c r="G300" s="4" t="s">
        <v>1550</v>
      </c>
      <c r="H300" s="4" t="s">
        <v>1555</v>
      </c>
      <c r="I300" s="5">
        <v>0</v>
      </c>
      <c r="J300" s="5">
        <v>692</v>
      </c>
      <c r="K300" s="6">
        <v>2.0000000000000001E-4</v>
      </c>
      <c r="L300" s="4" t="s">
        <v>1820</v>
      </c>
      <c r="M300" s="4" t="s">
        <v>2228</v>
      </c>
      <c r="N300" s="4"/>
      <c r="O300" s="4" t="s">
        <v>2574</v>
      </c>
      <c r="P300" s="4" t="s">
        <v>1695</v>
      </c>
      <c r="Q300" s="4"/>
      <c r="R300" s="4" t="s">
        <v>1616</v>
      </c>
      <c r="S300" s="4" t="s">
        <v>2286</v>
      </c>
      <c r="T300" s="4"/>
      <c r="U300" s="4" t="s">
        <v>2797</v>
      </c>
      <c r="V300" s="4"/>
      <c r="W300" s="4"/>
      <c r="X300" s="4"/>
      <c r="Y300" s="4" t="s">
        <v>2844</v>
      </c>
      <c r="Z300" s="7">
        <f>VLOOKUP(E300,[1]select___from_cuentas_predial_W!$A$1:$R$1800,11,FALSE)</f>
        <v>0</v>
      </c>
      <c r="AA300" s="7">
        <f>VLOOKUP(E300,[1]select___from_cuentas_predial_W!$A$1:$R$1800,13,FALSE)</f>
        <v>3437026.99</v>
      </c>
    </row>
    <row r="301" spans="1:27" ht="13.7" customHeight="1" x14ac:dyDescent="0.2">
      <c r="A301" s="5">
        <v>94</v>
      </c>
      <c r="B301" s="4" t="s">
        <v>3</v>
      </c>
      <c r="C301" s="5">
        <v>15155</v>
      </c>
      <c r="D301" s="4" t="s">
        <v>244</v>
      </c>
      <c r="E301" s="4" t="str">
        <f>B301&amp;"0"&amp;C301</f>
        <v>R015155</v>
      </c>
      <c r="F301" s="4" t="str">
        <f>F300&amp;E301&amp;"','"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</v>
      </c>
      <c r="G301" s="4" t="s">
        <v>1543</v>
      </c>
      <c r="H301" s="4" t="s">
        <v>1555</v>
      </c>
      <c r="I301" s="5">
        <v>2600</v>
      </c>
      <c r="J301" s="5">
        <v>0</v>
      </c>
      <c r="K301" s="6">
        <v>2.0000000000000001E-4</v>
      </c>
      <c r="L301" s="4" t="s">
        <v>1679</v>
      </c>
      <c r="M301" s="4" t="s">
        <v>2228</v>
      </c>
      <c r="N301" s="4"/>
      <c r="O301" s="4" t="s">
        <v>2618</v>
      </c>
      <c r="P301" s="4" t="s">
        <v>1695</v>
      </c>
      <c r="Q301" s="4"/>
      <c r="R301" s="4" t="s">
        <v>1616</v>
      </c>
      <c r="S301" s="4" t="s">
        <v>2286</v>
      </c>
      <c r="T301" s="4"/>
      <c r="U301" s="4" t="s">
        <v>2797</v>
      </c>
      <c r="V301" s="4"/>
      <c r="W301" s="4"/>
      <c r="X301" s="4"/>
      <c r="Y301" s="4" t="s">
        <v>2844</v>
      </c>
      <c r="Z301" s="7">
        <f>VLOOKUP(E301,[1]select___from_cuentas_predial_W!$A$1:$R$1800,11,FALSE)</f>
        <v>4443075</v>
      </c>
      <c r="AA301" s="7">
        <f>VLOOKUP(E301,[1]select___from_cuentas_predial_W!$A$1:$R$1800,13,FALSE)</f>
        <v>0</v>
      </c>
    </row>
    <row r="302" spans="1:27" ht="13.7" customHeight="1" x14ac:dyDescent="0.2">
      <c r="A302" s="5">
        <v>94</v>
      </c>
      <c r="B302" s="4" t="s">
        <v>2</v>
      </c>
      <c r="C302" s="5">
        <v>198178</v>
      </c>
      <c r="D302" s="4" t="s">
        <v>1163</v>
      </c>
      <c r="E302" s="4" t="str">
        <f>B302&amp;""&amp;C302</f>
        <v>U198178</v>
      </c>
      <c r="F302" s="4" t="str">
        <f>F301&amp;E302&amp;"','"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</v>
      </c>
      <c r="G302" s="4" t="s">
        <v>1550</v>
      </c>
      <c r="H302" s="4" t="s">
        <v>1555</v>
      </c>
      <c r="I302" s="5">
        <v>39092</v>
      </c>
      <c r="J302" s="5">
        <v>0</v>
      </c>
      <c r="K302" s="6">
        <v>8.0000000000000004E-4</v>
      </c>
      <c r="L302" s="4" t="s">
        <v>2096</v>
      </c>
      <c r="M302" s="4" t="s">
        <v>2228</v>
      </c>
      <c r="N302" s="4"/>
      <c r="O302" s="4" t="s">
        <v>2574</v>
      </c>
      <c r="P302" s="4" t="s">
        <v>1695</v>
      </c>
      <c r="Q302" s="4"/>
      <c r="R302" s="4" t="s">
        <v>1616</v>
      </c>
      <c r="S302" s="4" t="s">
        <v>2286</v>
      </c>
      <c r="T302" s="4"/>
      <c r="U302" s="4" t="s">
        <v>2797</v>
      </c>
      <c r="V302" s="4"/>
      <c r="W302" s="4"/>
      <c r="X302" s="4"/>
      <c r="Y302" s="4" t="s">
        <v>2844</v>
      </c>
      <c r="Z302" s="7">
        <f>VLOOKUP(E302,[1]select___from_cuentas_predial_W!$A$1:$R$1800,11,FALSE)</f>
        <v>46382658</v>
      </c>
      <c r="AA302" s="7">
        <f>VLOOKUP(E302,[1]select___from_cuentas_predial_W!$A$1:$R$1800,13,FALSE)</f>
        <v>0</v>
      </c>
    </row>
    <row r="303" spans="1:27" ht="13.7" customHeight="1" x14ac:dyDescent="0.2">
      <c r="A303" s="5">
        <v>94</v>
      </c>
      <c r="B303" s="4" t="s">
        <v>3</v>
      </c>
      <c r="C303" s="5">
        <v>15137</v>
      </c>
      <c r="D303" s="4" t="s">
        <v>18</v>
      </c>
      <c r="E303" s="4" t="str">
        <f>B303&amp;"0"&amp;C303</f>
        <v>R015137</v>
      </c>
      <c r="F303" s="4" t="str">
        <f>F302&amp;E303&amp;"','"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</v>
      </c>
      <c r="G303" s="4" t="s">
        <v>1541</v>
      </c>
      <c r="H303" s="4" t="s">
        <v>1555</v>
      </c>
      <c r="I303" s="5">
        <v>2608</v>
      </c>
      <c r="J303" s="5">
        <v>0</v>
      </c>
      <c r="K303" s="6">
        <v>2.0000000000000001E-4</v>
      </c>
      <c r="L303" s="4" t="s">
        <v>1570</v>
      </c>
      <c r="M303" s="4" t="s">
        <v>2228</v>
      </c>
      <c r="N303" s="4"/>
      <c r="O303" s="4" t="s">
        <v>2574</v>
      </c>
      <c r="P303" s="4" t="s">
        <v>1695</v>
      </c>
      <c r="Q303" s="4"/>
      <c r="R303" s="4" t="s">
        <v>1616</v>
      </c>
      <c r="S303" s="4" t="s">
        <v>2286</v>
      </c>
      <c r="T303" s="4"/>
      <c r="U303" s="4" t="s">
        <v>2797</v>
      </c>
      <c r="V303" s="4"/>
      <c r="W303" s="4"/>
      <c r="X303" s="4"/>
      <c r="Y303" s="4" t="s">
        <v>2844</v>
      </c>
      <c r="Z303" s="7">
        <f>VLOOKUP(E303,[1]select___from_cuentas_predial_W!$A$1:$R$1800,11,FALSE)</f>
        <v>1230636.96</v>
      </c>
      <c r="AA303" s="7">
        <f>VLOOKUP(E303,[1]select___from_cuentas_predial_W!$A$1:$R$1800,13,FALSE)</f>
        <v>0</v>
      </c>
    </row>
    <row r="304" spans="1:27" ht="13.7" customHeight="1" x14ac:dyDescent="0.2">
      <c r="A304" s="5">
        <v>94</v>
      </c>
      <c r="B304" s="4" t="s">
        <v>3</v>
      </c>
      <c r="C304" s="5">
        <v>15136</v>
      </c>
      <c r="D304" s="4" t="s">
        <v>37</v>
      </c>
      <c r="E304" s="4" t="str">
        <f>B304&amp;"0"&amp;C304</f>
        <v>R015136</v>
      </c>
      <c r="F304" s="4" t="str">
        <f>F303&amp;E304&amp;"','"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</v>
      </c>
      <c r="G304" s="4" t="s">
        <v>1543</v>
      </c>
      <c r="H304" s="4" t="s">
        <v>1555</v>
      </c>
      <c r="I304" s="5">
        <v>1944</v>
      </c>
      <c r="J304" s="5">
        <v>0</v>
      </c>
      <c r="K304" s="6">
        <v>2.0000000000000001E-4</v>
      </c>
      <c r="L304" s="4" t="s">
        <v>1570</v>
      </c>
      <c r="M304" s="4" t="s">
        <v>2228</v>
      </c>
      <c r="N304" s="4"/>
      <c r="O304" s="4" t="s">
        <v>2577</v>
      </c>
      <c r="P304" s="4" t="s">
        <v>1695</v>
      </c>
      <c r="Q304" s="4"/>
      <c r="R304" s="4" t="s">
        <v>1616</v>
      </c>
      <c r="S304" s="4" t="s">
        <v>2286</v>
      </c>
      <c r="T304" s="4"/>
      <c r="U304" s="4" t="s">
        <v>2797</v>
      </c>
      <c r="V304" s="4"/>
      <c r="W304" s="4"/>
      <c r="X304" s="4"/>
      <c r="Y304" s="4" t="s">
        <v>2844</v>
      </c>
      <c r="Z304" s="7">
        <f>VLOOKUP(E304,[1]select___from_cuentas_predial_W!$A$1:$R$1800,11,FALSE)</f>
        <v>917315.28</v>
      </c>
      <c r="AA304" s="7">
        <f>VLOOKUP(E304,[1]select___from_cuentas_predial_W!$A$1:$R$1800,13,FALSE)</f>
        <v>0</v>
      </c>
    </row>
    <row r="305" spans="1:27" ht="13.7" customHeight="1" x14ac:dyDescent="0.2">
      <c r="A305" s="5">
        <v>94</v>
      </c>
      <c r="B305" s="4" t="s">
        <v>3</v>
      </c>
      <c r="C305" s="5">
        <v>15149</v>
      </c>
      <c r="D305" s="4" t="s">
        <v>77</v>
      </c>
      <c r="E305" s="4" t="str">
        <f>B305&amp;"0"&amp;C305</f>
        <v>R015149</v>
      </c>
      <c r="F305" s="4" t="str">
        <f>F304&amp;E305&amp;"','"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</v>
      </c>
      <c r="G305" s="4" t="s">
        <v>1543</v>
      </c>
      <c r="H305" s="4" t="s">
        <v>1555</v>
      </c>
      <c r="I305" s="5">
        <v>865</v>
      </c>
      <c r="J305" s="5">
        <v>0</v>
      </c>
      <c r="K305" s="6">
        <v>2.0000000000000001E-4</v>
      </c>
      <c r="L305" s="4" t="s">
        <v>1606</v>
      </c>
      <c r="M305" s="4" t="s">
        <v>2228</v>
      </c>
      <c r="N305" s="4"/>
      <c r="O305" s="4" t="s">
        <v>2577</v>
      </c>
      <c r="P305" s="4" t="s">
        <v>1695</v>
      </c>
      <c r="Q305" s="4"/>
      <c r="R305" s="4" t="s">
        <v>2750</v>
      </c>
      <c r="S305" s="4" t="s">
        <v>2286</v>
      </c>
      <c r="T305" s="4"/>
      <c r="U305" s="4" t="s">
        <v>2797</v>
      </c>
      <c r="V305" s="4" t="s">
        <v>2622</v>
      </c>
      <c r="W305" s="4"/>
      <c r="X305" s="4"/>
      <c r="Y305" s="4" t="s">
        <v>2844</v>
      </c>
      <c r="Z305" s="7">
        <f>VLOOKUP(E305,[1]select___from_cuentas_predial_W!$A$1:$R$1800,11,FALSE)</f>
        <v>408167.55</v>
      </c>
      <c r="AA305" s="7">
        <f>VLOOKUP(E305,[1]select___from_cuentas_predial_W!$A$1:$R$1800,13,FALSE)</f>
        <v>0</v>
      </c>
    </row>
    <row r="306" spans="1:27" ht="13.7" customHeight="1" x14ac:dyDescent="0.2">
      <c r="A306" s="5">
        <v>94</v>
      </c>
      <c r="B306" s="4" t="s">
        <v>3</v>
      </c>
      <c r="C306" s="5">
        <v>15150</v>
      </c>
      <c r="D306" s="4" t="s">
        <v>86</v>
      </c>
      <c r="E306" s="4" t="str">
        <f>B306&amp;"0"&amp;C306</f>
        <v>R015150</v>
      </c>
      <c r="F306" s="4" t="str">
        <f>F305&amp;E306&amp;"','"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</v>
      </c>
      <c r="G306" s="4" t="s">
        <v>1543</v>
      </c>
      <c r="H306" s="4" t="s">
        <v>1555</v>
      </c>
      <c r="I306" s="5">
        <v>528</v>
      </c>
      <c r="J306" s="5">
        <v>0</v>
      </c>
      <c r="K306" s="6">
        <v>2.0000000000000001E-4</v>
      </c>
      <c r="L306" s="4" t="s">
        <v>1570</v>
      </c>
      <c r="M306" s="4" t="s">
        <v>2228</v>
      </c>
      <c r="N306" s="4"/>
      <c r="O306" s="4" t="s">
        <v>2577</v>
      </c>
      <c r="P306" s="4" t="s">
        <v>1695</v>
      </c>
      <c r="Q306" s="4"/>
      <c r="R306" s="4" t="s">
        <v>1616</v>
      </c>
      <c r="S306" s="4" t="s">
        <v>2286</v>
      </c>
      <c r="T306" s="4"/>
      <c r="U306" s="4" t="s">
        <v>2797</v>
      </c>
      <c r="V306" s="4"/>
      <c r="W306" s="4"/>
      <c r="X306" s="4"/>
      <c r="Y306" s="4" t="s">
        <v>2844</v>
      </c>
      <c r="Z306" s="7">
        <f>VLOOKUP(E306,[1]select___from_cuentas_predial_W!$A$1:$R$1800,11,FALSE)</f>
        <v>249147.36</v>
      </c>
      <c r="AA306" s="7">
        <f>VLOOKUP(E306,[1]select___from_cuentas_predial_W!$A$1:$R$1800,13,FALSE)</f>
        <v>0</v>
      </c>
    </row>
    <row r="307" spans="1:27" ht="13.7" customHeight="1" x14ac:dyDescent="0.2">
      <c r="A307" s="5">
        <v>94</v>
      </c>
      <c r="B307" s="4" t="s">
        <v>3</v>
      </c>
      <c r="C307" s="5">
        <v>15236</v>
      </c>
      <c r="D307" s="4" t="s">
        <v>3002</v>
      </c>
      <c r="E307" s="4" t="str">
        <f>B307&amp;"0"&amp;C307</f>
        <v>R015236</v>
      </c>
      <c r="F307" s="4" t="str">
        <f>F306&amp;E307&amp;"','"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</v>
      </c>
      <c r="G307" s="4" t="s">
        <v>2926</v>
      </c>
      <c r="H307" s="4" t="s">
        <v>1555</v>
      </c>
      <c r="I307" s="5">
        <v>1910</v>
      </c>
      <c r="J307" s="5">
        <v>0</v>
      </c>
      <c r="K307" s="6">
        <v>2.0000000000000001E-4</v>
      </c>
      <c r="L307" s="4" t="s">
        <v>1572</v>
      </c>
      <c r="M307" s="4" t="s">
        <v>2228</v>
      </c>
      <c r="N307" s="4"/>
      <c r="O307" s="4" t="s">
        <v>2573</v>
      </c>
      <c r="P307" s="4" t="s">
        <v>1695</v>
      </c>
      <c r="Q307" s="4"/>
      <c r="R307" s="4" t="s">
        <v>1616</v>
      </c>
      <c r="S307" s="4" t="s">
        <v>2286</v>
      </c>
      <c r="T307" s="4"/>
      <c r="U307" s="4" t="s">
        <v>2797</v>
      </c>
      <c r="V307" s="4" t="s">
        <v>2622</v>
      </c>
      <c r="W307" s="4"/>
      <c r="X307" s="4"/>
      <c r="Y307" s="4" t="s">
        <v>2844</v>
      </c>
      <c r="Z307" s="7">
        <f>VLOOKUP(E307,[1]select___from_cuentas_predial_W!$A$1:$R$1800,11,FALSE)</f>
        <v>1684620</v>
      </c>
      <c r="AA307" s="7">
        <f>VLOOKUP(E307,[1]select___from_cuentas_predial_W!$A$1:$R$1800,13,FALSE)</f>
        <v>0</v>
      </c>
    </row>
    <row r="308" spans="1:27" ht="13.7" customHeight="1" x14ac:dyDescent="0.2">
      <c r="A308" s="5">
        <v>94</v>
      </c>
      <c r="B308" s="4" t="s">
        <v>3</v>
      </c>
      <c r="C308" s="5">
        <v>15235</v>
      </c>
      <c r="D308" s="4" t="s">
        <v>217</v>
      </c>
      <c r="E308" s="4" t="str">
        <f>B308&amp;"0"&amp;C308</f>
        <v>R015235</v>
      </c>
      <c r="F308" s="4" t="str">
        <f>F307&amp;E308&amp;"','"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</v>
      </c>
      <c r="G308" s="4" t="s">
        <v>1543</v>
      </c>
      <c r="H308" s="4" t="s">
        <v>1555</v>
      </c>
      <c r="I308" s="5">
        <v>1326</v>
      </c>
      <c r="J308" s="5">
        <v>0</v>
      </c>
      <c r="K308" s="6">
        <v>2.0000000000000001E-4</v>
      </c>
      <c r="L308" s="4" t="s">
        <v>1572</v>
      </c>
      <c r="M308" s="4" t="s">
        <v>2228</v>
      </c>
      <c r="N308" s="4"/>
      <c r="O308" s="4" t="s">
        <v>2573</v>
      </c>
      <c r="P308" s="4" t="s">
        <v>1695</v>
      </c>
      <c r="Q308" s="4"/>
      <c r="R308" s="4" t="s">
        <v>1616</v>
      </c>
      <c r="S308" s="4" t="s">
        <v>2286</v>
      </c>
      <c r="T308" s="4"/>
      <c r="U308" s="4" t="s">
        <v>2797</v>
      </c>
      <c r="V308" s="4" t="s">
        <v>2622</v>
      </c>
      <c r="W308" s="4"/>
      <c r="X308" s="4"/>
      <c r="Y308" s="4" t="s">
        <v>2844</v>
      </c>
      <c r="Z308" s="7">
        <f>VLOOKUP(E308,[1]select___from_cuentas_predial_W!$A$1:$R$1800,11,FALSE)</f>
        <v>1169532</v>
      </c>
      <c r="AA308" s="7">
        <f>VLOOKUP(E308,[1]select___from_cuentas_predial_W!$A$1:$R$1800,13,FALSE)</f>
        <v>0</v>
      </c>
    </row>
    <row r="309" spans="1:27" ht="13.7" customHeight="1" x14ac:dyDescent="0.2">
      <c r="A309" s="5">
        <v>94</v>
      </c>
      <c r="B309" s="4" t="s">
        <v>3</v>
      </c>
      <c r="C309" s="5">
        <v>15231</v>
      </c>
      <c r="D309" s="4" t="s">
        <v>20</v>
      </c>
      <c r="E309" s="4" t="str">
        <f>B309&amp;"0"&amp;C309</f>
        <v>R015231</v>
      </c>
      <c r="F309" s="4" t="str">
        <f>F308&amp;E309&amp;"','"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</v>
      </c>
      <c r="G309" s="4" t="s">
        <v>1541</v>
      </c>
      <c r="H309" s="4" t="s">
        <v>1555</v>
      </c>
      <c r="I309" s="5">
        <v>1938</v>
      </c>
      <c r="J309" s="5">
        <v>0</v>
      </c>
      <c r="K309" s="6">
        <v>2.0000000000000001E-4</v>
      </c>
      <c r="L309" s="4" t="s">
        <v>1572</v>
      </c>
      <c r="M309" s="4" t="s">
        <v>2228</v>
      </c>
      <c r="N309" s="4"/>
      <c r="O309" s="4" t="s">
        <v>2573</v>
      </c>
      <c r="P309" s="4" t="s">
        <v>1695</v>
      </c>
      <c r="Q309" s="4"/>
      <c r="R309" s="4" t="s">
        <v>1616</v>
      </c>
      <c r="S309" s="4" t="s">
        <v>2790</v>
      </c>
      <c r="T309" s="4"/>
      <c r="U309" s="4" t="s">
        <v>2797</v>
      </c>
      <c r="V309" s="4" t="s">
        <v>2828</v>
      </c>
      <c r="W309" s="4"/>
      <c r="X309" s="4"/>
      <c r="Y309" s="4" t="s">
        <v>2844</v>
      </c>
      <c r="Z309" s="7">
        <f>VLOOKUP(E309,[1]select___from_cuentas_predial_W!$A$1:$R$1800,11,FALSE)</f>
        <v>1709316</v>
      </c>
      <c r="AA309" s="7">
        <f>VLOOKUP(E309,[1]select___from_cuentas_predial_W!$A$1:$R$1800,13,FALSE)</f>
        <v>0</v>
      </c>
    </row>
    <row r="310" spans="1:27" ht="13.7" customHeight="1" x14ac:dyDescent="0.2">
      <c r="A310" s="5">
        <v>94</v>
      </c>
      <c r="B310" s="4" t="s">
        <v>3</v>
      </c>
      <c r="C310" s="5">
        <v>15234</v>
      </c>
      <c r="D310" s="4" t="s">
        <v>238</v>
      </c>
      <c r="E310" s="4" t="str">
        <f>B310&amp;"0"&amp;C310</f>
        <v>R015234</v>
      </c>
      <c r="F310" s="4" t="str">
        <f>F309&amp;E310&amp;"','"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</v>
      </c>
      <c r="G310" s="4" t="s">
        <v>1543</v>
      </c>
      <c r="H310" s="4" t="s">
        <v>1555</v>
      </c>
      <c r="I310" s="5">
        <v>213</v>
      </c>
      <c r="J310" s="5">
        <v>0</v>
      </c>
      <c r="K310" s="6">
        <v>2.0000000000000001E-4</v>
      </c>
      <c r="L310" s="4" t="s">
        <v>1626</v>
      </c>
      <c r="M310" s="4" t="s">
        <v>2228</v>
      </c>
      <c r="N310" s="4"/>
      <c r="O310" s="4" t="s">
        <v>2573</v>
      </c>
      <c r="P310" s="4" t="s">
        <v>1695</v>
      </c>
      <c r="Q310" s="4"/>
      <c r="R310" s="4" t="s">
        <v>1616</v>
      </c>
      <c r="S310" s="4" t="s">
        <v>2286</v>
      </c>
      <c r="T310" s="4"/>
      <c r="U310" s="4" t="s">
        <v>2797</v>
      </c>
      <c r="V310" s="4" t="s">
        <v>2815</v>
      </c>
      <c r="W310" s="4"/>
      <c r="X310" s="4"/>
      <c r="Y310" s="4" t="s">
        <v>2844</v>
      </c>
      <c r="Z310" s="7">
        <f>VLOOKUP(E310,[1]select___from_cuentas_predial_W!$A$1:$R$1800,11,FALSE)</f>
        <v>187866</v>
      </c>
      <c r="AA310" s="7">
        <f>VLOOKUP(E310,[1]select___from_cuentas_predial_W!$A$1:$R$1800,13,FALSE)</f>
        <v>0</v>
      </c>
    </row>
    <row r="311" spans="1:27" ht="13.7" customHeight="1" x14ac:dyDescent="0.2">
      <c r="A311" s="5">
        <v>94</v>
      </c>
      <c r="B311" s="4" t="s">
        <v>3</v>
      </c>
      <c r="C311" s="5">
        <v>15233</v>
      </c>
      <c r="D311" s="4" t="s">
        <v>257</v>
      </c>
      <c r="E311" s="4" t="str">
        <f>B311&amp;"0"&amp;C311</f>
        <v>R015233</v>
      </c>
      <c r="F311" s="4" t="str">
        <f>F310&amp;E311&amp;"','"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</v>
      </c>
      <c r="G311" s="4" t="s">
        <v>1543</v>
      </c>
      <c r="H311" s="4" t="s">
        <v>1555</v>
      </c>
      <c r="I311" s="5">
        <v>3637</v>
      </c>
      <c r="J311" s="5">
        <v>0</v>
      </c>
      <c r="K311" s="6">
        <v>2.0000000000000001E-4</v>
      </c>
      <c r="L311" s="4" t="s">
        <v>1684</v>
      </c>
      <c r="M311" s="4" t="s">
        <v>2228</v>
      </c>
      <c r="N311" s="4"/>
      <c r="O311" s="4" t="s">
        <v>2573</v>
      </c>
      <c r="P311" s="4" t="s">
        <v>1695</v>
      </c>
      <c r="Q311" s="4"/>
      <c r="R311" s="4" t="s">
        <v>1616</v>
      </c>
      <c r="S311" s="4"/>
      <c r="T311" s="4"/>
      <c r="U311" s="4" t="s">
        <v>2797</v>
      </c>
      <c r="V311" s="4"/>
      <c r="W311" s="4"/>
      <c r="X311" s="4"/>
      <c r="Y311" s="4" t="s">
        <v>2844</v>
      </c>
      <c r="Z311" s="7">
        <f>VLOOKUP(E311,[1]select___from_cuentas_predial_W!$A$1:$R$1800,11,FALSE)</f>
        <v>3207834</v>
      </c>
      <c r="AA311" s="7">
        <f>VLOOKUP(E311,[1]select___from_cuentas_predial_W!$A$1:$R$1800,13,FALSE)</f>
        <v>0</v>
      </c>
    </row>
    <row r="312" spans="1:27" ht="13.7" customHeight="1" x14ac:dyDescent="0.2">
      <c r="A312" s="5">
        <v>94</v>
      </c>
      <c r="B312" s="4" t="s">
        <v>3</v>
      </c>
      <c r="C312" s="5">
        <v>15232</v>
      </c>
      <c r="D312" s="4" t="s">
        <v>189</v>
      </c>
      <c r="E312" s="4" t="str">
        <f>B312&amp;"0"&amp;C312</f>
        <v>R015232</v>
      </c>
      <c r="F312" s="4" t="str">
        <f>F311&amp;E312&amp;"','"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</v>
      </c>
      <c r="G312" s="4" t="s">
        <v>1543</v>
      </c>
      <c r="H312" s="4" t="s">
        <v>1555</v>
      </c>
      <c r="I312" s="5">
        <v>12161</v>
      </c>
      <c r="J312" s="5">
        <v>0</v>
      </c>
      <c r="K312" s="6">
        <v>2.0000000000000001E-4</v>
      </c>
      <c r="L312" s="4" t="s">
        <v>1572</v>
      </c>
      <c r="M312" s="4" t="s">
        <v>2228</v>
      </c>
      <c r="N312" s="4"/>
      <c r="O312" s="4" t="s">
        <v>2573</v>
      </c>
      <c r="P312" s="4" t="s">
        <v>1695</v>
      </c>
      <c r="Q312" s="4"/>
      <c r="R312" s="4" t="s">
        <v>1616</v>
      </c>
      <c r="S312" s="4"/>
      <c r="T312" s="4"/>
      <c r="U312" s="4" t="s">
        <v>2797</v>
      </c>
      <c r="V312" s="4"/>
      <c r="W312" s="4"/>
      <c r="X312" s="4"/>
      <c r="Y312" s="4" t="s">
        <v>2844</v>
      </c>
      <c r="Z312" s="7">
        <f>VLOOKUP(E312,[1]select___from_cuentas_predial_W!$A$1:$R$1800,11,FALSE)</f>
        <v>10726002</v>
      </c>
      <c r="AA312" s="7">
        <f>VLOOKUP(E312,[1]select___from_cuentas_predial_W!$A$1:$R$1800,13,FALSE)</f>
        <v>0</v>
      </c>
    </row>
    <row r="313" spans="1:27" ht="13.7" customHeight="1" x14ac:dyDescent="0.2">
      <c r="A313" s="5">
        <v>94</v>
      </c>
      <c r="B313" s="4" t="s">
        <v>2</v>
      </c>
      <c r="C313" s="5">
        <v>61474</v>
      </c>
      <c r="D313" s="4" t="s">
        <v>990</v>
      </c>
      <c r="E313" s="4" t="str">
        <f>B313&amp;"0"&amp;C313</f>
        <v>U061474</v>
      </c>
      <c r="F313" s="4" t="str">
        <f>F312&amp;E313&amp;"','"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</v>
      </c>
      <c r="G313" s="4" t="s">
        <v>1550</v>
      </c>
      <c r="H313" s="4" t="s">
        <v>1555</v>
      </c>
      <c r="I313" s="5">
        <v>14375</v>
      </c>
      <c r="J313" s="5">
        <v>0</v>
      </c>
      <c r="K313" s="6">
        <v>8.0000000000000004E-4</v>
      </c>
      <c r="L313" s="4" t="s">
        <v>2044</v>
      </c>
      <c r="M313" s="4" t="s">
        <v>2228</v>
      </c>
      <c r="N313" s="4"/>
      <c r="O313" s="4" t="s">
        <v>2708</v>
      </c>
      <c r="P313" s="4" t="s">
        <v>1695</v>
      </c>
      <c r="Q313" s="4"/>
      <c r="R313" s="4" t="s">
        <v>1616</v>
      </c>
      <c r="S313" s="4"/>
      <c r="T313" s="4"/>
      <c r="U313" s="4" t="s">
        <v>2797</v>
      </c>
      <c r="V313" s="4"/>
      <c r="W313" s="4"/>
      <c r="X313" s="4"/>
      <c r="Y313" s="4" t="s">
        <v>2844</v>
      </c>
      <c r="Z313" s="7">
        <f>VLOOKUP(E313,[1]select___from_cuentas_predial_W!$A$1:$R$1800,11,FALSE)</f>
        <v>49602717.590000004</v>
      </c>
      <c r="AA313" s="7">
        <f>VLOOKUP(E313,[1]select___from_cuentas_predial_W!$A$1:$R$1800,13,FALSE)</f>
        <v>0</v>
      </c>
    </row>
    <row r="314" spans="1:27" ht="13.7" customHeight="1" x14ac:dyDescent="0.2">
      <c r="A314" s="5">
        <v>94</v>
      </c>
      <c r="B314" s="4" t="s">
        <v>2</v>
      </c>
      <c r="C314" s="5">
        <v>200667</v>
      </c>
      <c r="D314" s="4" t="s">
        <v>1287</v>
      </c>
      <c r="E314" s="4" t="str">
        <f>B314&amp;""&amp;C314</f>
        <v>U200667</v>
      </c>
      <c r="F314" s="4" t="str">
        <f>F313&amp;E314&amp;"','"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</v>
      </c>
      <c r="G314" s="4" t="s">
        <v>1550</v>
      </c>
      <c r="H314" s="4" t="s">
        <v>1555</v>
      </c>
      <c r="I314" s="5">
        <v>4035</v>
      </c>
      <c r="J314" s="5">
        <v>0</v>
      </c>
      <c r="K314" s="6">
        <v>2.0000000000000001E-4</v>
      </c>
      <c r="L314" s="4" t="s">
        <v>1901</v>
      </c>
      <c r="M314" s="4" t="s">
        <v>2404</v>
      </c>
      <c r="N314" s="4"/>
      <c r="O314" s="4" t="s">
        <v>2655</v>
      </c>
      <c r="P314" s="4" t="s">
        <v>1695</v>
      </c>
      <c r="Q314" s="4"/>
      <c r="R314" s="4" t="s">
        <v>1616</v>
      </c>
      <c r="S314" s="4"/>
      <c r="T314" s="4"/>
      <c r="U314" s="4" t="s">
        <v>2797</v>
      </c>
      <c r="V314" s="4"/>
      <c r="W314" s="4"/>
      <c r="X314" s="4"/>
      <c r="Y314" s="4" t="s">
        <v>2844</v>
      </c>
      <c r="Z314" s="7">
        <f>VLOOKUP(E314,[1]select___from_cuentas_predial_W!$A$1:$R$1800,11,FALSE)</f>
        <v>13811805</v>
      </c>
      <c r="AA314" s="7">
        <f>VLOOKUP(E314,[1]select___from_cuentas_predial_W!$A$1:$R$1800,13,FALSE)</f>
        <v>0</v>
      </c>
    </row>
    <row r="315" spans="1:27" ht="13.7" customHeight="1" x14ac:dyDescent="0.2">
      <c r="A315" s="5">
        <v>94</v>
      </c>
      <c r="B315" s="4" t="s">
        <v>2</v>
      </c>
      <c r="C315" s="5">
        <v>200666</v>
      </c>
      <c r="D315" s="4" t="s">
        <v>691</v>
      </c>
      <c r="E315" s="4" t="str">
        <f>B315&amp;""&amp;C315</f>
        <v>U200666</v>
      </c>
      <c r="F315" s="4" t="str">
        <f>F314&amp;E315&amp;"','"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</v>
      </c>
      <c r="G315" s="4" t="s">
        <v>1550</v>
      </c>
      <c r="H315" s="4" t="s">
        <v>1555</v>
      </c>
      <c r="I315" s="5">
        <v>2052</v>
      </c>
      <c r="J315" s="5">
        <v>1167</v>
      </c>
      <c r="K315" s="6">
        <v>2.0000000000000001E-4</v>
      </c>
      <c r="L315" s="4" t="s">
        <v>1933</v>
      </c>
      <c r="M315" s="4" t="s">
        <v>2228</v>
      </c>
      <c r="N315" s="4"/>
      <c r="O315" s="4" t="s">
        <v>2655</v>
      </c>
      <c r="P315" s="4" t="s">
        <v>1695</v>
      </c>
      <c r="Q315" s="4"/>
      <c r="R315" s="4" t="s">
        <v>2741</v>
      </c>
      <c r="S315" s="4" t="s">
        <v>2228</v>
      </c>
      <c r="T315" s="4"/>
      <c r="U315" s="4" t="s">
        <v>2807</v>
      </c>
      <c r="V315" s="4"/>
      <c r="W315" s="4"/>
      <c r="X315" s="4"/>
      <c r="Y315" s="4" t="s">
        <v>2844</v>
      </c>
      <c r="Z315" s="7">
        <f>VLOOKUP(E315,[1]select___from_cuentas_predial_W!$A$1:$R$1800,11,FALSE)</f>
        <v>7023996</v>
      </c>
      <c r="AA315" s="7">
        <f>VLOOKUP(E315,[1]select___from_cuentas_predial_W!$A$1:$R$1800,13,FALSE)</f>
        <v>3032284.5</v>
      </c>
    </row>
    <row r="316" spans="1:27" ht="13.7" customHeight="1" x14ac:dyDescent="0.2">
      <c r="A316" s="5">
        <v>94</v>
      </c>
      <c r="B316" s="4" t="s">
        <v>3</v>
      </c>
      <c r="C316" s="5">
        <v>15153</v>
      </c>
      <c r="D316" s="4" t="s">
        <v>2863</v>
      </c>
      <c r="E316" s="4" t="str">
        <f>B316&amp;"0"&amp;C316</f>
        <v>R015153</v>
      </c>
      <c r="F316" s="4" t="str">
        <f>F315&amp;E316&amp;"','"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</v>
      </c>
      <c r="G316" s="4" t="s">
        <v>2856</v>
      </c>
      <c r="H316" s="4" t="s">
        <v>1555</v>
      </c>
      <c r="I316" s="5">
        <v>3683</v>
      </c>
      <c r="J316" s="5">
        <v>0</v>
      </c>
      <c r="K316" s="6">
        <v>2.0000000000000001E-4</v>
      </c>
      <c r="L316" s="4" t="s">
        <v>1576</v>
      </c>
      <c r="M316" s="4" t="s">
        <v>2228</v>
      </c>
      <c r="N316" s="4"/>
      <c r="O316" s="4" t="s">
        <v>2577</v>
      </c>
      <c r="P316" s="4" t="s">
        <v>1695</v>
      </c>
      <c r="Q316" s="4"/>
      <c r="R316" s="4" t="s">
        <v>1616</v>
      </c>
      <c r="S316" s="4" t="s">
        <v>2286</v>
      </c>
      <c r="T316" s="4"/>
      <c r="U316" s="4" t="s">
        <v>2797</v>
      </c>
      <c r="V316" s="4" t="s">
        <v>2622</v>
      </c>
      <c r="W316" s="4"/>
      <c r="X316" s="4"/>
      <c r="Y316" s="4" t="s">
        <v>2844</v>
      </c>
      <c r="Z316" s="7">
        <f>VLOOKUP(E316,[1]select___from_cuentas_predial_W!$A$1:$R$1800,11,FALSE)</f>
        <v>11734866.68</v>
      </c>
      <c r="AA316" s="7">
        <f>VLOOKUP(E316,[1]select___from_cuentas_predial_W!$A$1:$R$1800,13,FALSE)</f>
        <v>0</v>
      </c>
    </row>
    <row r="317" spans="1:27" ht="13.7" customHeight="1" x14ac:dyDescent="0.2">
      <c r="A317" s="5">
        <v>94</v>
      </c>
      <c r="B317" s="4" t="s">
        <v>2</v>
      </c>
      <c r="C317" s="5">
        <v>190281</v>
      </c>
      <c r="D317" s="4" t="s">
        <v>578</v>
      </c>
      <c r="E317" s="4" t="str">
        <f>B317&amp;""&amp;C317</f>
        <v>U190281</v>
      </c>
      <c r="F317" s="4" t="str">
        <f>F316&amp;E317&amp;"','"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</v>
      </c>
      <c r="G317" s="4" t="s">
        <v>1550</v>
      </c>
      <c r="H317" s="4" t="s">
        <v>1555</v>
      </c>
      <c r="I317" s="5">
        <v>34447</v>
      </c>
      <c r="J317" s="5">
        <v>0</v>
      </c>
      <c r="K317" s="6">
        <v>8.0000000000000004E-4</v>
      </c>
      <c r="L317" s="4" t="s">
        <v>1837</v>
      </c>
      <c r="M317" s="4" t="s">
        <v>2228</v>
      </c>
      <c r="N317" s="4"/>
      <c r="O317" s="4" t="s">
        <v>2626</v>
      </c>
      <c r="P317" s="4" t="s">
        <v>1695</v>
      </c>
      <c r="Q317" s="4"/>
      <c r="R317" s="4" t="s">
        <v>1616</v>
      </c>
      <c r="S317" s="4" t="s">
        <v>2286</v>
      </c>
      <c r="T317" s="4"/>
      <c r="U317" s="4" t="s">
        <v>2797</v>
      </c>
      <c r="V317" s="4" t="s">
        <v>2622</v>
      </c>
      <c r="W317" s="4"/>
      <c r="X317" s="4"/>
      <c r="Y317" s="4" t="s">
        <v>2844</v>
      </c>
      <c r="Z317" s="7">
        <f>VLOOKUP(E317,[1]select___from_cuentas_predial_W!$A$1:$R$1800,11,FALSE)</f>
        <v>125706575.90000001</v>
      </c>
      <c r="AA317" s="7">
        <f>VLOOKUP(E317,[1]select___from_cuentas_predial_W!$A$1:$R$1800,13,FALSE)</f>
        <v>0</v>
      </c>
    </row>
    <row r="318" spans="1:27" ht="13.7" customHeight="1" x14ac:dyDescent="0.2">
      <c r="A318" s="5">
        <v>94</v>
      </c>
      <c r="B318" s="4" t="s">
        <v>2</v>
      </c>
      <c r="C318" s="5">
        <v>217954</v>
      </c>
      <c r="D318" s="4" t="s">
        <v>274</v>
      </c>
      <c r="E318" s="4" t="str">
        <f>B318&amp;""&amp;C318</f>
        <v>U217954</v>
      </c>
      <c r="F318" s="4" t="str">
        <f>F317&amp;E318&amp;"','"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</v>
      </c>
      <c r="G318" s="4" t="s">
        <v>1550</v>
      </c>
      <c r="H318" s="4" t="s">
        <v>1555</v>
      </c>
      <c r="I318" s="5">
        <v>12</v>
      </c>
      <c r="J318" s="5">
        <v>0</v>
      </c>
      <c r="K318" s="6">
        <v>8.0000000000000004E-4</v>
      </c>
      <c r="L318" s="4" t="s">
        <v>1693</v>
      </c>
      <c r="M318" s="4" t="s">
        <v>2228</v>
      </c>
      <c r="N318" s="4" t="s">
        <v>2465</v>
      </c>
      <c r="O318" s="4" t="s">
        <v>2626</v>
      </c>
      <c r="P318" s="4" t="s">
        <v>1695</v>
      </c>
      <c r="Q318" s="4"/>
      <c r="R318" s="4" t="s">
        <v>1616</v>
      </c>
      <c r="S318" s="4" t="s">
        <v>2286</v>
      </c>
      <c r="T318" s="4"/>
      <c r="U318" s="4" t="s">
        <v>2797</v>
      </c>
      <c r="V318" s="4" t="s">
        <v>2830</v>
      </c>
      <c r="W318" s="4"/>
      <c r="X318" s="4"/>
      <c r="Y318" s="4" t="s">
        <v>2844</v>
      </c>
      <c r="Z318" s="7">
        <f>VLOOKUP(E318,[1]select___from_cuentas_predial_W!$A$1:$R$1800,11,FALSE)</f>
        <v>43791.3</v>
      </c>
      <c r="AA318" s="7">
        <f>VLOOKUP(E318,[1]select___from_cuentas_predial_W!$A$1:$R$1800,13,FALSE)</f>
        <v>0</v>
      </c>
    </row>
    <row r="319" spans="1:27" ht="13.7" customHeight="1" x14ac:dyDescent="0.2">
      <c r="A319" s="5">
        <v>94</v>
      </c>
      <c r="B319" s="4" t="s">
        <v>2</v>
      </c>
      <c r="C319" s="5">
        <v>189160</v>
      </c>
      <c r="D319" s="4" t="s">
        <v>632</v>
      </c>
      <c r="E319" s="4" t="str">
        <f>B319&amp;""&amp;C319</f>
        <v>U189160</v>
      </c>
      <c r="F319" s="4" t="str">
        <f>F318&amp;E319&amp;"','"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</v>
      </c>
      <c r="G319" s="4" t="s">
        <v>1550</v>
      </c>
      <c r="H319" s="4" t="s">
        <v>1555</v>
      </c>
      <c r="I319" s="5">
        <v>689</v>
      </c>
      <c r="J319" s="5">
        <v>0</v>
      </c>
      <c r="K319" s="6">
        <v>8.0000000000000004E-4</v>
      </c>
      <c r="L319" s="4" t="s">
        <v>1693</v>
      </c>
      <c r="M319" s="4" t="s">
        <v>2228</v>
      </c>
      <c r="N319" s="4" t="s">
        <v>2491</v>
      </c>
      <c r="O319" s="4" t="s">
        <v>2626</v>
      </c>
      <c r="P319" s="4" t="s">
        <v>1695</v>
      </c>
      <c r="Q319" s="4"/>
      <c r="R319" s="4" t="s">
        <v>1616</v>
      </c>
      <c r="S319" s="4" t="s">
        <v>2286</v>
      </c>
      <c r="T319" s="4"/>
      <c r="U319" s="4" t="s">
        <v>2797</v>
      </c>
      <c r="V319" s="4"/>
      <c r="W319" s="4"/>
      <c r="X319" s="4"/>
      <c r="Y319" s="4" t="s">
        <v>2844</v>
      </c>
      <c r="Z319" s="7">
        <f>VLOOKUP(E319,[1]select___from_cuentas_predial_W!$A$1:$R$1800,11,FALSE)</f>
        <v>2513988.75</v>
      </c>
      <c r="AA319" s="7">
        <f>VLOOKUP(E319,[1]select___from_cuentas_predial_W!$A$1:$R$1800,13,FALSE)</f>
        <v>0</v>
      </c>
    </row>
    <row r="320" spans="1:27" ht="13.7" customHeight="1" x14ac:dyDescent="0.2">
      <c r="A320" s="5">
        <v>94</v>
      </c>
      <c r="B320" s="4" t="s">
        <v>2</v>
      </c>
      <c r="C320" s="5">
        <v>189159</v>
      </c>
      <c r="D320" s="4" t="s">
        <v>1267</v>
      </c>
      <c r="E320" s="4" t="str">
        <f>B320&amp;""&amp;C320</f>
        <v>U189159</v>
      </c>
      <c r="F320" s="4" t="str">
        <f>F319&amp;E320&amp;"','"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</v>
      </c>
      <c r="G320" s="4" t="s">
        <v>1550</v>
      </c>
      <c r="H320" s="4" t="s">
        <v>1555</v>
      </c>
      <c r="I320" s="5">
        <v>673</v>
      </c>
      <c r="J320" s="5">
        <v>0</v>
      </c>
      <c r="K320" s="6">
        <v>8.0000000000000004E-4</v>
      </c>
      <c r="L320" s="4" t="s">
        <v>1693</v>
      </c>
      <c r="M320" s="4" t="s">
        <v>2228</v>
      </c>
      <c r="N320" s="4"/>
      <c r="O320" s="4" t="s">
        <v>2626</v>
      </c>
      <c r="P320" s="4" t="s">
        <v>1695</v>
      </c>
      <c r="Q320" s="4"/>
      <c r="R320" s="4" t="s">
        <v>1616</v>
      </c>
      <c r="S320" s="4" t="s">
        <v>2286</v>
      </c>
      <c r="T320" s="4"/>
      <c r="U320" s="4" t="s">
        <v>2802</v>
      </c>
      <c r="V320" s="4" t="s">
        <v>2622</v>
      </c>
      <c r="W320" s="4"/>
      <c r="X320" s="4"/>
      <c r="Y320" s="4" t="s">
        <v>2844</v>
      </c>
      <c r="Z320" s="7">
        <f>VLOOKUP(E320,[1]select___from_cuentas_predial_W!$A$1:$R$1800,11,FALSE)</f>
        <v>2455608.75</v>
      </c>
      <c r="AA320" s="7">
        <f>VLOOKUP(E320,[1]select___from_cuentas_predial_W!$A$1:$R$1800,13,FALSE)</f>
        <v>0</v>
      </c>
    </row>
    <row r="321" spans="1:27" ht="13.7" customHeight="1" x14ac:dyDescent="0.2">
      <c r="A321" s="5">
        <v>94</v>
      </c>
      <c r="B321" s="4" t="s">
        <v>2</v>
      </c>
      <c r="C321" s="5">
        <v>189171</v>
      </c>
      <c r="D321" s="4" t="s">
        <v>748</v>
      </c>
      <c r="E321" s="4" t="str">
        <f>B321&amp;""&amp;C321</f>
        <v>U189171</v>
      </c>
      <c r="F321" s="4" t="str">
        <f>F320&amp;E321&amp;"','"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</v>
      </c>
      <c r="G321" s="4" t="s">
        <v>1550</v>
      </c>
      <c r="H321" s="4" t="s">
        <v>1555</v>
      </c>
      <c r="I321" s="5">
        <v>832</v>
      </c>
      <c r="J321" s="5">
        <v>0</v>
      </c>
      <c r="K321" s="6">
        <v>8.0000000000000004E-4</v>
      </c>
      <c r="L321" s="4" t="s">
        <v>1837</v>
      </c>
      <c r="M321" s="4" t="s">
        <v>2228</v>
      </c>
      <c r="N321" s="4"/>
      <c r="O321" s="4" t="s">
        <v>2626</v>
      </c>
      <c r="P321" s="4" t="s">
        <v>1695</v>
      </c>
      <c r="Q321" s="4"/>
      <c r="R321" s="4" t="s">
        <v>1616</v>
      </c>
      <c r="S321" s="4" t="s">
        <v>2286</v>
      </c>
      <c r="T321" s="4"/>
      <c r="U321" s="4" t="s">
        <v>2802</v>
      </c>
      <c r="V321" s="4" t="s">
        <v>2622</v>
      </c>
      <c r="W321" s="4"/>
      <c r="X321" s="4"/>
      <c r="Y321" s="4" t="s">
        <v>2844</v>
      </c>
      <c r="Z321" s="7">
        <f>VLOOKUP(E321,[1]select___from_cuentas_predial_W!$A$1:$R$1800,11,FALSE)</f>
        <v>3371045</v>
      </c>
      <c r="AA321" s="7">
        <f>VLOOKUP(E321,[1]select___from_cuentas_predial_W!$A$1:$R$1800,13,FALSE)</f>
        <v>0</v>
      </c>
    </row>
    <row r="322" spans="1:27" ht="13.7" customHeight="1" x14ac:dyDescent="0.2">
      <c r="A322" s="5">
        <v>94</v>
      </c>
      <c r="B322" s="4" t="s">
        <v>2</v>
      </c>
      <c r="C322" s="5">
        <v>189172</v>
      </c>
      <c r="D322" s="4" t="s">
        <v>712</v>
      </c>
      <c r="E322" s="4" t="str">
        <f>B322&amp;""&amp;C322</f>
        <v>U189172</v>
      </c>
      <c r="F322" s="4" t="str">
        <f>F321&amp;E322&amp;"','"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</v>
      </c>
      <c r="G322" s="4" t="s">
        <v>1550</v>
      </c>
      <c r="H322" s="4" t="s">
        <v>1555</v>
      </c>
      <c r="I322" s="5">
        <v>576</v>
      </c>
      <c r="J322" s="5">
        <v>0</v>
      </c>
      <c r="K322" s="6">
        <v>8.0000000000000004E-4</v>
      </c>
      <c r="L322" s="4" t="s">
        <v>1752</v>
      </c>
      <c r="M322" s="4" t="s">
        <v>2228</v>
      </c>
      <c r="N322" s="4"/>
      <c r="O322" s="4" t="s">
        <v>2626</v>
      </c>
      <c r="P322" s="4" t="s">
        <v>1695</v>
      </c>
      <c r="Q322" s="4"/>
      <c r="R322" s="4" t="s">
        <v>1616</v>
      </c>
      <c r="S322" s="4" t="s">
        <v>2286</v>
      </c>
      <c r="T322" s="4"/>
      <c r="U322" s="4" t="s">
        <v>2802</v>
      </c>
      <c r="V322" s="4" t="s">
        <v>2622</v>
      </c>
      <c r="W322" s="4"/>
      <c r="X322" s="4"/>
      <c r="Y322" s="4" t="s">
        <v>2844</v>
      </c>
      <c r="Z322" s="7">
        <f>VLOOKUP(E322,[1]select___from_cuentas_predial_W!$A$1:$R$1800,11,FALSE)</f>
        <v>2266199.7799999998</v>
      </c>
      <c r="AA322" s="7">
        <f>VLOOKUP(E322,[1]select___from_cuentas_predial_W!$A$1:$R$1800,13,FALSE)</f>
        <v>0</v>
      </c>
    </row>
    <row r="323" spans="1:27" ht="13.7" customHeight="1" x14ac:dyDescent="0.2">
      <c r="A323" s="5">
        <v>94</v>
      </c>
      <c r="B323" s="4" t="s">
        <v>2</v>
      </c>
      <c r="C323" s="5">
        <v>189173</v>
      </c>
      <c r="D323" s="4" t="s">
        <v>451</v>
      </c>
      <c r="E323" s="4" t="str">
        <f>B323&amp;""&amp;C323</f>
        <v>U189173</v>
      </c>
      <c r="F323" s="4" t="str">
        <f>F322&amp;E323&amp;"','"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</v>
      </c>
      <c r="G323" s="4" t="s">
        <v>1550</v>
      </c>
      <c r="H323" s="4" t="s">
        <v>1555</v>
      </c>
      <c r="I323" s="5">
        <v>576</v>
      </c>
      <c r="J323" s="5">
        <v>0</v>
      </c>
      <c r="K323" s="6">
        <v>8.0000000000000004E-4</v>
      </c>
      <c r="L323" s="4" t="s">
        <v>1752</v>
      </c>
      <c r="M323" s="4" t="s">
        <v>2228</v>
      </c>
      <c r="N323" s="4"/>
      <c r="O323" s="4" t="s">
        <v>2626</v>
      </c>
      <c r="P323" s="4" t="s">
        <v>1695</v>
      </c>
      <c r="Q323" s="4"/>
      <c r="R323" s="4" t="s">
        <v>1616</v>
      </c>
      <c r="S323" s="4" t="s">
        <v>2286</v>
      </c>
      <c r="T323" s="4"/>
      <c r="U323" s="4" t="s">
        <v>2802</v>
      </c>
      <c r="V323" s="4" t="s">
        <v>2622</v>
      </c>
      <c r="W323" s="4"/>
      <c r="X323" s="4"/>
      <c r="Y323" s="4" t="s">
        <v>2844</v>
      </c>
      <c r="Z323" s="7">
        <f>VLOOKUP(E323,[1]select___from_cuentas_predial_W!$A$1:$R$1800,11,FALSE)</f>
        <v>2266199.7799999998</v>
      </c>
      <c r="AA323" s="7">
        <f>VLOOKUP(E323,[1]select___from_cuentas_predial_W!$A$1:$R$1800,13,FALSE)</f>
        <v>0</v>
      </c>
    </row>
    <row r="324" spans="1:27" ht="13.7" customHeight="1" x14ac:dyDescent="0.2">
      <c r="A324" s="5">
        <v>94</v>
      </c>
      <c r="B324" s="4" t="s">
        <v>2</v>
      </c>
      <c r="C324" s="5">
        <v>189174</v>
      </c>
      <c r="D324" s="4" t="s">
        <v>1309</v>
      </c>
      <c r="E324" s="4" t="str">
        <f>B324&amp;""&amp;C324</f>
        <v>U189174</v>
      </c>
      <c r="F324" s="4" t="str">
        <f>F323&amp;E324&amp;"','"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</v>
      </c>
      <c r="G324" s="4" t="s">
        <v>1550</v>
      </c>
      <c r="H324" s="4" t="s">
        <v>1555</v>
      </c>
      <c r="I324" s="5">
        <v>1855</v>
      </c>
      <c r="J324" s="5">
        <v>0</v>
      </c>
      <c r="K324" s="6">
        <v>8.0000000000000004E-4</v>
      </c>
      <c r="L324" s="4" t="s">
        <v>2044</v>
      </c>
      <c r="M324" s="4" t="s">
        <v>2228</v>
      </c>
      <c r="N324" s="4"/>
      <c r="O324" s="4" t="s">
        <v>2626</v>
      </c>
      <c r="P324" s="4" t="s">
        <v>1695</v>
      </c>
      <c r="Q324" s="4"/>
      <c r="R324" s="4" t="s">
        <v>1616</v>
      </c>
      <c r="S324" s="4" t="s">
        <v>2286</v>
      </c>
      <c r="T324" s="4"/>
      <c r="U324" s="4" t="s">
        <v>2802</v>
      </c>
      <c r="V324" s="4" t="s">
        <v>2622</v>
      </c>
      <c r="W324" s="4"/>
      <c r="X324" s="4"/>
      <c r="Y324" s="4" t="s">
        <v>2844</v>
      </c>
      <c r="Z324" s="7">
        <f>VLOOKUP(E324,[1]select___from_cuentas_predial_W!$A$1:$R$1800,11,FALSE)</f>
        <v>7005238.7999999998</v>
      </c>
      <c r="AA324" s="7">
        <f>VLOOKUP(E324,[1]select___from_cuentas_predial_W!$A$1:$R$1800,13,FALSE)</f>
        <v>0</v>
      </c>
    </row>
    <row r="325" spans="1:27" ht="13.7" customHeight="1" x14ac:dyDescent="0.2">
      <c r="A325" s="5">
        <v>94</v>
      </c>
      <c r="B325" s="4" t="s">
        <v>2</v>
      </c>
      <c r="C325" s="5">
        <v>189167</v>
      </c>
      <c r="D325" s="4" t="s">
        <v>1389</v>
      </c>
      <c r="E325" s="4" t="str">
        <f>B325&amp;""&amp;C325</f>
        <v>U189167</v>
      </c>
      <c r="F325" s="4" t="str">
        <f>F324&amp;E325&amp;"','"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</v>
      </c>
      <c r="G325" s="4" t="s">
        <v>1550</v>
      </c>
      <c r="H325" s="4" t="s">
        <v>1555</v>
      </c>
      <c r="I325" s="5">
        <v>576</v>
      </c>
      <c r="J325" s="5">
        <v>0</v>
      </c>
      <c r="K325" s="6">
        <v>8.0000000000000004E-4</v>
      </c>
      <c r="L325" s="4" t="s">
        <v>1693</v>
      </c>
      <c r="M325" s="4" t="s">
        <v>2228</v>
      </c>
      <c r="N325" s="4"/>
      <c r="O325" s="4" t="s">
        <v>2626</v>
      </c>
      <c r="P325" s="4" t="s">
        <v>1695</v>
      </c>
      <c r="Q325" s="4"/>
      <c r="R325" s="4" t="s">
        <v>1616</v>
      </c>
      <c r="S325" s="4" t="s">
        <v>2286</v>
      </c>
      <c r="T325" s="4"/>
      <c r="U325" s="4" t="s">
        <v>2802</v>
      </c>
      <c r="V325" s="4" t="s">
        <v>2622</v>
      </c>
      <c r="W325" s="4"/>
      <c r="X325" s="4"/>
      <c r="Y325" s="4" t="s">
        <v>2844</v>
      </c>
      <c r="Z325" s="7">
        <f>VLOOKUP(E325,[1]select___from_cuentas_predial_W!$A$1:$R$1800,11,FALSE)</f>
        <v>2101982.4</v>
      </c>
      <c r="AA325" s="7">
        <f>VLOOKUP(E325,[1]select___from_cuentas_predial_W!$A$1:$R$1800,13,FALSE)</f>
        <v>0</v>
      </c>
    </row>
    <row r="326" spans="1:27" ht="13.7" customHeight="1" x14ac:dyDescent="0.2">
      <c r="A326" s="5">
        <v>94</v>
      </c>
      <c r="B326" s="4" t="s">
        <v>2</v>
      </c>
      <c r="C326" s="5">
        <v>189158</v>
      </c>
      <c r="D326" s="4" t="s">
        <v>1436</v>
      </c>
      <c r="E326" s="4" t="str">
        <f>B326&amp;""&amp;C326</f>
        <v>U189158</v>
      </c>
      <c r="F326" s="4" t="str">
        <f>F325&amp;E326&amp;"','"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</v>
      </c>
      <c r="G326" s="4" t="s">
        <v>1550</v>
      </c>
      <c r="H326" s="4" t="s">
        <v>1555</v>
      </c>
      <c r="I326" s="5">
        <v>576</v>
      </c>
      <c r="J326" s="5">
        <v>0</v>
      </c>
      <c r="K326" s="6">
        <v>8.0000000000000004E-4</v>
      </c>
      <c r="L326" s="4" t="s">
        <v>1693</v>
      </c>
      <c r="M326" s="4" t="s">
        <v>2228</v>
      </c>
      <c r="N326" s="4"/>
      <c r="O326" s="4" t="s">
        <v>2626</v>
      </c>
      <c r="P326" s="4" t="s">
        <v>1695</v>
      </c>
      <c r="Q326" s="4"/>
      <c r="R326" s="4" t="s">
        <v>1616</v>
      </c>
      <c r="S326" s="4" t="s">
        <v>2286</v>
      </c>
      <c r="T326" s="4"/>
      <c r="U326" s="4" t="s">
        <v>2802</v>
      </c>
      <c r="V326" s="4" t="s">
        <v>2622</v>
      </c>
      <c r="W326" s="4"/>
      <c r="X326" s="4"/>
      <c r="Y326" s="4" t="s">
        <v>2844</v>
      </c>
      <c r="Z326" s="7">
        <f>VLOOKUP(E326,[1]select___from_cuentas_predial_W!$A$1:$R$1800,11,FALSE)</f>
        <v>2101982.4</v>
      </c>
      <c r="AA326" s="7">
        <f>VLOOKUP(E326,[1]select___from_cuentas_predial_W!$A$1:$R$1800,13,FALSE)</f>
        <v>0</v>
      </c>
    </row>
    <row r="327" spans="1:27" ht="13.7" customHeight="1" x14ac:dyDescent="0.2">
      <c r="A327" s="5">
        <v>94</v>
      </c>
      <c r="B327" s="4" t="s">
        <v>2</v>
      </c>
      <c r="C327" s="5">
        <v>189166</v>
      </c>
      <c r="D327" s="4" t="s">
        <v>997</v>
      </c>
      <c r="E327" s="4" t="str">
        <f>B327&amp;""&amp;C327</f>
        <v>U189166</v>
      </c>
      <c r="F327" s="4" t="str">
        <f>F326&amp;E327&amp;"','"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</v>
      </c>
      <c r="G327" s="4" t="s">
        <v>1550</v>
      </c>
      <c r="H327" s="4" t="s">
        <v>1555</v>
      </c>
      <c r="I327" s="5">
        <v>1031</v>
      </c>
      <c r="J327" s="5">
        <v>0</v>
      </c>
      <c r="K327" s="6">
        <v>8.0000000000000004E-4</v>
      </c>
      <c r="L327" s="4" t="s">
        <v>2046</v>
      </c>
      <c r="M327" s="4" t="s">
        <v>2228</v>
      </c>
      <c r="N327" s="4"/>
      <c r="O327" s="4" t="s">
        <v>2626</v>
      </c>
      <c r="P327" s="4" t="s">
        <v>1695</v>
      </c>
      <c r="Q327" s="4"/>
      <c r="R327" s="4" t="s">
        <v>1616</v>
      </c>
      <c r="S327" s="4" t="s">
        <v>2286</v>
      </c>
      <c r="T327" s="4"/>
      <c r="U327" s="4" t="s">
        <v>2802</v>
      </c>
      <c r="V327" s="4" t="s">
        <v>2622</v>
      </c>
      <c r="W327" s="4"/>
      <c r="X327" s="4"/>
      <c r="Y327" s="4" t="s">
        <v>2844</v>
      </c>
      <c r="Z327" s="7">
        <f>VLOOKUP(E327,[1]select___from_cuentas_predial_W!$A$1:$R$1800,11,FALSE)</f>
        <v>3762402.53</v>
      </c>
      <c r="AA327" s="7">
        <f>VLOOKUP(E327,[1]select___from_cuentas_predial_W!$A$1:$R$1800,13,FALSE)</f>
        <v>0</v>
      </c>
    </row>
    <row r="328" spans="1:27" ht="13.7" customHeight="1" x14ac:dyDescent="0.2">
      <c r="A328" s="5">
        <v>94</v>
      </c>
      <c r="B328" s="4" t="s">
        <v>2</v>
      </c>
      <c r="C328" s="5">
        <v>189165</v>
      </c>
      <c r="D328" s="4" t="s">
        <v>305</v>
      </c>
      <c r="E328" s="4" t="str">
        <f>B328&amp;""&amp;C328</f>
        <v>U189165</v>
      </c>
      <c r="F328" s="4" t="str">
        <f>F327&amp;E328&amp;"','"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</v>
      </c>
      <c r="G328" s="4" t="s">
        <v>1550</v>
      </c>
      <c r="H328" s="4" t="s">
        <v>1555</v>
      </c>
      <c r="I328" s="5">
        <v>512</v>
      </c>
      <c r="J328" s="5">
        <v>0</v>
      </c>
      <c r="K328" s="6">
        <v>8.0000000000000004E-4</v>
      </c>
      <c r="L328" s="4" t="s">
        <v>1717</v>
      </c>
      <c r="M328" s="4" t="s">
        <v>2228</v>
      </c>
      <c r="N328" s="4"/>
      <c r="O328" s="4" t="s">
        <v>2626</v>
      </c>
      <c r="P328" s="4" t="s">
        <v>1695</v>
      </c>
      <c r="Q328" s="4"/>
      <c r="R328" s="4" t="s">
        <v>1616</v>
      </c>
      <c r="S328" s="4" t="s">
        <v>2286</v>
      </c>
      <c r="T328" s="4"/>
      <c r="U328" s="4" t="s">
        <v>2802</v>
      </c>
      <c r="V328" s="4" t="s">
        <v>2622</v>
      </c>
      <c r="W328" s="4"/>
      <c r="X328" s="4"/>
      <c r="Y328" s="4" t="s">
        <v>2844</v>
      </c>
      <c r="Z328" s="7">
        <f>VLOOKUP(E328,[1]select___from_cuentas_predial_W!$A$1:$R$1800,11,FALSE)</f>
        <v>2115771.35</v>
      </c>
      <c r="AA328" s="7">
        <f>VLOOKUP(E328,[1]select___from_cuentas_predial_W!$A$1:$R$1800,13,FALSE)</f>
        <v>0</v>
      </c>
    </row>
    <row r="329" spans="1:27" ht="13.7" customHeight="1" x14ac:dyDescent="0.2">
      <c r="A329" s="5">
        <v>94</v>
      </c>
      <c r="B329" s="4" t="s">
        <v>2</v>
      </c>
      <c r="C329" s="5">
        <v>189164</v>
      </c>
      <c r="D329" s="4" t="s">
        <v>654</v>
      </c>
      <c r="E329" s="4" t="str">
        <f>B329&amp;""&amp;C329</f>
        <v>U189164</v>
      </c>
      <c r="F329" s="4" t="str">
        <f>F328&amp;E329&amp;"','"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</v>
      </c>
      <c r="G329" s="4" t="s">
        <v>1550</v>
      </c>
      <c r="H329" s="4" t="s">
        <v>1555</v>
      </c>
      <c r="I329" s="5">
        <v>640</v>
      </c>
      <c r="J329" s="5">
        <v>0</v>
      </c>
      <c r="K329" s="6">
        <v>8.0000000000000004E-4</v>
      </c>
      <c r="L329" s="4" t="s">
        <v>1717</v>
      </c>
      <c r="M329" s="4" t="s">
        <v>2228</v>
      </c>
      <c r="N329" s="4"/>
      <c r="O329" s="4" t="s">
        <v>2626</v>
      </c>
      <c r="P329" s="4" t="s">
        <v>1695</v>
      </c>
      <c r="Q329" s="4"/>
      <c r="R329" s="4" t="s">
        <v>1616</v>
      </c>
      <c r="S329" s="4" t="s">
        <v>2286</v>
      </c>
      <c r="T329" s="4"/>
      <c r="U329" s="4" t="s">
        <v>2802</v>
      </c>
      <c r="V329" s="4" t="s">
        <v>2622</v>
      </c>
      <c r="W329" s="4"/>
      <c r="X329" s="4"/>
      <c r="Y329" s="4" t="s">
        <v>2844</v>
      </c>
      <c r="Z329" s="7">
        <f>VLOOKUP(E329,[1]select___from_cuentas_predial_W!$A$1:$R$1800,11,FALSE)</f>
        <v>2499753.38</v>
      </c>
      <c r="AA329" s="7">
        <f>VLOOKUP(E329,[1]select___from_cuentas_predial_W!$A$1:$R$1800,13,FALSE)</f>
        <v>0</v>
      </c>
    </row>
    <row r="330" spans="1:27" ht="13.7" customHeight="1" x14ac:dyDescent="0.2">
      <c r="A330" s="5">
        <v>94</v>
      </c>
      <c r="B330" s="4" t="s">
        <v>2</v>
      </c>
      <c r="C330" s="5">
        <v>189163</v>
      </c>
      <c r="D330" s="4" t="s">
        <v>1468</v>
      </c>
      <c r="E330" s="4" t="str">
        <f>B330&amp;""&amp;C330</f>
        <v>U189163</v>
      </c>
      <c r="F330" s="4" t="str">
        <f>F329&amp;E330&amp;"','"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</v>
      </c>
      <c r="G330" s="4" t="s">
        <v>1550</v>
      </c>
      <c r="H330" s="4" t="s">
        <v>1555</v>
      </c>
      <c r="I330" s="5">
        <v>576</v>
      </c>
      <c r="J330" s="5">
        <v>0</v>
      </c>
      <c r="K330" s="6">
        <v>8.0000000000000004E-4</v>
      </c>
      <c r="L330" s="4" t="s">
        <v>1752</v>
      </c>
      <c r="M330" s="4" t="s">
        <v>2228</v>
      </c>
      <c r="N330" s="4"/>
      <c r="O330" s="4" t="s">
        <v>2626</v>
      </c>
      <c r="P330" s="4" t="s">
        <v>1695</v>
      </c>
      <c r="Q330" s="4"/>
      <c r="R330" s="4" t="s">
        <v>1616</v>
      </c>
      <c r="S330" s="4" t="s">
        <v>2286</v>
      </c>
      <c r="T330" s="4"/>
      <c r="U330" s="4" t="s">
        <v>2802</v>
      </c>
      <c r="V330" s="4" t="s">
        <v>2622</v>
      </c>
      <c r="W330" s="4"/>
      <c r="X330" s="4"/>
      <c r="Y330" s="4" t="s">
        <v>2844</v>
      </c>
      <c r="Z330" s="7">
        <f>VLOOKUP(E330,[1]select___from_cuentas_predial_W!$A$1:$R$1800,11,FALSE)</f>
        <v>2266199.7799999998</v>
      </c>
      <c r="AA330" s="7">
        <f>VLOOKUP(E330,[1]select___from_cuentas_predial_W!$A$1:$R$1800,13,FALSE)</f>
        <v>0</v>
      </c>
    </row>
    <row r="331" spans="1:27" ht="13.7" customHeight="1" x14ac:dyDescent="0.2">
      <c r="A331" s="5">
        <v>94</v>
      </c>
      <c r="B331" s="4" t="s">
        <v>2</v>
      </c>
      <c r="C331" s="5">
        <v>189169</v>
      </c>
      <c r="D331" s="4" t="s">
        <v>426</v>
      </c>
      <c r="E331" s="4" t="str">
        <f>B331&amp;""&amp;C331</f>
        <v>U189169</v>
      </c>
      <c r="F331" s="4" t="str">
        <f>F330&amp;E331&amp;"','"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</v>
      </c>
      <c r="G331" s="4" t="s">
        <v>1550</v>
      </c>
      <c r="H331" s="4" t="s">
        <v>1555</v>
      </c>
      <c r="I331" s="5">
        <v>576</v>
      </c>
      <c r="J331" s="5">
        <v>0</v>
      </c>
      <c r="K331" s="6">
        <v>8.0000000000000004E-4</v>
      </c>
      <c r="L331" s="4" t="s">
        <v>1752</v>
      </c>
      <c r="M331" s="4" t="s">
        <v>2228</v>
      </c>
      <c r="N331" s="4"/>
      <c r="O331" s="4" t="s">
        <v>2626</v>
      </c>
      <c r="P331" s="4" t="s">
        <v>1695</v>
      </c>
      <c r="Q331" s="4"/>
      <c r="R331" s="4" t="s">
        <v>1616</v>
      </c>
      <c r="S331" s="4" t="s">
        <v>2286</v>
      </c>
      <c r="T331" s="4"/>
      <c r="U331" s="4" t="s">
        <v>2802</v>
      </c>
      <c r="V331" s="4" t="s">
        <v>2622</v>
      </c>
      <c r="W331" s="4"/>
      <c r="X331" s="4"/>
      <c r="Y331" s="4" t="s">
        <v>2844</v>
      </c>
      <c r="Z331" s="7">
        <f>VLOOKUP(E331,[1]select___from_cuentas_predial_W!$A$1:$R$1800,11,FALSE)</f>
        <v>2266199.7799999998</v>
      </c>
      <c r="AA331" s="7">
        <f>VLOOKUP(E331,[1]select___from_cuentas_predial_W!$A$1:$R$1800,13,FALSE)</f>
        <v>0</v>
      </c>
    </row>
    <row r="332" spans="1:27" ht="13.7" customHeight="1" x14ac:dyDescent="0.2">
      <c r="A332" s="5">
        <v>94</v>
      </c>
      <c r="B332" s="4" t="s">
        <v>2</v>
      </c>
      <c r="C332" s="5">
        <v>189170</v>
      </c>
      <c r="D332" s="4" t="s">
        <v>489</v>
      </c>
      <c r="E332" s="4" t="str">
        <f>B332&amp;""&amp;C332</f>
        <v>U189170</v>
      </c>
      <c r="F332" s="4" t="str">
        <f>F331&amp;E332&amp;"','"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</v>
      </c>
      <c r="G332" s="4" t="s">
        <v>1550</v>
      </c>
      <c r="H332" s="4" t="s">
        <v>1555</v>
      </c>
      <c r="I332" s="5">
        <v>640</v>
      </c>
      <c r="J332" s="5">
        <v>0</v>
      </c>
      <c r="K332" s="6">
        <v>8.0000000000000004E-4</v>
      </c>
      <c r="L332" s="4" t="s">
        <v>1837</v>
      </c>
      <c r="M332" s="4" t="s">
        <v>2228</v>
      </c>
      <c r="N332" s="4"/>
      <c r="O332" s="4" t="s">
        <v>2626</v>
      </c>
      <c r="P332" s="4" t="s">
        <v>1695</v>
      </c>
      <c r="Q332" s="4"/>
      <c r="R332" s="4" t="s">
        <v>1616</v>
      </c>
      <c r="S332" s="4" t="s">
        <v>2228</v>
      </c>
      <c r="T332" s="4"/>
      <c r="U332" s="4" t="s">
        <v>2812</v>
      </c>
      <c r="V332" s="4"/>
      <c r="W332" s="4"/>
      <c r="X332" s="4"/>
      <c r="Y332" s="4" t="s">
        <v>2844</v>
      </c>
      <c r="Z332" s="7">
        <f>VLOOKUP(E332,[1]select___from_cuentas_predial_W!$A$1:$R$1800,11,FALSE)</f>
        <v>2445014.25</v>
      </c>
      <c r="AA332" s="7">
        <f>VLOOKUP(E332,[1]select___from_cuentas_predial_W!$A$1:$R$1800,13,FALSE)</f>
        <v>0</v>
      </c>
    </row>
    <row r="333" spans="1:27" ht="13.7" customHeight="1" x14ac:dyDescent="0.2">
      <c r="A333" s="5">
        <v>94</v>
      </c>
      <c r="B333" s="4" t="s">
        <v>2</v>
      </c>
      <c r="C333" s="5">
        <v>189168</v>
      </c>
      <c r="D333" s="4" t="s">
        <v>737</v>
      </c>
      <c r="E333" s="4" t="str">
        <f>B333&amp;""&amp;C333</f>
        <v>U189168</v>
      </c>
      <c r="F333" s="4" t="str">
        <f>F332&amp;E333&amp;"','"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</v>
      </c>
      <c r="G333" s="4" t="s">
        <v>1550</v>
      </c>
      <c r="H333" s="4" t="s">
        <v>1555</v>
      </c>
      <c r="I333" s="5">
        <v>6921</v>
      </c>
      <c r="J333" s="5">
        <v>0</v>
      </c>
      <c r="K333" s="6">
        <v>8.0000000000000004E-4</v>
      </c>
      <c r="L333" s="4" t="s">
        <v>1837</v>
      </c>
      <c r="M333" s="4" t="s">
        <v>2228</v>
      </c>
      <c r="N333" s="4"/>
      <c r="O333" s="4" t="s">
        <v>2626</v>
      </c>
      <c r="P333" s="4" t="s">
        <v>1695</v>
      </c>
      <c r="Q333" s="4"/>
      <c r="R333" s="4" t="s">
        <v>1616</v>
      </c>
      <c r="S333" s="4" t="s">
        <v>2228</v>
      </c>
      <c r="T333" s="4"/>
      <c r="U333" s="4" t="s">
        <v>2812</v>
      </c>
      <c r="V333" s="4"/>
      <c r="W333" s="4"/>
      <c r="X333" s="4"/>
      <c r="Y333" s="4" t="s">
        <v>2844</v>
      </c>
      <c r="Z333" s="7">
        <f>VLOOKUP(E333,[1]select___from_cuentas_predial_W!$A$1:$R$1800,11,FALSE)</f>
        <v>24699222.800000001</v>
      </c>
      <c r="AA333" s="7">
        <f>VLOOKUP(E333,[1]select___from_cuentas_predial_W!$A$1:$R$1800,13,FALSE)</f>
        <v>0</v>
      </c>
    </row>
    <row r="334" spans="1:27" ht="13.7" customHeight="1" x14ac:dyDescent="0.2">
      <c r="A334" s="5">
        <v>94</v>
      </c>
      <c r="B334" s="4" t="s">
        <v>2</v>
      </c>
      <c r="C334" s="5">
        <v>225307</v>
      </c>
      <c r="D334" s="4" t="s">
        <v>352</v>
      </c>
      <c r="E334" s="4" t="str">
        <f>B334&amp;""&amp;C334</f>
        <v>U225307</v>
      </c>
      <c r="F334" s="4" t="str">
        <f>F333&amp;E334&amp;"','"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</v>
      </c>
      <c r="G334" s="4" t="s">
        <v>1550</v>
      </c>
      <c r="H334" s="4" t="s">
        <v>1555</v>
      </c>
      <c r="I334" s="5">
        <v>610</v>
      </c>
      <c r="J334" s="5">
        <v>326.62</v>
      </c>
      <c r="K334" s="6">
        <v>8.0000000000000004E-4</v>
      </c>
      <c r="L334" s="4" t="s">
        <v>1752</v>
      </c>
      <c r="M334" s="4" t="s">
        <v>2228</v>
      </c>
      <c r="N334" s="4"/>
      <c r="O334" s="4" t="s">
        <v>2626</v>
      </c>
      <c r="P334" s="4" t="s">
        <v>1695</v>
      </c>
      <c r="Q334" s="4"/>
      <c r="R334" s="4" t="s">
        <v>1616</v>
      </c>
      <c r="S334" s="4" t="s">
        <v>2228</v>
      </c>
      <c r="T334" s="4"/>
      <c r="U334" s="4" t="s">
        <v>2812</v>
      </c>
      <c r="V334" s="4"/>
      <c r="W334" s="4"/>
      <c r="X334" s="4"/>
      <c r="Y334" s="4" t="s">
        <v>2844</v>
      </c>
      <c r="Z334" s="7">
        <f>VLOOKUP(E334,[1]select___from_cuentas_predial_W!$A$1:$R$1800,11,FALSE)</f>
        <v>2269012.83</v>
      </c>
      <c r="AA334" s="7">
        <f>VLOOKUP(E334,[1]select___from_cuentas_predial_W!$A$1:$R$1800,13,FALSE)</f>
        <v>602262.36</v>
      </c>
    </row>
    <row r="335" spans="1:27" ht="13.7" customHeight="1" x14ac:dyDescent="0.2">
      <c r="A335" s="5">
        <v>94</v>
      </c>
      <c r="B335" s="4" t="s">
        <v>2</v>
      </c>
      <c r="C335" s="5">
        <v>217960</v>
      </c>
      <c r="D335" s="4" t="s">
        <v>588</v>
      </c>
      <c r="E335" s="4" t="str">
        <f>B335&amp;""&amp;C335</f>
        <v>U217960</v>
      </c>
      <c r="F335" s="4" t="str">
        <f>F334&amp;E335&amp;"','"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</v>
      </c>
      <c r="G335" s="4" t="s">
        <v>1550</v>
      </c>
      <c r="H335" s="4" t="s">
        <v>1555</v>
      </c>
      <c r="I335" s="5">
        <v>2</v>
      </c>
      <c r="J335" s="5">
        <v>0</v>
      </c>
      <c r="K335" s="6">
        <v>8.0000000000000004E-4</v>
      </c>
      <c r="L335" s="4" t="s">
        <v>1641</v>
      </c>
      <c r="M335" s="4" t="s">
        <v>2228</v>
      </c>
      <c r="N335" s="4" t="s">
        <v>2465</v>
      </c>
      <c r="O335" s="4" t="s">
        <v>2626</v>
      </c>
      <c r="P335" s="4" t="s">
        <v>1695</v>
      </c>
      <c r="Q335" s="4"/>
      <c r="R335" s="4" t="s">
        <v>1616</v>
      </c>
      <c r="S335" s="4" t="s">
        <v>2286</v>
      </c>
      <c r="T335" s="4"/>
      <c r="U335" s="4" t="s">
        <v>2802</v>
      </c>
      <c r="V335" s="4" t="s">
        <v>2622</v>
      </c>
      <c r="W335" s="4"/>
      <c r="X335" s="4"/>
      <c r="Y335" s="4" t="s">
        <v>2844</v>
      </c>
      <c r="Z335" s="7">
        <f>VLOOKUP(E335,[1]select___from_cuentas_predial_W!$A$1:$R$1800,11,FALSE)</f>
        <v>7297.5</v>
      </c>
      <c r="AA335" s="7">
        <f>VLOOKUP(E335,[1]select___from_cuentas_predial_W!$A$1:$R$1800,13,FALSE)</f>
        <v>0</v>
      </c>
    </row>
    <row r="336" spans="1:27" ht="13.7" customHeight="1" x14ac:dyDescent="0.2">
      <c r="A336" s="5">
        <v>94</v>
      </c>
      <c r="B336" s="4" t="s">
        <v>2</v>
      </c>
      <c r="C336" s="5">
        <v>189161</v>
      </c>
      <c r="D336" s="4" t="s">
        <v>587</v>
      </c>
      <c r="E336" s="4" t="str">
        <f>B336&amp;""&amp;C336</f>
        <v>U189161</v>
      </c>
      <c r="F336" s="4" t="str">
        <f>F335&amp;E336&amp;"','"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</v>
      </c>
      <c r="G336" s="4" t="s">
        <v>1550</v>
      </c>
      <c r="H336" s="4" t="s">
        <v>1555</v>
      </c>
      <c r="I336" s="5">
        <v>755</v>
      </c>
      <c r="J336" s="5">
        <v>0</v>
      </c>
      <c r="K336" s="6">
        <v>8.0000000000000004E-4</v>
      </c>
      <c r="L336" s="4" t="s">
        <v>1717</v>
      </c>
      <c r="M336" s="4" t="s">
        <v>2228</v>
      </c>
      <c r="N336" s="4"/>
      <c r="O336" s="4" t="s">
        <v>2626</v>
      </c>
      <c r="P336" s="4" t="s">
        <v>1695</v>
      </c>
      <c r="Q336" s="4"/>
      <c r="R336" s="4" t="s">
        <v>1616</v>
      </c>
      <c r="S336" s="4" t="s">
        <v>2286</v>
      </c>
      <c r="T336" s="4"/>
      <c r="U336" s="4" t="s">
        <v>2802</v>
      </c>
      <c r="V336" s="4" t="s">
        <v>2622</v>
      </c>
      <c r="W336" s="4"/>
      <c r="X336" s="4"/>
      <c r="Y336" s="4" t="s">
        <v>2844</v>
      </c>
      <c r="Z336" s="7">
        <f>VLOOKUP(E336,[1]select___from_cuentas_predial_W!$A$1:$R$1800,11,FALSE)</f>
        <v>2755202.63</v>
      </c>
      <c r="AA336" s="7">
        <f>VLOOKUP(E336,[1]select___from_cuentas_predial_W!$A$1:$R$1800,13,FALSE)</f>
        <v>0</v>
      </c>
    </row>
    <row r="337" spans="1:27" ht="13.7" customHeight="1" x14ac:dyDescent="0.2">
      <c r="A337" s="5">
        <v>94</v>
      </c>
      <c r="B337" s="4" t="s">
        <v>2</v>
      </c>
      <c r="C337" s="5">
        <v>189162</v>
      </c>
      <c r="D337" s="4" t="s">
        <v>711</v>
      </c>
      <c r="E337" s="4" t="str">
        <f>B337&amp;""&amp;C337</f>
        <v>U189162</v>
      </c>
      <c r="F337" s="4" t="str">
        <f>F336&amp;E337&amp;"','"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</v>
      </c>
      <c r="G337" s="4" t="s">
        <v>1550</v>
      </c>
      <c r="H337" s="4" t="s">
        <v>1555</v>
      </c>
      <c r="I337" s="5">
        <v>1032</v>
      </c>
      <c r="J337" s="5">
        <v>0</v>
      </c>
      <c r="K337" s="6">
        <v>8.0000000000000004E-4</v>
      </c>
      <c r="L337" s="4" t="s">
        <v>1641</v>
      </c>
      <c r="M337" s="4" t="s">
        <v>2228</v>
      </c>
      <c r="N337" s="4" t="s">
        <v>2491</v>
      </c>
      <c r="O337" s="4" t="s">
        <v>2626</v>
      </c>
      <c r="P337" s="4" t="s">
        <v>1695</v>
      </c>
      <c r="Q337" s="4"/>
      <c r="R337" s="4" t="s">
        <v>1616</v>
      </c>
      <c r="S337" s="4" t="s">
        <v>2286</v>
      </c>
      <c r="T337" s="4"/>
      <c r="U337" s="4" t="s">
        <v>2802</v>
      </c>
      <c r="V337" s="4" t="s">
        <v>2622</v>
      </c>
      <c r="W337" s="4"/>
      <c r="X337" s="4"/>
      <c r="Y337" s="4" t="s">
        <v>2844</v>
      </c>
      <c r="Z337" s="7">
        <f>VLOOKUP(E337,[1]select___from_cuentas_predial_W!$A$1:$R$1800,11,FALSE)</f>
        <v>3766051.8</v>
      </c>
      <c r="AA337" s="7">
        <f>VLOOKUP(E337,[1]select___from_cuentas_predial_W!$A$1:$R$1800,13,FALSE)</f>
        <v>0</v>
      </c>
    </row>
    <row r="338" spans="1:27" ht="13.7" customHeight="1" x14ac:dyDescent="0.2">
      <c r="A338" s="5">
        <v>94</v>
      </c>
      <c r="B338" s="4" t="s">
        <v>2</v>
      </c>
      <c r="C338" s="5">
        <v>61473</v>
      </c>
      <c r="D338" s="4" t="s">
        <v>994</v>
      </c>
      <c r="E338" s="4" t="str">
        <f>B338&amp;"0"&amp;C338</f>
        <v>U061473</v>
      </c>
      <c r="F338" s="4" t="str">
        <f>F337&amp;E338&amp;"','"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</v>
      </c>
      <c r="G338" s="4" t="s">
        <v>1550</v>
      </c>
      <c r="H338" s="4" t="s">
        <v>1555</v>
      </c>
      <c r="I338" s="5">
        <v>8845.98</v>
      </c>
      <c r="J338" s="5">
        <v>907</v>
      </c>
      <c r="K338" s="6">
        <v>8.0000000000000004E-4</v>
      </c>
      <c r="L338" s="4" t="s">
        <v>2044</v>
      </c>
      <c r="M338" s="4" t="s">
        <v>2228</v>
      </c>
      <c r="N338" s="4" t="s">
        <v>2432</v>
      </c>
      <c r="O338" s="4" t="s">
        <v>2708</v>
      </c>
      <c r="P338" s="4" t="s">
        <v>1695</v>
      </c>
      <c r="Q338" s="4"/>
      <c r="R338" s="4" t="s">
        <v>1616</v>
      </c>
      <c r="S338" s="4" t="s">
        <v>2286</v>
      </c>
      <c r="T338" s="4"/>
      <c r="U338" s="4" t="s">
        <v>2802</v>
      </c>
      <c r="V338" s="4" t="s">
        <v>2622</v>
      </c>
      <c r="W338" s="4"/>
      <c r="X338" s="4"/>
      <c r="Y338" s="4" t="s">
        <v>2844</v>
      </c>
      <c r="Z338" s="7">
        <f>VLOOKUP(E338,[1]select___from_cuentas_predial_W!$A$1:$R$1800,11,FALSE)</f>
        <v>28286414</v>
      </c>
      <c r="AA338" s="7">
        <f>VLOOKUP(E338,[1]select___from_cuentas_predial_W!$A$1:$R$1800,13,FALSE)</f>
        <v>467198.13</v>
      </c>
    </row>
    <row r="339" spans="1:27" ht="13.7" customHeight="1" x14ac:dyDescent="0.2">
      <c r="A339" s="5">
        <v>94</v>
      </c>
      <c r="B339" s="4" t="s">
        <v>2</v>
      </c>
      <c r="C339" s="5">
        <v>221710</v>
      </c>
      <c r="D339" s="4" t="s">
        <v>59</v>
      </c>
      <c r="E339" s="4" t="str">
        <f>B339&amp;""&amp;C339</f>
        <v>U221710</v>
      </c>
      <c r="F339" s="4" t="str">
        <f>F338&amp;E339&amp;"','"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</v>
      </c>
      <c r="G339" s="4" t="s">
        <v>1543</v>
      </c>
      <c r="H339" s="4" t="s">
        <v>1555</v>
      </c>
      <c r="I339" s="5">
        <v>5957</v>
      </c>
      <c r="J339" s="5">
        <v>0</v>
      </c>
      <c r="K339" s="6">
        <v>8.0000000000000004E-4</v>
      </c>
      <c r="L339" s="4" t="s">
        <v>1595</v>
      </c>
      <c r="M339" s="4" t="s">
        <v>2228</v>
      </c>
      <c r="N339" s="4"/>
      <c r="O339" s="4" t="s">
        <v>2577</v>
      </c>
      <c r="P339" s="4" t="s">
        <v>1695</v>
      </c>
      <c r="Q339" s="4"/>
      <c r="R339" s="4" t="s">
        <v>2767</v>
      </c>
      <c r="S339" s="4" t="s">
        <v>2228</v>
      </c>
      <c r="T339" s="4"/>
      <c r="U339" s="4" t="s">
        <v>2797</v>
      </c>
      <c r="V339" s="4" t="s">
        <v>2835</v>
      </c>
      <c r="W339" s="4"/>
      <c r="X339" s="4"/>
      <c r="Y339" s="4" t="s">
        <v>2844</v>
      </c>
      <c r="Z339" s="7">
        <f>VLOOKUP(E339,[1]select___from_cuentas_predial_W!$A$1:$R$1800,11,FALSE)</f>
        <v>2810929.59</v>
      </c>
      <c r="AA339" s="7">
        <f>VLOOKUP(E339,[1]select___from_cuentas_predial_W!$A$1:$R$1800,13,FALSE)</f>
        <v>0</v>
      </c>
    </row>
    <row r="340" spans="1:27" ht="13.7" customHeight="1" x14ac:dyDescent="0.2">
      <c r="A340" s="5">
        <v>94</v>
      </c>
      <c r="B340" s="4" t="s">
        <v>2</v>
      </c>
      <c r="C340" s="5">
        <v>221712</v>
      </c>
      <c r="D340" s="4" t="s">
        <v>139</v>
      </c>
      <c r="E340" s="4" t="str">
        <f>B340&amp;""&amp;C340</f>
        <v>U221712</v>
      </c>
      <c r="F340" s="4" t="str">
        <f>F339&amp;E340&amp;"','"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</v>
      </c>
      <c r="G340" s="4" t="s">
        <v>1543</v>
      </c>
      <c r="H340" s="4" t="s">
        <v>1555</v>
      </c>
      <c r="I340" s="5">
        <v>4615</v>
      </c>
      <c r="J340" s="5">
        <v>0</v>
      </c>
      <c r="K340" s="6">
        <v>8.0000000000000004E-4</v>
      </c>
      <c r="L340" s="4" t="s">
        <v>1626</v>
      </c>
      <c r="M340" s="4" t="s">
        <v>2228</v>
      </c>
      <c r="N340" s="4"/>
      <c r="O340" s="4" t="s">
        <v>2577</v>
      </c>
      <c r="P340" s="4" t="s">
        <v>1695</v>
      </c>
      <c r="Q340" s="4"/>
      <c r="R340" s="4" t="s">
        <v>1616</v>
      </c>
      <c r="S340" s="4" t="s">
        <v>2286</v>
      </c>
      <c r="T340" s="4"/>
      <c r="U340" s="4" t="s">
        <v>2797</v>
      </c>
      <c r="V340" s="4"/>
      <c r="W340" s="4"/>
      <c r="X340" s="4"/>
      <c r="Y340" s="4" t="s">
        <v>2844</v>
      </c>
      <c r="Z340" s="7">
        <f>VLOOKUP(E340,[1]select___from_cuentas_predial_W!$A$1:$R$1800,11,FALSE)</f>
        <v>2177680.0499999998</v>
      </c>
      <c r="AA340" s="7">
        <f>VLOOKUP(E340,[1]select___from_cuentas_predial_W!$A$1:$R$1800,13,FALSE)</f>
        <v>0</v>
      </c>
    </row>
    <row r="341" spans="1:27" ht="13.7" customHeight="1" x14ac:dyDescent="0.2">
      <c r="A341" s="5">
        <v>94</v>
      </c>
      <c r="B341" s="4" t="s">
        <v>2</v>
      </c>
      <c r="C341" s="5">
        <v>218466</v>
      </c>
      <c r="D341" s="4" t="s">
        <v>259</v>
      </c>
      <c r="E341" s="4" t="str">
        <f>B341&amp;""&amp;C341</f>
        <v>U218466</v>
      </c>
      <c r="F341" s="4" t="str">
        <f>F340&amp;E341&amp;"','"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</v>
      </c>
      <c r="G341" s="4" t="s">
        <v>1544</v>
      </c>
      <c r="H341" s="4" t="s">
        <v>1555</v>
      </c>
      <c r="I341" s="5">
        <v>2639</v>
      </c>
      <c r="J341" s="5">
        <v>0</v>
      </c>
      <c r="K341" s="6">
        <v>8.0000000000000004E-4</v>
      </c>
      <c r="L341" s="4" t="s">
        <v>1595</v>
      </c>
      <c r="M341" s="4" t="s">
        <v>2228</v>
      </c>
      <c r="N341" s="4"/>
      <c r="O341" s="4" t="s">
        <v>2612</v>
      </c>
      <c r="P341" s="4" t="s">
        <v>1695</v>
      </c>
      <c r="Q341" s="4"/>
      <c r="R341" s="4" t="s">
        <v>1616</v>
      </c>
      <c r="S341" s="4" t="s">
        <v>2286</v>
      </c>
      <c r="T341" s="4"/>
      <c r="U341" s="4" t="s">
        <v>2797</v>
      </c>
      <c r="V341" s="4"/>
      <c r="W341" s="4"/>
      <c r="X341" s="4"/>
      <c r="Y341" s="4" t="s">
        <v>2844</v>
      </c>
      <c r="Z341" s="7">
        <f>VLOOKUP(E341,[1]select___from_cuentas_predial_W!$A$1:$R$1800,11,FALSE)</f>
        <v>7622883.4500000002</v>
      </c>
      <c r="AA341" s="7">
        <f>VLOOKUP(E341,[1]select___from_cuentas_predial_W!$A$1:$R$1800,13,FALSE)</f>
        <v>0</v>
      </c>
    </row>
    <row r="342" spans="1:27" ht="13.7" customHeight="1" x14ac:dyDescent="0.2">
      <c r="A342" s="5">
        <v>94</v>
      </c>
      <c r="B342" s="4" t="s">
        <v>2</v>
      </c>
      <c r="C342" s="5">
        <v>224221</v>
      </c>
      <c r="D342" s="4" t="s">
        <v>3007</v>
      </c>
      <c r="E342" s="4" t="str">
        <f>B342&amp;""&amp;C342</f>
        <v>U224221</v>
      </c>
      <c r="F342" s="4" t="str">
        <f>F341&amp;E342&amp;"','"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</v>
      </c>
      <c r="G342" s="4" t="s">
        <v>2926</v>
      </c>
      <c r="H342" s="4" t="s">
        <v>1555</v>
      </c>
      <c r="I342" s="5">
        <v>868</v>
      </c>
      <c r="J342" s="5">
        <v>868</v>
      </c>
      <c r="K342" s="6">
        <v>2.0000000000000001E-4</v>
      </c>
      <c r="L342" s="4" t="s">
        <v>3008</v>
      </c>
      <c r="M342" s="4" t="s">
        <v>2228</v>
      </c>
      <c r="N342" s="4"/>
      <c r="O342" s="4" t="s">
        <v>2577</v>
      </c>
      <c r="P342" s="4" t="s">
        <v>1695</v>
      </c>
      <c r="Q342" s="4"/>
      <c r="R342" s="4" t="s">
        <v>1616</v>
      </c>
      <c r="S342" s="4" t="s">
        <v>2286</v>
      </c>
      <c r="T342" s="4"/>
      <c r="U342" s="4" t="s">
        <v>2797</v>
      </c>
      <c r="V342" s="4" t="s">
        <v>1695</v>
      </c>
      <c r="W342" s="4"/>
      <c r="X342" s="4"/>
      <c r="Y342" s="4" t="s">
        <v>2844</v>
      </c>
      <c r="Z342" s="7">
        <f>VLOOKUP(E342,[1]select___from_cuentas_predial_W!$A$1:$R$1800,11,FALSE)</f>
        <v>2507261.4</v>
      </c>
      <c r="AA342" s="7">
        <f>VLOOKUP(E342,[1]select___from_cuentas_predial_W!$A$1:$R$1800,13,FALSE)</f>
        <v>637980</v>
      </c>
    </row>
    <row r="343" spans="1:27" ht="13.7" customHeight="1" x14ac:dyDescent="0.2">
      <c r="A343" s="5">
        <v>94</v>
      </c>
      <c r="B343" s="4" t="s">
        <v>2</v>
      </c>
      <c r="C343" s="5">
        <v>218465</v>
      </c>
      <c r="D343" s="4" t="s">
        <v>168</v>
      </c>
      <c r="E343" s="4" t="str">
        <f>B343&amp;""&amp;C343</f>
        <v>U218465</v>
      </c>
      <c r="F343" s="4" t="str">
        <f>F342&amp;E343&amp;"','"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</v>
      </c>
      <c r="G343" s="4" t="s">
        <v>1543</v>
      </c>
      <c r="H343" s="4" t="s">
        <v>1555</v>
      </c>
      <c r="I343" s="5">
        <v>5758</v>
      </c>
      <c r="J343" s="5">
        <v>0</v>
      </c>
      <c r="K343" s="6">
        <v>8.0000000000000004E-4</v>
      </c>
      <c r="L343" s="4" t="s">
        <v>1595</v>
      </c>
      <c r="M343" s="4" t="s">
        <v>2228</v>
      </c>
      <c r="N343" s="4"/>
      <c r="O343" s="4" t="s">
        <v>2612</v>
      </c>
      <c r="P343" s="4" t="s">
        <v>1695</v>
      </c>
      <c r="Q343" s="4"/>
      <c r="R343" s="4" t="s">
        <v>1616</v>
      </c>
      <c r="S343" s="4" t="s">
        <v>2286</v>
      </c>
      <c r="T343" s="4"/>
      <c r="U343" s="4" t="s">
        <v>2802</v>
      </c>
      <c r="V343" s="4" t="s">
        <v>2622</v>
      </c>
      <c r="W343" s="4"/>
      <c r="X343" s="4"/>
      <c r="Y343" s="4" t="s">
        <v>2844</v>
      </c>
      <c r="Z343" s="7">
        <f>VLOOKUP(E343,[1]select___from_cuentas_predial_W!$A$1:$R$1800,11,FALSE)</f>
        <v>16632270.9</v>
      </c>
      <c r="AA343" s="7">
        <f>VLOOKUP(E343,[1]select___from_cuentas_predial_W!$A$1:$R$1800,13,FALSE)</f>
        <v>0</v>
      </c>
    </row>
    <row r="344" spans="1:27" ht="13.7" customHeight="1" x14ac:dyDescent="0.2">
      <c r="A344" s="5">
        <v>94</v>
      </c>
      <c r="B344" s="4" t="s">
        <v>2</v>
      </c>
      <c r="C344" s="5">
        <v>200873</v>
      </c>
      <c r="D344" s="4" t="s">
        <v>568</v>
      </c>
      <c r="E344" s="4" t="str">
        <f>B344&amp;""&amp;C344</f>
        <v>U200873</v>
      </c>
      <c r="F344" s="4" t="str">
        <f>F343&amp;E344&amp;"','"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</v>
      </c>
      <c r="G344" s="4" t="s">
        <v>1550</v>
      </c>
      <c r="H344" s="4" t="s">
        <v>1555</v>
      </c>
      <c r="I344" s="5">
        <v>7015</v>
      </c>
      <c r="J344" s="5">
        <v>0</v>
      </c>
      <c r="K344" s="6">
        <v>8.0000000000000004E-4</v>
      </c>
      <c r="L344" s="4" t="s">
        <v>1873</v>
      </c>
      <c r="M344" s="4" t="s">
        <v>2228</v>
      </c>
      <c r="N344" s="4"/>
      <c r="O344" s="4" t="s">
        <v>2612</v>
      </c>
      <c r="P344" s="4" t="s">
        <v>1695</v>
      </c>
      <c r="Q344" s="4"/>
      <c r="R344" s="4" t="s">
        <v>1616</v>
      </c>
      <c r="S344" s="4" t="s">
        <v>2286</v>
      </c>
      <c r="T344" s="4"/>
      <c r="U344" s="4" t="s">
        <v>2802</v>
      </c>
      <c r="V344" s="4" t="s">
        <v>2622</v>
      </c>
      <c r="W344" s="4"/>
      <c r="X344" s="4"/>
      <c r="Y344" s="4" t="s">
        <v>2844</v>
      </c>
      <c r="Z344" s="7">
        <f>VLOOKUP(E344,[1]select___from_cuentas_predial_W!$A$1:$R$1800,11,FALSE)</f>
        <v>33101680.5</v>
      </c>
      <c r="AA344" s="7">
        <f>VLOOKUP(E344,[1]select___from_cuentas_predial_W!$A$1:$R$1800,13,FALSE)</f>
        <v>0</v>
      </c>
    </row>
    <row r="345" spans="1:27" ht="13.7" customHeight="1" x14ac:dyDescent="0.2">
      <c r="A345" s="5">
        <v>94</v>
      </c>
      <c r="B345" s="4" t="s">
        <v>2</v>
      </c>
      <c r="C345" s="5">
        <v>200871</v>
      </c>
      <c r="D345" s="4" t="s">
        <v>1444</v>
      </c>
      <c r="E345" s="4" t="str">
        <f>B345&amp;""&amp;C345</f>
        <v>U200871</v>
      </c>
      <c r="F345" s="4" t="str">
        <f>F344&amp;E345&amp;"','"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</v>
      </c>
      <c r="G345" s="4" t="s">
        <v>1550</v>
      </c>
      <c r="H345" s="4" t="s">
        <v>1555</v>
      </c>
      <c r="I345" s="5">
        <v>2639</v>
      </c>
      <c r="J345" s="5">
        <v>0</v>
      </c>
      <c r="K345" s="6">
        <v>8.0000000000000004E-4</v>
      </c>
      <c r="L345" s="4" t="s">
        <v>1595</v>
      </c>
      <c r="M345" s="4" t="s">
        <v>2228</v>
      </c>
      <c r="N345" s="4"/>
      <c r="O345" s="4" t="s">
        <v>2612</v>
      </c>
      <c r="P345" s="4" t="s">
        <v>1695</v>
      </c>
      <c r="Q345" s="4"/>
      <c r="R345" s="4" t="s">
        <v>1616</v>
      </c>
      <c r="S345" s="4" t="s">
        <v>2286</v>
      </c>
      <c r="T345" s="4"/>
      <c r="U345" s="4" t="s">
        <v>2802</v>
      </c>
      <c r="V345" s="4" t="s">
        <v>2622</v>
      </c>
      <c r="W345" s="4"/>
      <c r="X345" s="4"/>
      <c r="Y345" s="4" t="s">
        <v>2844</v>
      </c>
      <c r="Z345" s="7">
        <f>VLOOKUP(E345,[1]select___from_cuentas_predial_W!$A$1:$R$1800,11,FALSE)</f>
        <v>12452649.300000001</v>
      </c>
      <c r="AA345" s="7">
        <f>VLOOKUP(E345,[1]select___from_cuentas_predial_W!$A$1:$R$1800,13,FALSE)</f>
        <v>0</v>
      </c>
    </row>
    <row r="346" spans="1:27" ht="13.7" customHeight="1" x14ac:dyDescent="0.2">
      <c r="A346" s="5">
        <v>94</v>
      </c>
      <c r="B346" s="4" t="s">
        <v>2</v>
      </c>
      <c r="C346" s="5">
        <v>107553</v>
      </c>
      <c r="D346" s="4" t="s">
        <v>1115</v>
      </c>
      <c r="E346" s="4" t="str">
        <f>B346&amp;""&amp;C346</f>
        <v>U107553</v>
      </c>
      <c r="F346" s="4" t="str">
        <f>F345&amp;E346&amp;"','"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</v>
      </c>
      <c r="G346" s="4" t="s">
        <v>1550</v>
      </c>
      <c r="H346" s="4" t="s">
        <v>1555</v>
      </c>
      <c r="I346" s="5">
        <v>183388</v>
      </c>
      <c r="J346" s="5">
        <v>0</v>
      </c>
      <c r="K346" s="6">
        <v>2.0000000000000001E-4</v>
      </c>
      <c r="L346" s="4" t="s">
        <v>2044</v>
      </c>
      <c r="M346" s="4" t="s">
        <v>2228</v>
      </c>
      <c r="N346" s="4"/>
      <c r="O346" s="4" t="s">
        <v>2714</v>
      </c>
      <c r="P346" s="4" t="s">
        <v>1695</v>
      </c>
      <c r="Q346" s="4"/>
      <c r="R346" s="4" t="s">
        <v>1616</v>
      </c>
      <c r="S346" s="4" t="s">
        <v>2286</v>
      </c>
      <c r="T346" s="4"/>
      <c r="U346" s="4" t="s">
        <v>2802</v>
      </c>
      <c r="V346" s="4" t="s">
        <v>2622</v>
      </c>
      <c r="W346" s="4"/>
      <c r="X346" s="4"/>
      <c r="Y346" s="4" t="s">
        <v>2844</v>
      </c>
      <c r="Z346" s="7">
        <f>VLOOKUP(E346,[1]select___from_cuentas_predial_W!$A$1:$R$1800,11,FALSE)</f>
        <v>475135384.5</v>
      </c>
      <c r="AA346" s="7">
        <f>VLOOKUP(E346,[1]select___from_cuentas_predial_W!$A$1:$R$1800,13,FALSE)</f>
        <v>0</v>
      </c>
    </row>
    <row r="347" spans="1:27" ht="13.7" customHeight="1" x14ac:dyDescent="0.2">
      <c r="A347" s="5">
        <v>94</v>
      </c>
      <c r="B347" s="4" t="s">
        <v>2</v>
      </c>
      <c r="C347" s="5">
        <v>176016</v>
      </c>
      <c r="D347" s="4" t="s">
        <v>1174</v>
      </c>
      <c r="E347" s="4" t="str">
        <f>B347&amp;""&amp;C347</f>
        <v>U176016</v>
      </c>
      <c r="F347" s="4" t="str">
        <f>F346&amp;E347&amp;"','"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</v>
      </c>
      <c r="G347" s="4" t="s">
        <v>1550</v>
      </c>
      <c r="H347" s="4" t="s">
        <v>1555</v>
      </c>
      <c r="I347" s="5">
        <v>11751</v>
      </c>
      <c r="J347" s="5">
        <v>5106</v>
      </c>
      <c r="K347" s="6">
        <v>2.0000000000000001E-4</v>
      </c>
      <c r="L347" s="4" t="s">
        <v>2099</v>
      </c>
      <c r="M347" s="4" t="s">
        <v>2228</v>
      </c>
      <c r="N347" s="4"/>
      <c r="O347" s="4" t="s">
        <v>2714</v>
      </c>
      <c r="P347" s="4" t="s">
        <v>1695</v>
      </c>
      <c r="Q347" s="4"/>
      <c r="R347" s="4" t="s">
        <v>1616</v>
      </c>
      <c r="S347" s="4" t="s">
        <v>2286</v>
      </c>
      <c r="T347" s="4"/>
      <c r="U347" s="4" t="s">
        <v>2802</v>
      </c>
      <c r="V347" s="4" t="s">
        <v>2622</v>
      </c>
      <c r="W347" s="4"/>
      <c r="X347" s="4"/>
      <c r="Y347" s="4" t="s">
        <v>2844</v>
      </c>
      <c r="Z347" s="7">
        <f>VLOOKUP(E347,[1]select___from_cuentas_predial_W!$A$1:$R$1800,11,FALSE)</f>
        <v>30445372.129999999</v>
      </c>
      <c r="AA347" s="7">
        <f>VLOOKUP(E347,[1]select___from_cuentas_predial_W!$A$1:$R$1800,13,FALSE)</f>
        <v>20051262</v>
      </c>
    </row>
    <row r="348" spans="1:27" ht="13.7" customHeight="1" x14ac:dyDescent="0.2">
      <c r="A348" s="5">
        <v>94</v>
      </c>
      <c r="B348" s="4" t="s">
        <v>2</v>
      </c>
      <c r="C348" s="5">
        <v>176017</v>
      </c>
      <c r="D348" s="4" t="s">
        <v>1161</v>
      </c>
      <c r="E348" s="4" t="str">
        <f>B348&amp;""&amp;C348</f>
        <v>U176017</v>
      </c>
      <c r="F348" s="4" t="str">
        <f>F347&amp;E348&amp;"','"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</v>
      </c>
      <c r="G348" s="4" t="s">
        <v>1550</v>
      </c>
      <c r="H348" s="4" t="s">
        <v>1555</v>
      </c>
      <c r="I348" s="5">
        <v>2610</v>
      </c>
      <c r="J348" s="5">
        <v>936.59</v>
      </c>
      <c r="K348" s="6">
        <v>2.0000000000000001E-4</v>
      </c>
      <c r="L348" s="4" t="s">
        <v>2044</v>
      </c>
      <c r="M348" s="4" t="s">
        <v>2228</v>
      </c>
      <c r="N348" s="4"/>
      <c r="O348" s="4" t="s">
        <v>2714</v>
      </c>
      <c r="P348" s="4" t="s">
        <v>1695</v>
      </c>
      <c r="Q348" s="4"/>
      <c r="R348" s="4" t="s">
        <v>1616</v>
      </c>
      <c r="S348" s="4" t="s">
        <v>2286</v>
      </c>
      <c r="T348" s="4"/>
      <c r="U348" s="4" t="s">
        <v>2802</v>
      </c>
      <c r="V348" s="4" t="s">
        <v>2622</v>
      </c>
      <c r="W348" s="4"/>
      <c r="X348" s="4"/>
      <c r="Y348" s="4" t="s">
        <v>2844</v>
      </c>
      <c r="Z348" s="7">
        <f>VLOOKUP(E348,[1]select___from_cuentas_predial_W!$A$1:$R$1800,11,FALSE)</f>
        <v>11877339.6</v>
      </c>
      <c r="AA348" s="7">
        <f>VLOOKUP(E348,[1]select___from_cuentas_predial_W!$A$1:$R$1800,13,FALSE)</f>
        <v>3057226.62</v>
      </c>
    </row>
    <row r="349" spans="1:27" ht="13.7" customHeight="1" x14ac:dyDescent="0.2">
      <c r="A349" s="5">
        <v>94</v>
      </c>
      <c r="B349" s="4" t="s">
        <v>2</v>
      </c>
      <c r="C349" s="5">
        <v>215941</v>
      </c>
      <c r="D349" s="4" t="s">
        <v>146</v>
      </c>
      <c r="E349" s="4" t="str">
        <f>B349&amp;""&amp;C349</f>
        <v>U215941</v>
      </c>
      <c r="F349" s="4" t="str">
        <f>F348&amp;E349&amp;"','"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</v>
      </c>
      <c r="G349" s="4" t="s">
        <v>1543</v>
      </c>
      <c r="H349" s="4" t="s">
        <v>1555</v>
      </c>
      <c r="I349" s="5">
        <v>100572</v>
      </c>
      <c r="J349" s="5">
        <v>0</v>
      </c>
      <c r="K349" s="6">
        <v>8.0000000000000004E-4</v>
      </c>
      <c r="L349" s="4" t="s">
        <v>1641</v>
      </c>
      <c r="M349" s="4" t="s">
        <v>2228</v>
      </c>
      <c r="N349" s="4"/>
      <c r="O349" s="4" t="s">
        <v>2606</v>
      </c>
      <c r="P349" s="4" t="s">
        <v>1695</v>
      </c>
      <c r="Q349" s="4"/>
      <c r="R349" s="4" t="s">
        <v>1616</v>
      </c>
      <c r="S349" s="4" t="s">
        <v>2286</v>
      </c>
      <c r="T349" s="4"/>
      <c r="U349" s="4" t="s">
        <v>2802</v>
      </c>
      <c r="V349" s="4" t="s">
        <v>2622</v>
      </c>
      <c r="W349" s="4"/>
      <c r="X349" s="4"/>
      <c r="Y349" s="4" t="s">
        <v>2844</v>
      </c>
      <c r="Z349" s="7">
        <f>VLOOKUP(E349,[1]select___from_cuentas_predial_W!$A$1:$R$1800,11,FALSE)</f>
        <v>355874022</v>
      </c>
      <c r="AA349" s="7">
        <f>VLOOKUP(E349,[1]select___from_cuentas_predial_W!$A$1:$R$1800,13,FALSE)</f>
        <v>0</v>
      </c>
    </row>
    <row r="350" spans="1:27" ht="13.7" customHeight="1" x14ac:dyDescent="0.2">
      <c r="A350" s="5">
        <v>94</v>
      </c>
      <c r="B350" s="4" t="s">
        <v>2</v>
      </c>
      <c r="C350" s="5">
        <v>199752</v>
      </c>
      <c r="D350" s="4" t="s">
        <v>575</v>
      </c>
      <c r="E350" s="4" t="str">
        <f>B350&amp;""&amp;C350</f>
        <v>U199752</v>
      </c>
      <c r="F350" s="4" t="str">
        <f>F349&amp;E350&amp;"','"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</v>
      </c>
      <c r="G350" s="4" t="s">
        <v>1550</v>
      </c>
      <c r="H350" s="4" t="s">
        <v>1555</v>
      </c>
      <c r="I350" s="5">
        <v>278</v>
      </c>
      <c r="J350" s="5">
        <v>225</v>
      </c>
      <c r="K350" s="6">
        <v>2.0000000000000001E-4</v>
      </c>
      <c r="L350" s="4" t="s">
        <v>1876</v>
      </c>
      <c r="M350" s="4" t="s">
        <v>2228</v>
      </c>
      <c r="N350" s="4"/>
      <c r="O350" s="4" t="s">
        <v>2682</v>
      </c>
      <c r="P350" s="4" t="s">
        <v>1695</v>
      </c>
      <c r="Q350" s="4"/>
      <c r="R350" s="4" t="s">
        <v>1616</v>
      </c>
      <c r="S350" s="4" t="s">
        <v>2286</v>
      </c>
      <c r="T350" s="4"/>
      <c r="U350" s="4" t="s">
        <v>2802</v>
      </c>
      <c r="V350" s="4" t="s">
        <v>2622</v>
      </c>
      <c r="W350" s="4"/>
      <c r="X350" s="4"/>
      <c r="Y350" s="4" t="s">
        <v>2844</v>
      </c>
      <c r="Z350" s="7">
        <f>VLOOKUP(E350,[1]select___from_cuentas_predial_W!$A$1:$R$1800,11,FALSE)</f>
        <v>685965</v>
      </c>
      <c r="AA350" s="7">
        <f>VLOOKUP(E350,[1]select___from_cuentas_predial_W!$A$1:$R$1800,13,FALSE)</f>
        <v>883575</v>
      </c>
    </row>
    <row r="351" spans="1:27" ht="13.7" customHeight="1" x14ac:dyDescent="0.2">
      <c r="A351" s="5">
        <v>94</v>
      </c>
      <c r="B351" s="4" t="s">
        <v>2</v>
      </c>
      <c r="C351" s="5">
        <v>199686</v>
      </c>
      <c r="D351" s="4" t="s">
        <v>1456</v>
      </c>
      <c r="E351" s="4" t="str">
        <f>B351&amp;""&amp;C351</f>
        <v>U199686</v>
      </c>
      <c r="F351" s="4" t="str">
        <f>F350&amp;E351&amp;"','"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</v>
      </c>
      <c r="G351" s="4" t="s">
        <v>1550</v>
      </c>
      <c r="H351" s="4" t="s">
        <v>1555</v>
      </c>
      <c r="I351" s="5">
        <v>6428</v>
      </c>
      <c r="J351" s="5">
        <v>0</v>
      </c>
      <c r="K351" s="6">
        <v>8.0000000000000004E-4</v>
      </c>
      <c r="L351" s="4" t="s">
        <v>1905</v>
      </c>
      <c r="M351" s="4" t="s">
        <v>2228</v>
      </c>
      <c r="N351" s="4"/>
      <c r="O351" s="4" t="s">
        <v>2655</v>
      </c>
      <c r="P351" s="4" t="s">
        <v>1695</v>
      </c>
      <c r="Q351" s="4"/>
      <c r="R351" s="4" t="s">
        <v>1616</v>
      </c>
      <c r="S351" s="4" t="s">
        <v>2286</v>
      </c>
      <c r="T351" s="4"/>
      <c r="U351" s="4" t="s">
        <v>2802</v>
      </c>
      <c r="V351" s="4" t="s">
        <v>2622</v>
      </c>
      <c r="W351" s="4"/>
      <c r="X351" s="4"/>
      <c r="Y351" s="4" t="s">
        <v>2844</v>
      </c>
      <c r="Z351" s="7">
        <f>VLOOKUP(E351,[1]select___from_cuentas_predial_W!$A$1:$R$1800,11,FALSE)</f>
        <v>22003044</v>
      </c>
      <c r="AA351" s="7">
        <f>VLOOKUP(E351,[1]select___from_cuentas_predial_W!$A$1:$R$1800,13,FALSE)</f>
        <v>0</v>
      </c>
    </row>
    <row r="352" spans="1:27" ht="13.7" customHeight="1" x14ac:dyDescent="0.2">
      <c r="A352" s="5">
        <v>94</v>
      </c>
      <c r="B352" s="4" t="s">
        <v>2</v>
      </c>
      <c r="C352" s="5">
        <v>199684</v>
      </c>
      <c r="D352" s="4" t="s">
        <v>405</v>
      </c>
      <c r="E352" s="4" t="str">
        <f>B352&amp;""&amp;C352</f>
        <v>U199684</v>
      </c>
      <c r="F352" s="4" t="str">
        <f>F351&amp;E352&amp;"','"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</v>
      </c>
      <c r="G352" s="4" t="s">
        <v>1550</v>
      </c>
      <c r="H352" s="4" t="s">
        <v>1555</v>
      </c>
      <c r="I352" s="5">
        <v>432</v>
      </c>
      <c r="J352" s="5">
        <v>0</v>
      </c>
      <c r="K352" s="6">
        <v>8.0000000000000004E-4</v>
      </c>
      <c r="L352" s="4" t="s">
        <v>1788</v>
      </c>
      <c r="M352" s="4" t="s">
        <v>2228</v>
      </c>
      <c r="N352" s="4"/>
      <c r="O352" s="4" t="s">
        <v>2655</v>
      </c>
      <c r="P352" s="4" t="s">
        <v>1695</v>
      </c>
      <c r="Q352" s="4"/>
      <c r="R352" s="4" t="s">
        <v>1616</v>
      </c>
      <c r="S352" s="4" t="s">
        <v>2286</v>
      </c>
      <c r="T352" s="4"/>
      <c r="U352" s="4" t="s">
        <v>2802</v>
      </c>
      <c r="V352" s="4" t="s">
        <v>2622</v>
      </c>
      <c r="W352" s="4"/>
      <c r="X352" s="4"/>
      <c r="Y352" s="4" t="s">
        <v>2844</v>
      </c>
      <c r="Z352" s="7">
        <f>VLOOKUP(E352,[1]select___from_cuentas_predial_W!$A$1:$R$1800,11,FALSE)</f>
        <v>1552672.8</v>
      </c>
      <c r="AA352" s="7">
        <f>VLOOKUP(E352,[1]select___from_cuentas_predial_W!$A$1:$R$1800,13,FALSE)</f>
        <v>0</v>
      </c>
    </row>
    <row r="353" spans="1:27" ht="13.7" customHeight="1" x14ac:dyDescent="0.2">
      <c r="A353" s="5">
        <v>94</v>
      </c>
      <c r="B353" s="4" t="s">
        <v>2</v>
      </c>
      <c r="C353" s="5">
        <v>224463</v>
      </c>
      <c r="D353" s="4" t="s">
        <v>57</v>
      </c>
      <c r="E353" s="4" t="str">
        <f>B353&amp;""&amp;C353</f>
        <v>U224463</v>
      </c>
      <c r="F353" s="4" t="str">
        <f>F352&amp;E353&amp;"','"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</v>
      </c>
      <c r="G353" s="4" t="s">
        <v>1543</v>
      </c>
      <c r="H353" s="4" t="s">
        <v>1555</v>
      </c>
      <c r="I353" s="5">
        <v>3920</v>
      </c>
      <c r="J353" s="5">
        <v>0</v>
      </c>
      <c r="K353" s="6">
        <v>8.0000000000000004E-4</v>
      </c>
      <c r="L353" s="4" t="s">
        <v>1589</v>
      </c>
      <c r="M353" s="4" t="s">
        <v>2228</v>
      </c>
      <c r="N353" s="4"/>
      <c r="O353" s="4" t="s">
        <v>2573</v>
      </c>
      <c r="P353" s="4" t="s">
        <v>1695</v>
      </c>
      <c r="Q353" s="4"/>
      <c r="R353" s="4" t="s">
        <v>1616</v>
      </c>
      <c r="S353" s="4" t="s">
        <v>2286</v>
      </c>
      <c r="T353" s="4"/>
      <c r="U353" s="4" t="s">
        <v>2802</v>
      </c>
      <c r="V353" s="4" t="s">
        <v>2622</v>
      </c>
      <c r="W353" s="4"/>
      <c r="X353" s="4"/>
      <c r="Y353" s="4" t="s">
        <v>2844</v>
      </c>
      <c r="Z353" s="7">
        <f>VLOOKUP(E353,[1]select___from_cuentas_predial_W!$A$1:$R$1800,11,FALSE)</f>
        <v>13870920</v>
      </c>
      <c r="AA353" s="7">
        <f>VLOOKUP(E353,[1]select___from_cuentas_predial_W!$A$1:$R$1800,13,FALSE)</f>
        <v>0</v>
      </c>
    </row>
    <row r="354" spans="1:27" ht="13.7" customHeight="1" x14ac:dyDescent="0.2">
      <c r="A354" s="5">
        <v>94</v>
      </c>
      <c r="B354" s="4" t="s">
        <v>2</v>
      </c>
      <c r="C354" s="5">
        <v>227719</v>
      </c>
      <c r="D354" s="4" t="s">
        <v>207</v>
      </c>
      <c r="E354" s="4" t="str">
        <f>B354&amp;""&amp;C354</f>
        <v>U227719</v>
      </c>
      <c r="F354" s="4" t="str">
        <f>F353&amp;E354&amp;"','"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</v>
      </c>
      <c r="G354" s="4" t="s">
        <v>1543</v>
      </c>
      <c r="H354" s="4" t="s">
        <v>1555</v>
      </c>
      <c r="I354" s="5">
        <v>3222</v>
      </c>
      <c r="J354" s="5">
        <v>0</v>
      </c>
      <c r="K354" s="6">
        <v>8.0000000000000004E-4</v>
      </c>
      <c r="L354" s="4" t="s">
        <v>1626</v>
      </c>
      <c r="M354" s="4" t="s">
        <v>2228</v>
      </c>
      <c r="N354" s="4"/>
      <c r="O354" s="4" t="s">
        <v>2573</v>
      </c>
      <c r="P354" s="4" t="s">
        <v>1695</v>
      </c>
      <c r="Q354" s="4"/>
      <c r="R354" s="4" t="s">
        <v>1616</v>
      </c>
      <c r="S354" s="4" t="s">
        <v>2286</v>
      </c>
      <c r="T354" s="4"/>
      <c r="U354" s="4" t="s">
        <v>2802</v>
      </c>
      <c r="V354" s="4" t="s">
        <v>2622</v>
      </c>
      <c r="W354" s="4"/>
      <c r="X354" s="4"/>
      <c r="Y354" s="4" t="s">
        <v>2844</v>
      </c>
      <c r="Z354" s="7">
        <f>VLOOKUP(E354,[1]select___from_cuentas_predial_W!$A$1:$R$1800,11,FALSE)</f>
        <v>11401047</v>
      </c>
      <c r="AA354" s="7">
        <f>VLOOKUP(E354,[1]select___from_cuentas_predial_W!$A$1:$R$1800,13,FALSE)</f>
        <v>0</v>
      </c>
    </row>
    <row r="355" spans="1:27" ht="13.7" customHeight="1" x14ac:dyDescent="0.2">
      <c r="A355" s="5">
        <v>94</v>
      </c>
      <c r="B355" s="4" t="s">
        <v>2</v>
      </c>
      <c r="C355" s="5">
        <v>220656</v>
      </c>
      <c r="D355" s="4" t="s">
        <v>190</v>
      </c>
      <c r="E355" s="4" t="str">
        <f>B355&amp;""&amp;C355</f>
        <v>U220656</v>
      </c>
      <c r="F355" s="4" t="str">
        <f>F354&amp;E355&amp;"','"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</v>
      </c>
      <c r="G355" s="4" t="s">
        <v>1543</v>
      </c>
      <c r="H355" s="4" t="s">
        <v>1555</v>
      </c>
      <c r="I355" s="5">
        <v>3144</v>
      </c>
      <c r="J355" s="5">
        <v>0</v>
      </c>
      <c r="K355" s="6">
        <v>8.0000000000000004E-4</v>
      </c>
      <c r="L355" s="4" t="s">
        <v>1626</v>
      </c>
      <c r="M355" s="4" t="s">
        <v>2228</v>
      </c>
      <c r="N355" s="4"/>
      <c r="O355" s="4" t="s">
        <v>2573</v>
      </c>
      <c r="P355" s="4" t="s">
        <v>1695</v>
      </c>
      <c r="Q355" s="4"/>
      <c r="R355" s="4" t="s">
        <v>1616</v>
      </c>
      <c r="S355" s="4" t="s">
        <v>2286</v>
      </c>
      <c r="T355" s="4"/>
      <c r="U355" s="4" t="s">
        <v>2802</v>
      </c>
      <c r="V355" s="4" t="s">
        <v>2622</v>
      </c>
      <c r="W355" s="4"/>
      <c r="X355" s="4"/>
      <c r="Y355" s="4" t="s">
        <v>2844</v>
      </c>
      <c r="Z355" s="7">
        <f>VLOOKUP(E355,[1]select___from_cuentas_predial_W!$A$1:$R$1800,11,FALSE)</f>
        <v>11125044</v>
      </c>
      <c r="AA355" s="7">
        <f>VLOOKUP(E355,[1]select___from_cuentas_predial_W!$A$1:$R$1800,13,FALSE)</f>
        <v>0</v>
      </c>
    </row>
    <row r="356" spans="1:27" ht="13.7" customHeight="1" x14ac:dyDescent="0.2">
      <c r="A356" s="5">
        <v>94</v>
      </c>
      <c r="B356" s="4" t="s">
        <v>2</v>
      </c>
      <c r="C356" s="5">
        <v>227720</v>
      </c>
      <c r="D356" s="4" t="s">
        <v>111</v>
      </c>
      <c r="E356" s="4" t="str">
        <f>B356&amp;""&amp;C356</f>
        <v>U227720</v>
      </c>
      <c r="F356" s="4" t="str">
        <f>F355&amp;E356&amp;"','"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</v>
      </c>
      <c r="G356" s="4" t="s">
        <v>1543</v>
      </c>
      <c r="H356" s="4" t="s">
        <v>1555</v>
      </c>
      <c r="I356" s="5">
        <v>2338</v>
      </c>
      <c r="J356" s="5">
        <v>0</v>
      </c>
      <c r="K356" s="6">
        <v>8.0000000000000004E-4</v>
      </c>
      <c r="L356" s="4" t="s">
        <v>1626</v>
      </c>
      <c r="M356" s="4" t="s">
        <v>2228</v>
      </c>
      <c r="N356" s="4"/>
      <c r="O356" s="4" t="s">
        <v>2573</v>
      </c>
      <c r="P356" s="4" t="s">
        <v>1695</v>
      </c>
      <c r="Q356" s="4"/>
      <c r="R356" s="4" t="s">
        <v>1616</v>
      </c>
      <c r="S356" s="4" t="s">
        <v>2286</v>
      </c>
      <c r="T356" s="4"/>
      <c r="U356" s="4" t="s">
        <v>2802</v>
      </c>
      <c r="V356" s="4" t="s">
        <v>2622</v>
      </c>
      <c r="W356" s="4"/>
      <c r="X356" s="4"/>
      <c r="Y356" s="4" t="s">
        <v>2844</v>
      </c>
      <c r="Z356" s="7">
        <f>VLOOKUP(E356,[1]select___from_cuentas_predial_W!$A$1:$R$1800,11,FALSE)</f>
        <v>8273013</v>
      </c>
      <c r="AA356" s="7">
        <f>VLOOKUP(E356,[1]select___from_cuentas_predial_W!$A$1:$R$1800,13,FALSE)</f>
        <v>0</v>
      </c>
    </row>
    <row r="357" spans="1:27" ht="13.7" customHeight="1" x14ac:dyDescent="0.2">
      <c r="A357" s="5">
        <v>94</v>
      </c>
      <c r="B357" s="4" t="s">
        <v>2</v>
      </c>
      <c r="C357" s="5">
        <v>227718</v>
      </c>
      <c r="D357" s="4" t="s">
        <v>256</v>
      </c>
      <c r="E357" s="4" t="str">
        <f>B357&amp;""&amp;C357</f>
        <v>U227718</v>
      </c>
      <c r="F357" s="4" t="str">
        <f>F356&amp;E357&amp;"','"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</v>
      </c>
      <c r="G357" s="4" t="s">
        <v>1543</v>
      </c>
      <c r="H357" s="4" t="s">
        <v>1555</v>
      </c>
      <c r="I357" s="5">
        <v>2745</v>
      </c>
      <c r="J357" s="5">
        <v>0</v>
      </c>
      <c r="K357" s="6">
        <v>8.0000000000000004E-4</v>
      </c>
      <c r="L357" s="4" t="s">
        <v>1626</v>
      </c>
      <c r="M357" s="4" t="s">
        <v>2228</v>
      </c>
      <c r="N357" s="4"/>
      <c r="O357" s="4" t="s">
        <v>2573</v>
      </c>
      <c r="P357" s="4" t="s">
        <v>1695</v>
      </c>
      <c r="Q357" s="4"/>
      <c r="R357" s="4" t="s">
        <v>1616</v>
      </c>
      <c r="S357" s="4" t="s">
        <v>2286</v>
      </c>
      <c r="T357" s="4"/>
      <c r="U357" s="4" t="s">
        <v>2802</v>
      </c>
      <c r="V357" s="4" t="s">
        <v>2622</v>
      </c>
      <c r="W357" s="4"/>
      <c r="X357" s="4"/>
      <c r="Y357" s="4" t="s">
        <v>2844</v>
      </c>
      <c r="Z357" s="7">
        <f>VLOOKUP(E357,[1]select___from_cuentas_predial_W!$A$1:$R$1800,11,FALSE)</f>
        <v>9713182.5</v>
      </c>
      <c r="AA357" s="7">
        <f>VLOOKUP(E357,[1]select___from_cuentas_predial_W!$A$1:$R$1800,13,FALSE)</f>
        <v>0</v>
      </c>
    </row>
    <row r="358" spans="1:27" ht="13.7" customHeight="1" x14ac:dyDescent="0.2">
      <c r="A358" s="5">
        <v>94</v>
      </c>
      <c r="B358" s="4" t="s">
        <v>2</v>
      </c>
      <c r="C358" s="5">
        <v>227721</v>
      </c>
      <c r="D358" s="4" t="s">
        <v>242</v>
      </c>
      <c r="E358" s="4" t="str">
        <f>B358&amp;""&amp;C358</f>
        <v>U227721</v>
      </c>
      <c r="F358" s="4" t="str">
        <f>F357&amp;E358&amp;"','"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</v>
      </c>
      <c r="G358" s="4" t="s">
        <v>1543</v>
      </c>
      <c r="H358" s="4" t="s">
        <v>1555</v>
      </c>
      <c r="I358" s="5">
        <v>3291</v>
      </c>
      <c r="J358" s="5">
        <v>0</v>
      </c>
      <c r="K358" s="6">
        <v>8.0000000000000004E-4</v>
      </c>
      <c r="L358" s="4" t="s">
        <v>1678</v>
      </c>
      <c r="M358" s="4" t="s">
        <v>2228</v>
      </c>
      <c r="N358" s="4"/>
      <c r="O358" s="4" t="s">
        <v>2573</v>
      </c>
      <c r="P358" s="4" t="s">
        <v>1695</v>
      </c>
      <c r="Q358" s="4"/>
      <c r="R358" s="4" t="s">
        <v>2767</v>
      </c>
      <c r="S358" s="4" t="s">
        <v>2228</v>
      </c>
      <c r="T358" s="4"/>
      <c r="U358" s="4" t="s">
        <v>2797</v>
      </c>
      <c r="V358" s="4" t="s">
        <v>2835</v>
      </c>
      <c r="W358" s="4"/>
      <c r="X358" s="4"/>
      <c r="Y358" s="4" t="s">
        <v>2844</v>
      </c>
      <c r="Z358" s="7">
        <f>VLOOKUP(E358,[1]select___from_cuentas_predial_W!$A$1:$R$1800,11,FALSE)</f>
        <v>11645203.5</v>
      </c>
      <c r="AA358" s="7">
        <f>VLOOKUP(E358,[1]select___from_cuentas_predial_W!$A$1:$R$1800,13,FALSE)</f>
        <v>0</v>
      </c>
    </row>
    <row r="359" spans="1:27" ht="13.7" customHeight="1" x14ac:dyDescent="0.2">
      <c r="A359" s="5">
        <v>94</v>
      </c>
      <c r="B359" s="4" t="s">
        <v>2</v>
      </c>
      <c r="C359" s="5">
        <v>224224</v>
      </c>
      <c r="D359" s="4" t="s">
        <v>182</v>
      </c>
      <c r="E359" s="4" t="str">
        <f>B359&amp;""&amp;C359</f>
        <v>U224224</v>
      </c>
      <c r="F359" s="4" t="str">
        <f>F358&amp;E359&amp;"','"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</v>
      </c>
      <c r="G359" s="4" t="s">
        <v>1543</v>
      </c>
      <c r="H359" s="4" t="s">
        <v>1555</v>
      </c>
      <c r="I359" s="5">
        <v>2221</v>
      </c>
      <c r="J359" s="5">
        <v>0</v>
      </c>
      <c r="K359" s="6">
        <v>8.0000000000000004E-4</v>
      </c>
      <c r="L359" s="4" t="s">
        <v>1572</v>
      </c>
      <c r="M359" s="4" t="s">
        <v>2228</v>
      </c>
      <c r="N359" s="4"/>
      <c r="O359" s="4" t="s">
        <v>2573</v>
      </c>
      <c r="P359" s="4" t="s">
        <v>1695</v>
      </c>
      <c r="Q359" s="4"/>
      <c r="R359" s="4" t="s">
        <v>2743</v>
      </c>
      <c r="S359" s="4" t="s">
        <v>2228</v>
      </c>
      <c r="T359" s="4"/>
      <c r="U359" s="4" t="s">
        <v>2807</v>
      </c>
      <c r="V359" s="4"/>
      <c r="W359" s="4"/>
      <c r="X359" s="4"/>
      <c r="Y359" s="4" t="s">
        <v>2844</v>
      </c>
      <c r="Z359" s="7">
        <f>VLOOKUP(E359,[1]select___from_cuentas_predial_W!$A$1:$R$1800,11,FALSE)</f>
        <v>7859008.5</v>
      </c>
      <c r="AA359" s="7">
        <f>VLOOKUP(E359,[1]select___from_cuentas_predial_W!$A$1:$R$1800,13,FALSE)</f>
        <v>0</v>
      </c>
    </row>
    <row r="360" spans="1:27" ht="13.7" customHeight="1" x14ac:dyDescent="0.2">
      <c r="A360" s="5">
        <v>94</v>
      </c>
      <c r="B360" s="4" t="s">
        <v>2</v>
      </c>
      <c r="C360" s="5">
        <v>213031</v>
      </c>
      <c r="D360" s="4" t="s">
        <v>209</v>
      </c>
      <c r="E360" s="4" t="str">
        <f>B360&amp;""&amp;C360</f>
        <v>U213031</v>
      </c>
      <c r="F360" s="4" t="str">
        <f>F359&amp;E360&amp;"','"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</v>
      </c>
      <c r="G360" s="4" t="s">
        <v>1543</v>
      </c>
      <c r="H360" s="4" t="s">
        <v>1555</v>
      </c>
      <c r="I360" s="5">
        <v>270</v>
      </c>
      <c r="J360" s="5">
        <v>0</v>
      </c>
      <c r="K360" s="6">
        <v>8.0000000000000004E-4</v>
      </c>
      <c r="L360" s="4" t="s">
        <v>1668</v>
      </c>
      <c r="M360" s="4" t="s">
        <v>2268</v>
      </c>
      <c r="N360" s="4"/>
      <c r="O360" s="4" t="s">
        <v>2573</v>
      </c>
      <c r="P360" s="4" t="s">
        <v>1695</v>
      </c>
      <c r="Q360" s="4"/>
      <c r="R360" s="4" t="s">
        <v>1616</v>
      </c>
      <c r="S360" s="4" t="s">
        <v>2286</v>
      </c>
      <c r="T360" s="4"/>
      <c r="U360" s="4" t="s">
        <v>2802</v>
      </c>
      <c r="V360" s="4" t="s">
        <v>2622</v>
      </c>
      <c r="W360" s="4"/>
      <c r="X360" s="4"/>
      <c r="Y360" s="4" t="s">
        <v>2844</v>
      </c>
      <c r="Z360" s="7">
        <f>VLOOKUP(E360,[1]select___from_cuentas_predial_W!$A$1:$R$1800,11,FALSE)</f>
        <v>1114792.8799999999</v>
      </c>
      <c r="AA360" s="7">
        <f>VLOOKUP(E360,[1]select___from_cuentas_predial_W!$A$1:$R$1800,13,FALSE)</f>
        <v>0</v>
      </c>
    </row>
    <row r="361" spans="1:27" ht="13.7" customHeight="1" x14ac:dyDescent="0.2">
      <c r="A361" s="5">
        <v>94</v>
      </c>
      <c r="B361" s="4" t="s">
        <v>2</v>
      </c>
      <c r="C361" s="5">
        <v>227390</v>
      </c>
      <c r="D361" s="4" t="s">
        <v>153</v>
      </c>
      <c r="E361" s="4" t="str">
        <f>B361&amp;""&amp;C361</f>
        <v>U227390</v>
      </c>
      <c r="F361" s="4" t="str">
        <f>F360&amp;E361&amp;"','"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</v>
      </c>
      <c r="G361" s="4" t="s">
        <v>1543</v>
      </c>
      <c r="H361" s="4" t="s">
        <v>1555</v>
      </c>
      <c r="I361" s="5">
        <v>5</v>
      </c>
      <c r="J361" s="5">
        <v>0</v>
      </c>
      <c r="K361" s="6">
        <v>8.0000000000000004E-4</v>
      </c>
      <c r="L361" s="4" t="s">
        <v>1625</v>
      </c>
      <c r="M361" s="4" t="s">
        <v>2228</v>
      </c>
      <c r="N361" s="4"/>
      <c r="O361" s="4" t="s">
        <v>2573</v>
      </c>
      <c r="P361" s="4" t="s">
        <v>1695</v>
      </c>
      <c r="Q361" s="4"/>
      <c r="R361" s="4" t="s">
        <v>1616</v>
      </c>
      <c r="S361" s="4" t="s">
        <v>2286</v>
      </c>
      <c r="T361" s="4"/>
      <c r="U361" s="4" t="s">
        <v>2802</v>
      </c>
      <c r="V361" s="4" t="s">
        <v>2622</v>
      </c>
      <c r="W361" s="4"/>
      <c r="X361" s="4"/>
      <c r="Y361" s="4" t="s">
        <v>2844</v>
      </c>
      <c r="Z361" s="7">
        <f>VLOOKUP(E361,[1]select___from_cuentas_predial_W!$A$1:$R$1800,11,FALSE)</f>
        <v>17692.5</v>
      </c>
      <c r="AA361" s="7">
        <f>VLOOKUP(E361,[1]select___from_cuentas_predial_W!$A$1:$R$1800,13,FALSE)</f>
        <v>0</v>
      </c>
    </row>
    <row r="362" spans="1:27" ht="13.7" customHeight="1" x14ac:dyDescent="0.2">
      <c r="A362" s="5">
        <v>94</v>
      </c>
      <c r="B362" s="4" t="s">
        <v>2</v>
      </c>
      <c r="C362" s="5">
        <v>227389</v>
      </c>
      <c r="D362" s="4" t="s">
        <v>142</v>
      </c>
      <c r="E362" s="4" t="str">
        <f>B362&amp;""&amp;C362</f>
        <v>U227389</v>
      </c>
      <c r="F362" s="4" t="str">
        <f>F361&amp;E362&amp;"','"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</v>
      </c>
      <c r="G362" s="4" t="s">
        <v>1543</v>
      </c>
      <c r="H362" s="4" t="s">
        <v>1555</v>
      </c>
      <c r="I362" s="5">
        <v>50</v>
      </c>
      <c r="J362" s="5">
        <v>0</v>
      </c>
      <c r="K362" s="6">
        <v>8.0000000000000004E-4</v>
      </c>
      <c r="L362" s="4" t="s">
        <v>1625</v>
      </c>
      <c r="M362" s="4" t="s">
        <v>2228</v>
      </c>
      <c r="N362" s="4"/>
      <c r="O362" s="4" t="s">
        <v>2573</v>
      </c>
      <c r="P362" s="4" t="s">
        <v>1695</v>
      </c>
      <c r="Q362" s="4"/>
      <c r="R362" s="4" t="s">
        <v>2750</v>
      </c>
      <c r="S362" s="4" t="s">
        <v>2286</v>
      </c>
      <c r="T362" s="4"/>
      <c r="U362" s="4" t="s">
        <v>2797</v>
      </c>
      <c r="V362" s="4" t="s">
        <v>2622</v>
      </c>
      <c r="W362" s="4"/>
      <c r="X362" s="4"/>
      <c r="Y362" s="4" t="s">
        <v>2844</v>
      </c>
      <c r="Z362" s="7">
        <f>VLOOKUP(E362,[1]select___from_cuentas_predial_W!$A$1:$R$1800,11,FALSE)</f>
        <v>176925</v>
      </c>
      <c r="AA362" s="7">
        <f>VLOOKUP(E362,[1]select___from_cuentas_predial_W!$A$1:$R$1800,13,FALSE)</f>
        <v>0</v>
      </c>
    </row>
    <row r="363" spans="1:27" ht="13.7" customHeight="1" x14ac:dyDescent="0.2">
      <c r="A363" s="5">
        <v>94</v>
      </c>
      <c r="B363" s="4" t="s">
        <v>2</v>
      </c>
      <c r="C363" s="5">
        <v>213087</v>
      </c>
      <c r="D363" s="4" t="s">
        <v>110</v>
      </c>
      <c r="E363" s="4" t="str">
        <f>B363&amp;""&amp;C363</f>
        <v>U213087</v>
      </c>
      <c r="F363" s="4" t="str">
        <f>F362&amp;E363&amp;"','"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</v>
      </c>
      <c r="G363" s="4" t="s">
        <v>1543</v>
      </c>
      <c r="H363" s="4" t="s">
        <v>1555</v>
      </c>
      <c r="I363" s="5">
        <v>19870</v>
      </c>
      <c r="J363" s="5">
        <v>0</v>
      </c>
      <c r="K363" s="6">
        <v>8.0000000000000004E-4</v>
      </c>
      <c r="L363" s="4" t="s">
        <v>1625</v>
      </c>
      <c r="M363" s="4" t="s">
        <v>2228</v>
      </c>
      <c r="N363" s="4"/>
      <c r="O363" s="4" t="s">
        <v>2573</v>
      </c>
      <c r="P363" s="4" t="s">
        <v>1695</v>
      </c>
      <c r="Q363" s="4"/>
      <c r="R363" s="4" t="s">
        <v>1616</v>
      </c>
      <c r="S363" s="4" t="s">
        <v>2286</v>
      </c>
      <c r="T363" s="4"/>
      <c r="U363" s="4" t="s">
        <v>2802</v>
      </c>
      <c r="V363" s="4" t="s">
        <v>2622</v>
      </c>
      <c r="W363" s="4"/>
      <c r="X363" s="4"/>
      <c r="Y363" s="4" t="s">
        <v>2844</v>
      </c>
      <c r="Z363" s="7">
        <f>VLOOKUP(E363,[1]select___from_cuentas_predial_W!$A$1:$R$1800,11,FALSE)</f>
        <v>70309995</v>
      </c>
      <c r="AA363" s="7">
        <f>VLOOKUP(E363,[1]select___from_cuentas_predial_W!$A$1:$R$1800,13,FALSE)</f>
        <v>0</v>
      </c>
    </row>
    <row r="364" spans="1:27" ht="13.7" customHeight="1" x14ac:dyDescent="0.2">
      <c r="A364" s="5">
        <v>94</v>
      </c>
      <c r="B364" s="4" t="s">
        <v>2</v>
      </c>
      <c r="C364" s="5">
        <v>224465</v>
      </c>
      <c r="D364" s="4" t="s">
        <v>89</v>
      </c>
      <c r="E364" s="4" t="str">
        <f>B364&amp;""&amp;C364</f>
        <v>U224465</v>
      </c>
      <c r="F364" s="4" t="str">
        <f>F363&amp;E364&amp;"','"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</v>
      </c>
      <c r="G364" s="4" t="s">
        <v>1543</v>
      </c>
      <c r="H364" s="4" t="s">
        <v>1555</v>
      </c>
      <c r="I364" s="5">
        <v>1333</v>
      </c>
      <c r="J364" s="5">
        <v>0</v>
      </c>
      <c r="K364" s="6">
        <v>8.0000000000000004E-4</v>
      </c>
      <c r="L364" s="4" t="s">
        <v>1589</v>
      </c>
      <c r="M364" s="4" t="s">
        <v>2228</v>
      </c>
      <c r="N364" s="4"/>
      <c r="O364" s="4" t="s">
        <v>2573</v>
      </c>
      <c r="P364" s="4" t="s">
        <v>1695</v>
      </c>
      <c r="Q364" s="4"/>
      <c r="R364" s="4" t="s">
        <v>1616</v>
      </c>
      <c r="S364" s="4" t="s">
        <v>2286</v>
      </c>
      <c r="T364" s="4"/>
      <c r="U364" s="4" t="s">
        <v>2802</v>
      </c>
      <c r="V364" s="4" t="s">
        <v>2622</v>
      </c>
      <c r="W364" s="4"/>
      <c r="X364" s="4"/>
      <c r="Y364" s="4" t="s">
        <v>2844</v>
      </c>
      <c r="Z364" s="7">
        <f>VLOOKUP(E364,[1]select___from_cuentas_predial_W!$A$1:$R$1800,11,FALSE)</f>
        <v>4716820.5</v>
      </c>
      <c r="AA364" s="7">
        <f>VLOOKUP(E364,[1]select___from_cuentas_predial_W!$A$1:$R$1800,13,FALSE)</f>
        <v>0</v>
      </c>
    </row>
    <row r="365" spans="1:27" ht="13.7" customHeight="1" x14ac:dyDescent="0.2">
      <c r="A365" s="5">
        <v>94</v>
      </c>
      <c r="B365" s="4" t="s">
        <v>2</v>
      </c>
      <c r="C365" s="5">
        <v>224464</v>
      </c>
      <c r="D365" s="4" t="s">
        <v>45</v>
      </c>
      <c r="E365" s="4" t="str">
        <f>B365&amp;""&amp;C365</f>
        <v>U224464</v>
      </c>
      <c r="F365" s="4" t="str">
        <f>F364&amp;E365&amp;"','"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</v>
      </c>
      <c r="G365" s="4" t="s">
        <v>1543</v>
      </c>
      <c r="H365" s="4" t="s">
        <v>1555</v>
      </c>
      <c r="I365" s="5">
        <v>2172</v>
      </c>
      <c r="J365" s="5">
        <v>0</v>
      </c>
      <c r="K365" s="6">
        <v>8.0000000000000004E-4</v>
      </c>
      <c r="L365" s="4" t="s">
        <v>1589</v>
      </c>
      <c r="M365" s="4" t="s">
        <v>2228</v>
      </c>
      <c r="N365" s="4"/>
      <c r="O365" s="4" t="s">
        <v>2573</v>
      </c>
      <c r="P365" s="4" t="s">
        <v>1695</v>
      </c>
      <c r="Q365" s="4"/>
      <c r="R365" s="4" t="s">
        <v>1616</v>
      </c>
      <c r="S365" s="4" t="s">
        <v>2286</v>
      </c>
      <c r="T365" s="4"/>
      <c r="U365" s="4" t="s">
        <v>2802</v>
      </c>
      <c r="V365" s="4" t="s">
        <v>2622</v>
      </c>
      <c r="W365" s="4"/>
      <c r="X365" s="4"/>
      <c r="Y365" s="4" t="s">
        <v>2844</v>
      </c>
      <c r="Z365" s="7">
        <f>VLOOKUP(E365,[1]select___from_cuentas_predial_W!$A$1:$R$1800,11,FALSE)</f>
        <v>7685622</v>
      </c>
      <c r="AA365" s="7">
        <f>VLOOKUP(E365,[1]select___from_cuentas_predial_W!$A$1:$R$1800,13,FALSE)</f>
        <v>0</v>
      </c>
    </row>
    <row r="366" spans="1:27" ht="13.7" customHeight="1" x14ac:dyDescent="0.2">
      <c r="A366" s="5">
        <v>94</v>
      </c>
      <c r="B366" s="4" t="s">
        <v>2</v>
      </c>
      <c r="C366" s="5">
        <v>221885</v>
      </c>
      <c r="D366" s="4" t="s">
        <v>17</v>
      </c>
      <c r="E366" s="4" t="str">
        <f>B366&amp;""&amp;C366</f>
        <v>U221885</v>
      </c>
      <c r="F366" s="4" t="str">
        <f>F365&amp;E366&amp;"','"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</v>
      </c>
      <c r="G366" s="4" t="s">
        <v>1541</v>
      </c>
      <c r="H366" s="4" t="s">
        <v>1555</v>
      </c>
      <c r="I366" s="5">
        <v>164.97</v>
      </c>
      <c r="J366" s="5">
        <v>0</v>
      </c>
      <c r="K366" s="6">
        <v>8.0000000000000004E-4</v>
      </c>
      <c r="L366" s="4" t="s">
        <v>1569</v>
      </c>
      <c r="M366" s="4" t="s">
        <v>2228</v>
      </c>
      <c r="N366" s="4"/>
      <c r="O366" s="4" t="s">
        <v>2573</v>
      </c>
      <c r="P366" s="4" t="s">
        <v>1695</v>
      </c>
      <c r="Q366" s="4"/>
      <c r="R366" s="4" t="s">
        <v>1616</v>
      </c>
      <c r="S366" s="4" t="s">
        <v>2286</v>
      </c>
      <c r="T366" s="4"/>
      <c r="U366" s="4" t="s">
        <v>2799</v>
      </c>
      <c r="V366" s="4"/>
      <c r="W366" s="4"/>
      <c r="X366" s="4"/>
      <c r="Y366" s="4" t="s">
        <v>2844</v>
      </c>
      <c r="Z366" s="7">
        <f>VLOOKUP(E366,[1]select___from_cuentas_predial_W!$A$1:$R$1800,11,FALSE)</f>
        <v>583746.35</v>
      </c>
      <c r="AA366" s="7">
        <f>VLOOKUP(E366,[1]select___from_cuentas_predial_W!$A$1:$R$1800,13,FALSE)</f>
        <v>0</v>
      </c>
    </row>
    <row r="367" spans="1:27" ht="13.7" customHeight="1" x14ac:dyDescent="0.2">
      <c r="A367" s="5">
        <v>94</v>
      </c>
      <c r="B367" s="4" t="s">
        <v>2</v>
      </c>
      <c r="C367" s="5">
        <v>200664</v>
      </c>
      <c r="D367" s="4" t="s">
        <v>622</v>
      </c>
      <c r="E367" s="4" t="str">
        <f>B367&amp;""&amp;C367</f>
        <v>U200664</v>
      </c>
      <c r="F367" s="4" t="str">
        <f>F366&amp;E367&amp;"','"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</v>
      </c>
      <c r="G367" s="4" t="s">
        <v>1550</v>
      </c>
      <c r="H367" s="4" t="s">
        <v>1555</v>
      </c>
      <c r="I367" s="5">
        <v>26285</v>
      </c>
      <c r="J367" s="5">
        <v>0</v>
      </c>
      <c r="K367" s="6">
        <v>8.0000000000000004E-4</v>
      </c>
      <c r="L367" s="4" t="s">
        <v>1901</v>
      </c>
      <c r="M367" s="4" t="s">
        <v>2228</v>
      </c>
      <c r="N367" s="4"/>
      <c r="O367" s="4" t="s">
        <v>2655</v>
      </c>
      <c r="P367" s="4" t="s">
        <v>1695</v>
      </c>
      <c r="Q367" s="4"/>
      <c r="R367" s="4" t="s">
        <v>1616</v>
      </c>
      <c r="S367" s="4" t="s">
        <v>2286</v>
      </c>
      <c r="T367" s="4"/>
      <c r="U367" s="4" t="s">
        <v>2802</v>
      </c>
      <c r="V367" s="4" t="s">
        <v>2622</v>
      </c>
      <c r="W367" s="4"/>
      <c r="X367" s="4"/>
      <c r="Y367" s="4" t="s">
        <v>2844</v>
      </c>
      <c r="Z367" s="7">
        <f>VLOOKUP(E367,[1]select___from_cuentas_predial_W!$A$1:$R$1800,11,FALSE)</f>
        <v>94472237.159999996</v>
      </c>
      <c r="AA367" s="7">
        <f>VLOOKUP(E367,[1]select___from_cuentas_predial_W!$A$1:$R$1800,13,FALSE)</f>
        <v>0</v>
      </c>
    </row>
    <row r="368" spans="1:27" ht="13.7" customHeight="1" x14ac:dyDescent="0.2">
      <c r="A368" s="5">
        <v>94</v>
      </c>
      <c r="B368" s="4" t="s">
        <v>2</v>
      </c>
      <c r="C368" s="5">
        <v>200668</v>
      </c>
      <c r="D368" s="4" t="s">
        <v>363</v>
      </c>
      <c r="E368" s="4" t="str">
        <f>B368&amp;""&amp;C368</f>
        <v>U200668</v>
      </c>
      <c r="F368" s="4" t="str">
        <f>F367&amp;E368&amp;"','"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</v>
      </c>
      <c r="G368" s="4" t="s">
        <v>1550</v>
      </c>
      <c r="H368" s="4" t="s">
        <v>1555</v>
      </c>
      <c r="I368" s="5">
        <v>2192</v>
      </c>
      <c r="J368" s="5">
        <v>0</v>
      </c>
      <c r="K368" s="6">
        <v>8.0000000000000004E-4</v>
      </c>
      <c r="L368" s="4" t="s">
        <v>1760</v>
      </c>
      <c r="M368" s="4" t="s">
        <v>2228</v>
      </c>
      <c r="N368" s="4"/>
      <c r="O368" s="4" t="s">
        <v>2655</v>
      </c>
      <c r="P368" s="4" t="s">
        <v>1695</v>
      </c>
      <c r="Q368" s="4"/>
      <c r="R368" s="4" t="s">
        <v>1616</v>
      </c>
      <c r="S368" s="4" t="s">
        <v>2286</v>
      </c>
      <c r="T368" s="4"/>
      <c r="U368" s="4" t="s">
        <v>2797</v>
      </c>
      <c r="V368" s="4" t="s">
        <v>1695</v>
      </c>
      <c r="W368" s="4"/>
      <c r="X368" s="4"/>
      <c r="Y368" s="4" t="s">
        <v>2844</v>
      </c>
      <c r="Z368" s="7">
        <f>VLOOKUP(E368,[1]select___from_cuentas_predial_W!$A$1:$R$1800,11,FALSE)</f>
        <v>7503216</v>
      </c>
      <c r="AA368" s="7">
        <f>VLOOKUP(E368,[1]select___from_cuentas_predial_W!$A$1:$R$1800,13,FALSE)</f>
        <v>0</v>
      </c>
    </row>
    <row r="369" spans="1:27" ht="13.7" customHeight="1" x14ac:dyDescent="0.2">
      <c r="A369" s="5">
        <v>94</v>
      </c>
      <c r="B369" s="4" t="s">
        <v>2</v>
      </c>
      <c r="C369" s="5">
        <v>199685</v>
      </c>
      <c r="D369" s="4" t="s">
        <v>630</v>
      </c>
      <c r="E369" s="4" t="str">
        <f>B369&amp;""&amp;C369</f>
        <v>U199685</v>
      </c>
      <c r="F369" s="4" t="str">
        <f>F368&amp;E369&amp;"','"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</v>
      </c>
      <c r="G369" s="4" t="s">
        <v>1550</v>
      </c>
      <c r="H369" s="4" t="s">
        <v>1555</v>
      </c>
      <c r="I369" s="5">
        <v>1351</v>
      </c>
      <c r="J369" s="5">
        <v>0</v>
      </c>
      <c r="K369" s="6">
        <v>8.0000000000000004E-4</v>
      </c>
      <c r="L369" s="4" t="s">
        <v>1905</v>
      </c>
      <c r="M369" s="4" t="s">
        <v>2228</v>
      </c>
      <c r="N369" s="4"/>
      <c r="O369" s="4" t="s">
        <v>2655</v>
      </c>
      <c r="P369" s="4" t="s">
        <v>1695</v>
      </c>
      <c r="Q369" s="4"/>
      <c r="R369" s="4" t="s">
        <v>1616</v>
      </c>
      <c r="S369" s="4" t="s">
        <v>2286</v>
      </c>
      <c r="T369" s="4"/>
      <c r="U369" s="4" t="s">
        <v>2797</v>
      </c>
      <c r="V369" s="4" t="s">
        <v>2815</v>
      </c>
      <c r="W369" s="4"/>
      <c r="X369" s="4"/>
      <c r="Y369" s="4" t="s">
        <v>2844</v>
      </c>
      <c r="Z369" s="7">
        <f>VLOOKUP(E369,[1]select___from_cuentas_predial_W!$A$1:$R$1800,11,FALSE)</f>
        <v>4624473</v>
      </c>
      <c r="AA369" s="7">
        <f>VLOOKUP(E369,[1]select___from_cuentas_predial_W!$A$1:$R$1800,13,FALSE)</f>
        <v>0</v>
      </c>
    </row>
    <row r="370" spans="1:27" ht="13.7" customHeight="1" x14ac:dyDescent="0.2">
      <c r="A370" s="5">
        <v>94</v>
      </c>
      <c r="B370" s="4" t="s">
        <v>2</v>
      </c>
      <c r="C370" s="5">
        <v>144867</v>
      </c>
      <c r="D370" s="4" t="s">
        <v>1120</v>
      </c>
      <c r="E370" s="4" t="str">
        <f>B370&amp;""&amp;C370</f>
        <v>U144867</v>
      </c>
      <c r="F370" s="4" t="str">
        <f>F369&amp;E370&amp;"','"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</v>
      </c>
      <c r="G370" s="4" t="s">
        <v>1550</v>
      </c>
      <c r="H370" s="4" t="s">
        <v>1555</v>
      </c>
      <c r="I370" s="5">
        <v>1332</v>
      </c>
      <c r="J370" s="5">
        <v>0</v>
      </c>
      <c r="K370" s="6">
        <v>8.0000000000000004E-4</v>
      </c>
      <c r="L370" s="4" t="s">
        <v>1905</v>
      </c>
      <c r="M370" s="4" t="s">
        <v>2378</v>
      </c>
      <c r="N370" s="4" t="s">
        <v>2355</v>
      </c>
      <c r="O370" s="4" t="s">
        <v>2655</v>
      </c>
      <c r="P370" s="4" t="s">
        <v>1695</v>
      </c>
      <c r="Q370" s="4"/>
      <c r="R370" s="4" t="s">
        <v>1616</v>
      </c>
      <c r="S370" s="4" t="s">
        <v>2286</v>
      </c>
      <c r="T370" s="4"/>
      <c r="U370" s="4" t="s">
        <v>2797</v>
      </c>
      <c r="V370" s="4"/>
      <c r="W370" s="4"/>
      <c r="X370" s="4"/>
      <c r="Y370" s="4" t="s">
        <v>2844</v>
      </c>
      <c r="Z370" s="7">
        <f>VLOOKUP(E370,[1]select___from_cuentas_predial_W!$A$1:$R$1800,11,FALSE)</f>
        <v>4868276.18</v>
      </c>
      <c r="AA370" s="7">
        <f>VLOOKUP(E370,[1]select___from_cuentas_predial_W!$A$1:$R$1800,13,FALSE)</f>
        <v>0</v>
      </c>
    </row>
    <row r="371" spans="1:27" ht="13.7" customHeight="1" x14ac:dyDescent="0.2">
      <c r="A371" s="5">
        <v>94</v>
      </c>
      <c r="B371" s="4" t="s">
        <v>2</v>
      </c>
      <c r="C371" s="5">
        <v>209220</v>
      </c>
      <c r="D371" s="4" t="s">
        <v>3149</v>
      </c>
      <c r="E371" s="4" t="str">
        <f>B371&amp;""&amp;C371</f>
        <v>U209220</v>
      </c>
      <c r="F371" s="4" t="str">
        <f>F370&amp;E371&amp;"','"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</v>
      </c>
      <c r="G371" s="4" t="s">
        <v>2926</v>
      </c>
      <c r="H371" s="4" t="s">
        <v>1555</v>
      </c>
      <c r="I371" s="5">
        <v>697</v>
      </c>
      <c r="J371" s="5">
        <v>0</v>
      </c>
      <c r="K371" s="6">
        <v>8.0000000000000004E-4</v>
      </c>
      <c r="L371" s="4" t="s">
        <v>2894</v>
      </c>
      <c r="M371" s="4" t="s">
        <v>2228</v>
      </c>
      <c r="N371" s="4" t="s">
        <v>2464</v>
      </c>
      <c r="O371" s="4" t="s">
        <v>2927</v>
      </c>
      <c r="P371" s="4" t="s">
        <v>1695</v>
      </c>
      <c r="Q371" s="4"/>
      <c r="R371" s="4" t="s">
        <v>1616</v>
      </c>
      <c r="S371" s="4" t="s">
        <v>2286</v>
      </c>
      <c r="T371" s="4"/>
      <c r="U371" s="4" t="s">
        <v>2802</v>
      </c>
      <c r="V371" s="4" t="s">
        <v>2622</v>
      </c>
      <c r="W371" s="4"/>
      <c r="X371" s="4"/>
      <c r="Y371" s="4" t="s">
        <v>2844</v>
      </c>
      <c r="Z371" s="7">
        <f>VLOOKUP(E371,[1]select___from_cuentas_predial_W!$A$1:$R$1800,11,FALSE)</f>
        <v>1844262</v>
      </c>
      <c r="AA371" s="7">
        <f>VLOOKUP(E371,[1]select___from_cuentas_predial_W!$A$1:$R$1800,13,FALSE)</f>
        <v>0</v>
      </c>
    </row>
    <row r="372" spans="1:27" ht="13.7" customHeight="1" x14ac:dyDescent="0.2">
      <c r="A372" s="5">
        <v>94</v>
      </c>
      <c r="B372" s="4" t="s">
        <v>2</v>
      </c>
      <c r="C372" s="5">
        <v>209219</v>
      </c>
      <c r="D372" s="4" t="s">
        <v>2915</v>
      </c>
      <c r="E372" s="4" t="str">
        <f>B372&amp;""&amp;C372</f>
        <v>U209219</v>
      </c>
      <c r="F372" s="4" t="str">
        <f>F371&amp;E372&amp;"','"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</v>
      </c>
      <c r="G372" s="4" t="s">
        <v>2866</v>
      </c>
      <c r="H372" s="4" t="s">
        <v>1555</v>
      </c>
      <c r="I372" s="5">
        <v>695</v>
      </c>
      <c r="J372" s="5">
        <v>0</v>
      </c>
      <c r="K372" s="6">
        <v>8.0000000000000004E-4</v>
      </c>
      <c r="L372" s="4" t="s">
        <v>1600</v>
      </c>
      <c r="M372" s="4" t="s">
        <v>2228</v>
      </c>
      <c r="N372" s="4" t="s">
        <v>2561</v>
      </c>
      <c r="O372" s="4" t="s">
        <v>2604</v>
      </c>
      <c r="P372" s="4" t="s">
        <v>1695</v>
      </c>
      <c r="Q372" s="4"/>
      <c r="R372" s="4" t="s">
        <v>1616</v>
      </c>
      <c r="S372" s="4" t="s">
        <v>2286</v>
      </c>
      <c r="T372" s="4"/>
      <c r="U372" s="4" t="s">
        <v>2797</v>
      </c>
      <c r="V372" s="4" t="s">
        <v>1695</v>
      </c>
      <c r="W372" s="4"/>
      <c r="X372" s="4"/>
      <c r="Y372" s="4" t="s">
        <v>2844</v>
      </c>
      <c r="Z372" s="7">
        <f>VLOOKUP(E372,[1]select___from_cuentas_predial_W!$A$1:$R$1800,11,FALSE)</f>
        <v>1838970</v>
      </c>
      <c r="AA372" s="7">
        <f>VLOOKUP(E372,[1]select___from_cuentas_predial_W!$A$1:$R$1800,13,FALSE)</f>
        <v>0</v>
      </c>
    </row>
    <row r="373" spans="1:27" ht="13.7" customHeight="1" x14ac:dyDescent="0.2">
      <c r="A373" s="5">
        <v>94</v>
      </c>
      <c r="B373" s="4" t="s">
        <v>2</v>
      </c>
      <c r="C373" s="5">
        <v>215612</v>
      </c>
      <c r="D373" s="4" t="s">
        <v>2925</v>
      </c>
      <c r="E373" s="4" t="str">
        <f>B373&amp;""&amp;C373</f>
        <v>U215612</v>
      </c>
      <c r="F373" s="4" t="str">
        <f>F372&amp;E373&amp;"','"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</v>
      </c>
      <c r="G373" s="4" t="s">
        <v>2926</v>
      </c>
      <c r="H373" s="4" t="s">
        <v>1555</v>
      </c>
      <c r="I373" s="5">
        <v>351</v>
      </c>
      <c r="J373" s="5">
        <v>0</v>
      </c>
      <c r="K373" s="6">
        <v>8.0000000000000004E-4</v>
      </c>
      <c r="L373" s="4" t="s">
        <v>2894</v>
      </c>
      <c r="M373" s="4" t="s">
        <v>2228</v>
      </c>
      <c r="N373" s="4"/>
      <c r="O373" s="4" t="s">
        <v>2927</v>
      </c>
      <c r="P373" s="4" t="s">
        <v>1695</v>
      </c>
      <c r="Q373" s="4"/>
      <c r="R373" s="4" t="s">
        <v>1616</v>
      </c>
      <c r="S373" s="4" t="s">
        <v>2286</v>
      </c>
      <c r="T373" s="4"/>
      <c r="U373" s="4" t="s">
        <v>2797</v>
      </c>
      <c r="V373" s="4"/>
      <c r="W373" s="4"/>
      <c r="X373" s="4"/>
      <c r="Y373" s="4" t="s">
        <v>2844</v>
      </c>
      <c r="Z373" s="7">
        <f>VLOOKUP(E373,[1]select___from_cuentas_predial_W!$A$1:$R$1800,11,FALSE)</f>
        <v>928746</v>
      </c>
      <c r="AA373" s="7">
        <f>VLOOKUP(E373,[1]select___from_cuentas_predial_W!$A$1:$R$1800,13,FALSE)</f>
        <v>0</v>
      </c>
    </row>
    <row r="374" spans="1:27" ht="13.7" customHeight="1" x14ac:dyDescent="0.2">
      <c r="A374" s="5">
        <v>94</v>
      </c>
      <c r="B374" s="4" t="s">
        <v>2</v>
      </c>
      <c r="C374" s="5">
        <v>215618</v>
      </c>
      <c r="D374" s="4" t="s">
        <v>3118</v>
      </c>
      <c r="E374" s="4" t="str">
        <f>B374&amp;""&amp;C374</f>
        <v>U215618</v>
      </c>
      <c r="F374" s="4" t="str">
        <f>F373&amp;E374&amp;"','"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</v>
      </c>
      <c r="G374" s="4" t="s">
        <v>2926</v>
      </c>
      <c r="H374" s="4" t="s">
        <v>1555</v>
      </c>
      <c r="I374" s="5">
        <v>183</v>
      </c>
      <c r="J374" s="5">
        <v>0</v>
      </c>
      <c r="K374" s="6">
        <v>8.0000000000000004E-4</v>
      </c>
      <c r="L374" s="4" t="s">
        <v>2943</v>
      </c>
      <c r="M374" s="4" t="s">
        <v>2235</v>
      </c>
      <c r="N374" s="4"/>
      <c r="O374" s="4" t="s">
        <v>2927</v>
      </c>
      <c r="P374" s="4" t="s">
        <v>1695</v>
      </c>
      <c r="Q374" s="4"/>
      <c r="R374" s="4" t="s">
        <v>1616</v>
      </c>
      <c r="S374" s="4" t="s">
        <v>2286</v>
      </c>
      <c r="T374" s="4"/>
      <c r="U374" s="4" t="s">
        <v>2797</v>
      </c>
      <c r="V374" s="4"/>
      <c r="W374" s="4"/>
      <c r="X374" s="4"/>
      <c r="Y374" s="4" t="s">
        <v>2844</v>
      </c>
      <c r="Z374" s="7">
        <f>VLOOKUP(E374,[1]select___from_cuentas_predial_W!$A$1:$R$1800,11,FALSE)</f>
        <v>484218</v>
      </c>
      <c r="AA374" s="7">
        <f>VLOOKUP(E374,[1]select___from_cuentas_predial_W!$A$1:$R$1800,13,FALSE)</f>
        <v>0</v>
      </c>
    </row>
    <row r="375" spans="1:27" ht="13.7" customHeight="1" x14ac:dyDescent="0.2">
      <c r="A375" s="5">
        <v>94</v>
      </c>
      <c r="B375" s="4" t="s">
        <v>2</v>
      </c>
      <c r="C375" s="5">
        <v>215615</v>
      </c>
      <c r="D375" s="4" t="s">
        <v>3123</v>
      </c>
      <c r="E375" s="4" t="str">
        <f>B375&amp;""&amp;C375</f>
        <v>U215615</v>
      </c>
      <c r="F375" s="4" t="str">
        <f>F374&amp;E375&amp;"','"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</v>
      </c>
      <c r="G375" s="4" t="s">
        <v>2926</v>
      </c>
      <c r="H375" s="4" t="s">
        <v>1555</v>
      </c>
      <c r="I375" s="5">
        <v>328</v>
      </c>
      <c r="J375" s="5">
        <v>0</v>
      </c>
      <c r="K375" s="6">
        <v>8.0000000000000004E-4</v>
      </c>
      <c r="L375" s="4" t="s">
        <v>2894</v>
      </c>
      <c r="M375" s="4" t="s">
        <v>2259</v>
      </c>
      <c r="N375" s="4"/>
      <c r="O375" s="4" t="s">
        <v>2927</v>
      </c>
      <c r="P375" s="4" t="s">
        <v>1695</v>
      </c>
      <c r="Q375" s="4"/>
      <c r="R375" s="4" t="s">
        <v>1616</v>
      </c>
      <c r="S375" s="4" t="s">
        <v>2286</v>
      </c>
      <c r="T375" s="4"/>
      <c r="U375" s="4" t="s">
        <v>2797</v>
      </c>
      <c r="V375" s="4"/>
      <c r="W375" s="4"/>
      <c r="X375" s="4"/>
      <c r="Y375" s="4" t="s">
        <v>2844</v>
      </c>
      <c r="Z375" s="7">
        <f>VLOOKUP(E375,[1]select___from_cuentas_predial_W!$A$1:$R$1800,11,FALSE)</f>
        <v>867888</v>
      </c>
      <c r="AA375" s="7">
        <f>VLOOKUP(E375,[1]select___from_cuentas_predial_W!$A$1:$R$1800,13,FALSE)</f>
        <v>0</v>
      </c>
    </row>
    <row r="376" spans="1:27" ht="13.7" customHeight="1" x14ac:dyDescent="0.2">
      <c r="A376" s="5">
        <v>94</v>
      </c>
      <c r="B376" s="4" t="s">
        <v>2</v>
      </c>
      <c r="C376" s="5">
        <v>215614</v>
      </c>
      <c r="D376" s="4" t="s">
        <v>2942</v>
      </c>
      <c r="E376" s="4" t="str">
        <f>B376&amp;""&amp;C376</f>
        <v>U215614</v>
      </c>
      <c r="F376" s="4" t="str">
        <f>F375&amp;E376&amp;"','"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</v>
      </c>
      <c r="G376" s="4" t="s">
        <v>2926</v>
      </c>
      <c r="H376" s="4" t="s">
        <v>1555</v>
      </c>
      <c r="I376" s="5">
        <v>432</v>
      </c>
      <c r="J376" s="5">
        <v>0</v>
      </c>
      <c r="K376" s="6">
        <v>8.0000000000000004E-4</v>
      </c>
      <c r="L376" s="4" t="s">
        <v>2943</v>
      </c>
      <c r="M376" s="4" t="s">
        <v>2243</v>
      </c>
      <c r="N376" s="4"/>
      <c r="O376" s="4" t="s">
        <v>2927</v>
      </c>
      <c r="P376" s="4" t="s">
        <v>1695</v>
      </c>
      <c r="Q376" s="4"/>
      <c r="R376" s="4" t="s">
        <v>1616</v>
      </c>
      <c r="S376" s="4" t="s">
        <v>2286</v>
      </c>
      <c r="T376" s="4"/>
      <c r="U376" s="4" t="s">
        <v>2797</v>
      </c>
      <c r="V376" s="4"/>
      <c r="W376" s="4"/>
      <c r="X376" s="4"/>
      <c r="Y376" s="4" t="s">
        <v>2844</v>
      </c>
      <c r="Z376" s="7">
        <f>VLOOKUP(E376,[1]select___from_cuentas_predial_W!$A$1:$R$1800,11,FALSE)</f>
        <v>1143072</v>
      </c>
      <c r="AA376" s="7">
        <f>VLOOKUP(E376,[1]select___from_cuentas_predial_W!$A$1:$R$1800,13,FALSE)</f>
        <v>0</v>
      </c>
    </row>
    <row r="377" spans="1:27" ht="13.7" customHeight="1" x14ac:dyDescent="0.2">
      <c r="A377" s="5">
        <v>94</v>
      </c>
      <c r="B377" s="4" t="s">
        <v>2</v>
      </c>
      <c r="C377" s="5">
        <v>189431</v>
      </c>
      <c r="D377" s="4" t="s">
        <v>121</v>
      </c>
      <c r="E377" s="4" t="str">
        <f>B377&amp;""&amp;C377</f>
        <v>U189431</v>
      </c>
      <c r="F377" s="4" t="str">
        <f>F376&amp;E377&amp;"','"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</v>
      </c>
      <c r="G377" s="4" t="s">
        <v>1543</v>
      </c>
      <c r="H377" s="4" t="s">
        <v>1555</v>
      </c>
      <c r="I377" s="5">
        <v>5340</v>
      </c>
      <c r="J377" s="5">
        <v>157.16999999999999</v>
      </c>
      <c r="K377" s="6">
        <v>8.0000000000000004E-4</v>
      </c>
      <c r="L377" s="4" t="s">
        <v>1632</v>
      </c>
      <c r="M377" s="4" t="s">
        <v>2254</v>
      </c>
      <c r="N377" s="4" t="s">
        <v>2441</v>
      </c>
      <c r="O377" s="4" t="s">
        <v>2603</v>
      </c>
      <c r="P377" s="4" t="s">
        <v>1695</v>
      </c>
      <c r="Q377" s="4"/>
      <c r="R377" s="4" t="s">
        <v>1616</v>
      </c>
      <c r="S377" s="4" t="s">
        <v>2784</v>
      </c>
      <c r="T377" s="4"/>
      <c r="U377" s="4" t="s">
        <v>2797</v>
      </c>
      <c r="V377" s="4" t="s">
        <v>1695</v>
      </c>
      <c r="W377" s="4"/>
      <c r="X377" s="4"/>
      <c r="Y377" s="4" t="s">
        <v>2844</v>
      </c>
      <c r="Z377" s="7">
        <f>VLOOKUP(E377,[1]select___from_cuentas_predial_W!$A$1:$R$1800,11,FALSE)</f>
        <v>16959775.670000002</v>
      </c>
      <c r="AA377" s="7">
        <f>VLOOKUP(E377,[1]select___from_cuentas_predial_W!$A$1:$R$1800,13,FALSE)</f>
        <v>1034728.7</v>
      </c>
    </row>
    <row r="378" spans="1:27" ht="13.7" customHeight="1" x14ac:dyDescent="0.2">
      <c r="A378" s="5">
        <v>94</v>
      </c>
      <c r="B378" s="4" t="s">
        <v>2</v>
      </c>
      <c r="C378" s="5">
        <v>189420</v>
      </c>
      <c r="D378" s="4" t="s">
        <v>263</v>
      </c>
      <c r="E378" s="4" t="str">
        <f>B378&amp;""&amp;C378</f>
        <v>U189420</v>
      </c>
      <c r="F378" s="4" t="str">
        <f>F377&amp;E378&amp;"','"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</v>
      </c>
      <c r="G378" s="4" t="s">
        <v>1545</v>
      </c>
      <c r="H378" s="4" t="s">
        <v>1555</v>
      </c>
      <c r="I378" s="5">
        <v>20885</v>
      </c>
      <c r="J378" s="5">
        <v>0</v>
      </c>
      <c r="K378" s="6">
        <v>8.0000000000000004E-4</v>
      </c>
      <c r="L378" s="4" t="s">
        <v>1632</v>
      </c>
      <c r="M378" s="4" t="s">
        <v>2228</v>
      </c>
      <c r="N378" s="4"/>
      <c r="O378" s="4" t="s">
        <v>2603</v>
      </c>
      <c r="P378" s="4" t="s">
        <v>1695</v>
      </c>
      <c r="Q378" s="4"/>
      <c r="R378" s="4" t="s">
        <v>1616</v>
      </c>
      <c r="S378" s="4" t="s">
        <v>2286</v>
      </c>
      <c r="T378" s="4"/>
      <c r="U378" s="4" t="s">
        <v>2797</v>
      </c>
      <c r="V378" s="4" t="s">
        <v>2821</v>
      </c>
      <c r="W378" s="4"/>
      <c r="X378" s="4"/>
      <c r="Y378" s="4" t="s">
        <v>2844</v>
      </c>
      <c r="Z378" s="7">
        <f>VLOOKUP(E378,[1]select___from_cuentas_predial_W!$A$1:$R$1800,11,FALSE)</f>
        <v>56358172.5</v>
      </c>
      <c r="AA378" s="7">
        <f>VLOOKUP(E378,[1]select___from_cuentas_predial_W!$A$1:$R$1800,13,FALSE)</f>
        <v>0</v>
      </c>
    </row>
    <row r="379" spans="1:27" ht="13.7" customHeight="1" x14ac:dyDescent="0.2">
      <c r="A379" s="5">
        <v>94</v>
      </c>
      <c r="B379" s="4" t="s">
        <v>2</v>
      </c>
      <c r="C379" s="5">
        <v>189430</v>
      </c>
      <c r="D379" s="4" t="s">
        <v>203</v>
      </c>
      <c r="E379" s="4" t="str">
        <f>B379&amp;""&amp;C379</f>
        <v>U189430</v>
      </c>
      <c r="F379" s="4" t="str">
        <f>F378&amp;E379&amp;"','"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</v>
      </c>
      <c r="G379" s="4" t="s">
        <v>1543</v>
      </c>
      <c r="H379" s="4" t="s">
        <v>1555</v>
      </c>
      <c r="I379" s="5">
        <v>601</v>
      </c>
      <c r="J379" s="5">
        <v>0</v>
      </c>
      <c r="K379" s="6">
        <v>8.0000000000000004E-4</v>
      </c>
      <c r="L379" s="4" t="s">
        <v>1667</v>
      </c>
      <c r="M379" s="4" t="s">
        <v>2267</v>
      </c>
      <c r="N379" s="4"/>
      <c r="O379" s="4" t="s">
        <v>2603</v>
      </c>
      <c r="P379" s="4" t="s">
        <v>1695</v>
      </c>
      <c r="Q379" s="4"/>
      <c r="R379" s="4" t="s">
        <v>2764</v>
      </c>
      <c r="S379" s="4" t="s">
        <v>2286</v>
      </c>
      <c r="T379" s="4"/>
      <c r="U379" s="4" t="s">
        <v>2797</v>
      </c>
      <c r="V379" s="4" t="s">
        <v>1695</v>
      </c>
      <c r="W379" s="4"/>
      <c r="X379" s="4"/>
      <c r="Y379" s="4" t="s">
        <v>2844</v>
      </c>
      <c r="Z379" s="7">
        <f>VLOOKUP(E379,[1]select___from_cuentas_predial_W!$A$1:$R$1800,11,FALSE)</f>
        <v>1603799.51</v>
      </c>
      <c r="AA379" s="7">
        <f>VLOOKUP(E379,[1]select___from_cuentas_predial_W!$A$1:$R$1800,13,FALSE)</f>
        <v>0</v>
      </c>
    </row>
    <row r="380" spans="1:27" ht="13.7" customHeight="1" x14ac:dyDescent="0.2">
      <c r="A380" s="5">
        <v>94</v>
      </c>
      <c r="B380" s="4" t="s">
        <v>2</v>
      </c>
      <c r="C380" s="5">
        <v>189432</v>
      </c>
      <c r="D380" s="4" t="s">
        <v>147</v>
      </c>
      <c r="E380" s="4" t="str">
        <f>B380&amp;""&amp;C380</f>
        <v>U189432</v>
      </c>
      <c r="F380" s="4" t="str">
        <f>F379&amp;E380&amp;"','"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</v>
      </c>
      <c r="G380" s="4" t="s">
        <v>1543</v>
      </c>
      <c r="H380" s="4" t="s">
        <v>1555</v>
      </c>
      <c r="I380" s="5">
        <v>1444</v>
      </c>
      <c r="J380" s="5">
        <v>0</v>
      </c>
      <c r="K380" s="6">
        <v>8.0000000000000004E-4</v>
      </c>
      <c r="L380" s="4" t="s">
        <v>1642</v>
      </c>
      <c r="M380" s="4" t="s">
        <v>2254</v>
      </c>
      <c r="N380" s="4" t="s">
        <v>2444</v>
      </c>
      <c r="O380" s="4" t="s">
        <v>2603</v>
      </c>
      <c r="P380" s="4" t="s">
        <v>1695</v>
      </c>
      <c r="Q380" s="4"/>
      <c r="R380" s="4" t="s">
        <v>1616</v>
      </c>
      <c r="S380" s="4" t="s">
        <v>2286</v>
      </c>
      <c r="T380" s="4"/>
      <c r="U380" s="4" t="s">
        <v>2802</v>
      </c>
      <c r="V380" s="4" t="s">
        <v>2622</v>
      </c>
      <c r="W380" s="4"/>
      <c r="X380" s="4"/>
      <c r="Y380" s="4" t="s">
        <v>2844</v>
      </c>
      <c r="Z380" s="7">
        <f>VLOOKUP(E380,[1]select___from_cuentas_predial_W!$A$1:$R$1800,11,FALSE)</f>
        <v>3896634</v>
      </c>
      <c r="AA380" s="7">
        <f>VLOOKUP(E380,[1]select___from_cuentas_predial_W!$A$1:$R$1800,13,FALSE)</f>
        <v>0</v>
      </c>
    </row>
    <row r="381" spans="1:27" ht="13.7" customHeight="1" x14ac:dyDescent="0.2">
      <c r="A381" s="5">
        <v>94</v>
      </c>
      <c r="B381" s="4" t="s">
        <v>2</v>
      </c>
      <c r="C381" s="5">
        <v>209218</v>
      </c>
      <c r="D381" s="4" t="s">
        <v>2893</v>
      </c>
      <c r="E381" s="4" t="str">
        <f>B381&amp;""&amp;C381</f>
        <v>U209218</v>
      </c>
      <c r="F381" s="4" t="str">
        <f>F380&amp;E381&amp;"','"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</v>
      </c>
      <c r="G381" s="4" t="s">
        <v>2866</v>
      </c>
      <c r="H381" s="4" t="s">
        <v>1555</v>
      </c>
      <c r="I381" s="5">
        <v>291</v>
      </c>
      <c r="J381" s="5">
        <v>0</v>
      </c>
      <c r="K381" s="6">
        <v>8.0000000000000004E-4</v>
      </c>
      <c r="L381" s="4" t="s">
        <v>2894</v>
      </c>
      <c r="M381" s="4" t="s">
        <v>2228</v>
      </c>
      <c r="N381" s="4" t="s">
        <v>2487</v>
      </c>
      <c r="O381" s="4" t="s">
        <v>2604</v>
      </c>
      <c r="P381" s="4" t="s">
        <v>1695</v>
      </c>
      <c r="Q381" s="4"/>
      <c r="R381" s="4" t="s">
        <v>1616</v>
      </c>
      <c r="S381" s="4" t="s">
        <v>2286</v>
      </c>
      <c r="T381" s="4"/>
      <c r="U381" s="4" t="s">
        <v>2802</v>
      </c>
      <c r="V381" s="4" t="s">
        <v>2622</v>
      </c>
      <c r="W381" s="4"/>
      <c r="X381" s="4"/>
      <c r="Y381" s="4" t="s">
        <v>2844</v>
      </c>
      <c r="Z381" s="7">
        <f>VLOOKUP(E381,[1]select___from_cuentas_predial_W!$A$1:$R$1800,11,FALSE)</f>
        <v>769986</v>
      </c>
      <c r="AA381" s="7">
        <f>VLOOKUP(E381,[1]select___from_cuentas_predial_W!$A$1:$R$1800,13,FALSE)</f>
        <v>0</v>
      </c>
    </row>
    <row r="382" spans="1:27" ht="13.7" customHeight="1" x14ac:dyDescent="0.2">
      <c r="A382" s="5">
        <v>94</v>
      </c>
      <c r="B382" s="4" t="s">
        <v>2</v>
      </c>
      <c r="C382" s="5">
        <v>222485</v>
      </c>
      <c r="D382" s="4" t="s">
        <v>108</v>
      </c>
      <c r="E382" s="4" t="str">
        <f>B382&amp;""&amp;C382</f>
        <v>U222485</v>
      </c>
      <c r="F382" s="4" t="str">
        <f>F381&amp;E382&amp;"','"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</v>
      </c>
      <c r="G382" s="4" t="s">
        <v>1543</v>
      </c>
      <c r="H382" s="4" t="s">
        <v>1555</v>
      </c>
      <c r="I382" s="5">
        <v>2630</v>
      </c>
      <c r="J382" s="5">
        <v>0</v>
      </c>
      <c r="K382" s="6">
        <v>8.0000000000000004E-4</v>
      </c>
      <c r="L382" s="4" t="s">
        <v>1598</v>
      </c>
      <c r="M382" s="4" t="s">
        <v>2228</v>
      </c>
      <c r="N382" s="4"/>
      <c r="O382" s="4" t="s">
        <v>2589</v>
      </c>
      <c r="P382" s="4" t="s">
        <v>1695</v>
      </c>
      <c r="Q382" s="4"/>
      <c r="R382" s="4" t="s">
        <v>1576</v>
      </c>
      <c r="S382" s="4"/>
      <c r="T382" s="4"/>
      <c r="U382" s="4"/>
      <c r="V382" s="4"/>
      <c r="W382" s="4"/>
      <c r="X382" s="4"/>
      <c r="Y382" s="4" t="s">
        <v>2844</v>
      </c>
      <c r="Z382" s="7">
        <f>VLOOKUP(E382,[1]select___from_cuentas_predial_W!$A$1:$R$1800,11,FALSE)</f>
        <v>11308342.5</v>
      </c>
      <c r="AA382" s="7">
        <f>VLOOKUP(E382,[1]select___from_cuentas_predial_W!$A$1:$R$1800,13,FALSE)</f>
        <v>0</v>
      </c>
    </row>
    <row r="383" spans="1:27" ht="13.7" customHeight="1" x14ac:dyDescent="0.2">
      <c r="A383" s="5">
        <v>94</v>
      </c>
      <c r="B383" s="4" t="s">
        <v>2</v>
      </c>
      <c r="C383" s="5">
        <v>222484</v>
      </c>
      <c r="D383" s="4" t="s">
        <v>135</v>
      </c>
      <c r="E383" s="4" t="str">
        <f>B383&amp;""&amp;C383</f>
        <v>U222484</v>
      </c>
      <c r="F383" s="4" t="str">
        <f>F382&amp;E383&amp;"','"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</v>
      </c>
      <c r="G383" s="4" t="s">
        <v>1543</v>
      </c>
      <c r="H383" s="4" t="s">
        <v>1555</v>
      </c>
      <c r="I383" s="5">
        <v>1960</v>
      </c>
      <c r="J383" s="5">
        <v>0</v>
      </c>
      <c r="K383" s="6">
        <v>8.0000000000000004E-4</v>
      </c>
      <c r="L383" s="4" t="s">
        <v>1598</v>
      </c>
      <c r="M383" s="4" t="s">
        <v>2228</v>
      </c>
      <c r="N383" s="4"/>
      <c r="O383" s="4" t="s">
        <v>2589</v>
      </c>
      <c r="P383" s="4" t="s">
        <v>1695</v>
      </c>
      <c r="Q383" s="4"/>
      <c r="R383" s="4" t="s">
        <v>1576</v>
      </c>
      <c r="S383" s="4" t="s">
        <v>2785</v>
      </c>
      <c r="T383" s="4"/>
      <c r="U383" s="4" t="s">
        <v>2810</v>
      </c>
      <c r="V383" s="4"/>
      <c r="W383" s="4"/>
      <c r="X383" s="4"/>
      <c r="Y383" s="4" t="s">
        <v>2844</v>
      </c>
      <c r="Z383" s="7">
        <f>VLOOKUP(E383,[1]select___from_cuentas_predial_W!$A$1:$R$1800,11,FALSE)</f>
        <v>8427510</v>
      </c>
      <c r="AA383" s="7">
        <f>VLOOKUP(E383,[1]select___from_cuentas_predial_W!$A$1:$R$1800,13,FALSE)</f>
        <v>0</v>
      </c>
    </row>
    <row r="384" spans="1:27" ht="13.7" customHeight="1" x14ac:dyDescent="0.2">
      <c r="A384" s="5">
        <v>94</v>
      </c>
      <c r="B384" s="4" t="s">
        <v>2</v>
      </c>
      <c r="C384" s="5">
        <v>222483</v>
      </c>
      <c r="D384" s="4" t="s">
        <v>62</v>
      </c>
      <c r="E384" s="4" t="str">
        <f>B384&amp;""&amp;C384</f>
        <v>U222483</v>
      </c>
      <c r="F384" s="4" t="str">
        <f>F383&amp;E384&amp;"','"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</v>
      </c>
      <c r="G384" s="4" t="s">
        <v>1543</v>
      </c>
      <c r="H384" s="4" t="s">
        <v>1555</v>
      </c>
      <c r="I384" s="5">
        <v>5995</v>
      </c>
      <c r="J384" s="5">
        <v>5994</v>
      </c>
      <c r="K384" s="6">
        <v>2.0000000000000001E-4</v>
      </c>
      <c r="L384" s="4" t="s">
        <v>1598</v>
      </c>
      <c r="M384" s="4" t="s">
        <v>2228</v>
      </c>
      <c r="N384" s="4"/>
      <c r="O384" s="4" t="s">
        <v>2589</v>
      </c>
      <c r="P384" s="4" t="s">
        <v>1695</v>
      </c>
      <c r="Q384" s="4"/>
      <c r="R384" s="4" t="s">
        <v>1616</v>
      </c>
      <c r="S384" s="4" t="s">
        <v>2286</v>
      </c>
      <c r="T384" s="4"/>
      <c r="U384" s="4" t="s">
        <v>2802</v>
      </c>
      <c r="V384" s="4" t="s">
        <v>2622</v>
      </c>
      <c r="W384" s="4"/>
      <c r="X384" s="4"/>
      <c r="Y384" s="4" t="s">
        <v>2844</v>
      </c>
      <c r="Z384" s="7">
        <f>VLOOKUP(E384,[1]select___from_cuentas_predial_W!$A$1:$R$1800,11,FALSE)</f>
        <v>21485850.75</v>
      </c>
      <c r="AA384" s="7">
        <f>VLOOKUP(E384,[1]select___from_cuentas_predial_W!$A$1:$R$1800,13,FALSE)</f>
        <v>1028317.5</v>
      </c>
    </row>
    <row r="385" spans="1:27" ht="13.7" customHeight="1" x14ac:dyDescent="0.2">
      <c r="A385" s="5">
        <v>94</v>
      </c>
      <c r="B385" s="4" t="s">
        <v>2</v>
      </c>
      <c r="C385" s="5">
        <v>197678</v>
      </c>
      <c r="D385" s="4" t="s">
        <v>649</v>
      </c>
      <c r="E385" s="4" t="str">
        <f>B385&amp;""&amp;C385</f>
        <v>U197678</v>
      </c>
      <c r="F385" s="4" t="str">
        <f>F384&amp;E385&amp;"','"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</v>
      </c>
      <c r="G385" s="4" t="s">
        <v>1550</v>
      </c>
      <c r="H385" s="4" t="s">
        <v>1555</v>
      </c>
      <c r="I385" s="5">
        <v>20623</v>
      </c>
      <c r="J385" s="5">
        <v>0</v>
      </c>
      <c r="K385" s="6">
        <v>8.0000000000000004E-4</v>
      </c>
      <c r="L385" s="4" t="s">
        <v>1915</v>
      </c>
      <c r="M385" s="4" t="s">
        <v>2228</v>
      </c>
      <c r="N385" s="4"/>
      <c r="O385" s="4" t="s">
        <v>2652</v>
      </c>
      <c r="P385" s="4" t="s">
        <v>1695</v>
      </c>
      <c r="Q385" s="4"/>
      <c r="R385" s="4" t="s">
        <v>1616</v>
      </c>
      <c r="S385" s="4" t="s">
        <v>2286</v>
      </c>
      <c r="T385" s="4"/>
      <c r="U385" s="4" t="s">
        <v>2797</v>
      </c>
      <c r="V385" s="4" t="s">
        <v>2828</v>
      </c>
      <c r="W385" s="4"/>
      <c r="X385" s="4"/>
      <c r="Y385" s="4" t="s">
        <v>2844</v>
      </c>
      <c r="Z385" s="7">
        <f>VLOOKUP(E385,[1]select___from_cuentas_predial_W!$A$1:$R$1800,11,FALSE)</f>
        <v>63663201</v>
      </c>
      <c r="AA385" s="7">
        <f>VLOOKUP(E385,[1]select___from_cuentas_predial_W!$A$1:$R$1800,13,FALSE)</f>
        <v>0</v>
      </c>
    </row>
    <row r="386" spans="1:27" ht="13.7" customHeight="1" x14ac:dyDescent="0.2">
      <c r="A386" s="5">
        <v>94</v>
      </c>
      <c r="B386" s="4" t="s">
        <v>2</v>
      </c>
      <c r="C386" s="5">
        <v>180300</v>
      </c>
      <c r="D386" s="4" t="s">
        <v>561</v>
      </c>
      <c r="E386" s="4" t="str">
        <f>B386&amp;""&amp;C386</f>
        <v>U180300</v>
      </c>
      <c r="F386" s="4" t="str">
        <f>F385&amp;E386&amp;"','"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</v>
      </c>
      <c r="G386" s="4" t="s">
        <v>1550</v>
      </c>
      <c r="H386" s="4" t="s">
        <v>1555</v>
      </c>
      <c r="I386" s="5">
        <v>13203</v>
      </c>
      <c r="J386" s="5">
        <v>0</v>
      </c>
      <c r="K386" s="6">
        <v>8.0000000000000004E-4</v>
      </c>
      <c r="L386" s="4" t="s">
        <v>1869</v>
      </c>
      <c r="M386" s="4" t="s">
        <v>2228</v>
      </c>
      <c r="N386" s="4"/>
      <c r="O386" s="4" t="s">
        <v>2652</v>
      </c>
      <c r="P386" s="4" t="s">
        <v>1695</v>
      </c>
      <c r="Q386" s="4"/>
      <c r="R386" s="4" t="s">
        <v>1616</v>
      </c>
      <c r="S386" s="4" t="s">
        <v>2286</v>
      </c>
      <c r="T386" s="4"/>
      <c r="U386" s="4" t="s">
        <v>2802</v>
      </c>
      <c r="V386" s="4" t="s">
        <v>2622</v>
      </c>
      <c r="W386" s="4"/>
      <c r="X386" s="4"/>
      <c r="Y386" s="4" t="s">
        <v>2844</v>
      </c>
      <c r="Z386" s="7">
        <f>VLOOKUP(E386,[1]select___from_cuentas_predial_W!$A$1:$R$1800,11,FALSE)</f>
        <v>40757661</v>
      </c>
      <c r="AA386" s="7">
        <f>VLOOKUP(E386,[1]select___from_cuentas_predial_W!$A$1:$R$1800,13,FALSE)</f>
        <v>0</v>
      </c>
    </row>
    <row r="387" spans="1:27" ht="13.7" customHeight="1" x14ac:dyDescent="0.2">
      <c r="A387" s="5">
        <v>94</v>
      </c>
      <c r="B387" s="4" t="s">
        <v>2</v>
      </c>
      <c r="C387" s="5">
        <v>183642</v>
      </c>
      <c r="D387" s="4" t="s">
        <v>1353</v>
      </c>
      <c r="E387" s="4" t="str">
        <f>B387&amp;""&amp;C387</f>
        <v>U183642</v>
      </c>
      <c r="F387" s="4" t="str">
        <f>F386&amp;E387&amp;"','"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</v>
      </c>
      <c r="G387" s="4" t="s">
        <v>1550</v>
      </c>
      <c r="H387" s="4" t="s">
        <v>1555</v>
      </c>
      <c r="I387" s="5">
        <v>680</v>
      </c>
      <c r="J387" s="5">
        <v>0</v>
      </c>
      <c r="K387" s="6">
        <v>8.0000000000000004E-4</v>
      </c>
      <c r="L387" s="4" t="s">
        <v>2162</v>
      </c>
      <c r="M387" s="4" t="s">
        <v>2228</v>
      </c>
      <c r="N387" s="4"/>
      <c r="O387" s="4" t="s">
        <v>2652</v>
      </c>
      <c r="P387" s="4" t="s">
        <v>1695</v>
      </c>
      <c r="Q387" s="4"/>
      <c r="R387" s="4" t="s">
        <v>1616</v>
      </c>
      <c r="S387" s="4" t="s">
        <v>2286</v>
      </c>
      <c r="T387" s="4"/>
      <c r="U387" s="4" t="s">
        <v>2797</v>
      </c>
      <c r="V387" s="4" t="s">
        <v>2828</v>
      </c>
      <c r="W387" s="4"/>
      <c r="X387" s="4"/>
      <c r="Y387" s="4" t="s">
        <v>2844</v>
      </c>
      <c r="Z387" s="7">
        <f>VLOOKUP(E387,[1]select___from_cuentas_predial_W!$A$1:$R$1800,11,FALSE)</f>
        <v>2099160</v>
      </c>
      <c r="AA387" s="7">
        <f>VLOOKUP(E387,[1]select___from_cuentas_predial_W!$A$1:$R$1800,13,FALSE)</f>
        <v>0</v>
      </c>
    </row>
    <row r="388" spans="1:27" ht="13.7" customHeight="1" x14ac:dyDescent="0.2">
      <c r="A388" s="5">
        <v>94</v>
      </c>
      <c r="B388" s="4" t="s">
        <v>2</v>
      </c>
      <c r="C388" s="5">
        <v>183641</v>
      </c>
      <c r="D388" s="4" t="s">
        <v>998</v>
      </c>
      <c r="E388" s="4" t="str">
        <f>B388&amp;""&amp;C388</f>
        <v>U183641</v>
      </c>
      <c r="F388" s="4" t="str">
        <f>F387&amp;E388&amp;"','"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</v>
      </c>
      <c r="G388" s="4" t="s">
        <v>1550</v>
      </c>
      <c r="H388" s="4" t="s">
        <v>1555</v>
      </c>
      <c r="I388" s="5">
        <v>1548</v>
      </c>
      <c r="J388" s="5">
        <v>0</v>
      </c>
      <c r="K388" s="6">
        <v>8.0000000000000004E-4</v>
      </c>
      <c r="L388" s="4" t="s">
        <v>2047</v>
      </c>
      <c r="M388" s="4" t="s">
        <v>2228</v>
      </c>
      <c r="N388" s="4"/>
      <c r="O388" s="4" t="s">
        <v>2652</v>
      </c>
      <c r="P388" s="4" t="s">
        <v>1695</v>
      </c>
      <c r="Q388" s="4"/>
      <c r="R388" s="4" t="s">
        <v>1616</v>
      </c>
      <c r="S388" s="4" t="s">
        <v>2286</v>
      </c>
      <c r="T388" s="4"/>
      <c r="U388" s="4" t="s">
        <v>2797</v>
      </c>
      <c r="V388" s="4" t="s">
        <v>2828</v>
      </c>
      <c r="W388" s="4"/>
      <c r="X388" s="4"/>
      <c r="Y388" s="4" t="s">
        <v>2844</v>
      </c>
      <c r="Z388" s="7">
        <f>VLOOKUP(E388,[1]select___from_cuentas_predial_W!$A$1:$R$1800,11,FALSE)</f>
        <v>4551120</v>
      </c>
      <c r="AA388" s="7">
        <f>VLOOKUP(E388,[1]select___from_cuentas_predial_W!$A$1:$R$1800,13,FALSE)</f>
        <v>0</v>
      </c>
    </row>
    <row r="389" spans="1:27" ht="13.7" customHeight="1" x14ac:dyDescent="0.2">
      <c r="A389" s="5">
        <v>94</v>
      </c>
      <c r="B389" s="4" t="s">
        <v>2</v>
      </c>
      <c r="C389" s="5">
        <v>183640</v>
      </c>
      <c r="D389" s="4" t="s">
        <v>823</v>
      </c>
      <c r="E389" s="4" t="str">
        <f>B389&amp;""&amp;C389</f>
        <v>U183640</v>
      </c>
      <c r="F389" s="4" t="str">
        <f>F388&amp;E389&amp;"','"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</v>
      </c>
      <c r="G389" s="4" t="s">
        <v>1550</v>
      </c>
      <c r="H389" s="4" t="s">
        <v>1555</v>
      </c>
      <c r="I389" s="5">
        <v>2497</v>
      </c>
      <c r="J389" s="5">
        <v>0</v>
      </c>
      <c r="K389" s="6">
        <v>8.0000000000000004E-4</v>
      </c>
      <c r="L389" s="4" t="s">
        <v>1869</v>
      </c>
      <c r="M389" s="4" t="s">
        <v>2228</v>
      </c>
      <c r="N389" s="4"/>
      <c r="O389" s="4" t="s">
        <v>2652</v>
      </c>
      <c r="P389" s="4" t="s">
        <v>1695</v>
      </c>
      <c r="Q389" s="4"/>
      <c r="R389" s="4" t="s">
        <v>1616</v>
      </c>
      <c r="S389" s="4" t="s">
        <v>2286</v>
      </c>
      <c r="T389" s="4"/>
      <c r="U389" s="4" t="s">
        <v>2802</v>
      </c>
      <c r="V389" s="4" t="s">
        <v>2622</v>
      </c>
      <c r="W389" s="4"/>
      <c r="X389" s="4"/>
      <c r="Y389" s="4" t="s">
        <v>2844</v>
      </c>
      <c r="Z389" s="7">
        <f>VLOOKUP(E389,[1]select___from_cuentas_predial_W!$A$1:$R$1800,11,FALSE)</f>
        <v>7986069</v>
      </c>
      <c r="AA389" s="7">
        <f>VLOOKUP(E389,[1]select___from_cuentas_predial_W!$A$1:$R$1800,13,FALSE)</f>
        <v>0</v>
      </c>
    </row>
    <row r="390" spans="1:27" ht="13.7" customHeight="1" x14ac:dyDescent="0.2">
      <c r="A390" s="5">
        <v>94</v>
      </c>
      <c r="B390" s="4" t="s">
        <v>2</v>
      </c>
      <c r="C390" s="5">
        <v>183639</v>
      </c>
      <c r="D390" s="4" t="s">
        <v>1284</v>
      </c>
      <c r="E390" s="4" t="str">
        <f>B390&amp;""&amp;C390</f>
        <v>U183639</v>
      </c>
      <c r="F390" s="4" t="str">
        <f>F389&amp;E390&amp;"','"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</v>
      </c>
      <c r="G390" s="4" t="s">
        <v>1550</v>
      </c>
      <c r="H390" s="4" t="s">
        <v>1555</v>
      </c>
      <c r="I390" s="5">
        <v>2234</v>
      </c>
      <c r="J390" s="5">
        <v>0</v>
      </c>
      <c r="K390" s="6">
        <v>8.0000000000000004E-4</v>
      </c>
      <c r="L390" s="4" t="s">
        <v>2142</v>
      </c>
      <c r="M390" s="4" t="s">
        <v>2228</v>
      </c>
      <c r="N390" s="4"/>
      <c r="O390" s="4" t="s">
        <v>2652</v>
      </c>
      <c r="P390" s="4" t="s">
        <v>1695</v>
      </c>
      <c r="Q390" s="4"/>
      <c r="R390" s="4" t="s">
        <v>1616</v>
      </c>
      <c r="S390" s="4" t="s">
        <v>2286</v>
      </c>
      <c r="T390" s="4"/>
      <c r="U390" s="4" t="s">
        <v>2802</v>
      </c>
      <c r="V390" s="4" t="s">
        <v>2622</v>
      </c>
      <c r="W390" s="4"/>
      <c r="X390" s="4"/>
      <c r="Y390" s="4" t="s">
        <v>2844</v>
      </c>
      <c r="Z390" s="7">
        <f>VLOOKUP(E390,[1]select___from_cuentas_predial_W!$A$1:$R$1800,11,FALSE)</f>
        <v>6896358</v>
      </c>
      <c r="AA390" s="7">
        <f>VLOOKUP(E390,[1]select___from_cuentas_predial_W!$A$1:$R$1800,13,FALSE)</f>
        <v>0</v>
      </c>
    </row>
    <row r="391" spans="1:27" ht="13.7" customHeight="1" x14ac:dyDescent="0.2">
      <c r="A391" s="5">
        <v>94</v>
      </c>
      <c r="B391" s="4" t="s">
        <v>2</v>
      </c>
      <c r="C391" s="5">
        <v>183638</v>
      </c>
      <c r="D391" s="4" t="s">
        <v>533</v>
      </c>
      <c r="E391" s="4" t="str">
        <f>B391&amp;""&amp;C391</f>
        <v>U183638</v>
      </c>
      <c r="F391" s="4" t="str">
        <f>F390&amp;E391&amp;"','"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</v>
      </c>
      <c r="G391" s="4" t="s">
        <v>1550</v>
      </c>
      <c r="H391" s="4" t="s">
        <v>1555</v>
      </c>
      <c r="I391" s="5">
        <v>3327</v>
      </c>
      <c r="J391" s="5">
        <v>0</v>
      </c>
      <c r="K391" s="6">
        <v>8.0000000000000004E-4</v>
      </c>
      <c r="L391" s="4" t="s">
        <v>1854</v>
      </c>
      <c r="M391" s="4" t="s">
        <v>2228</v>
      </c>
      <c r="N391" s="4"/>
      <c r="O391" s="4" t="s">
        <v>2652</v>
      </c>
      <c r="P391" s="4" t="s">
        <v>1695</v>
      </c>
      <c r="Q391" s="4"/>
      <c r="R391" s="4" t="s">
        <v>1616</v>
      </c>
      <c r="S391" s="4" t="s">
        <v>2286</v>
      </c>
      <c r="T391" s="4"/>
      <c r="U391" s="4" t="s">
        <v>2802</v>
      </c>
      <c r="V391" s="4" t="s">
        <v>2622</v>
      </c>
      <c r="W391" s="4"/>
      <c r="X391" s="4"/>
      <c r="Y391" s="4" t="s">
        <v>2844</v>
      </c>
      <c r="Z391" s="7">
        <f>VLOOKUP(E391,[1]select___from_cuentas_predial_W!$A$1:$R$1800,11,FALSE)</f>
        <v>10548279</v>
      </c>
      <c r="AA391" s="7">
        <f>VLOOKUP(E391,[1]select___from_cuentas_predial_W!$A$1:$R$1800,13,FALSE)</f>
        <v>0</v>
      </c>
    </row>
    <row r="392" spans="1:27" ht="13.7" customHeight="1" x14ac:dyDescent="0.2">
      <c r="A392" s="5">
        <v>94</v>
      </c>
      <c r="B392" s="4" t="s">
        <v>2</v>
      </c>
      <c r="C392" s="5">
        <v>197682</v>
      </c>
      <c r="D392" s="4" t="s">
        <v>1413</v>
      </c>
      <c r="E392" s="4" t="str">
        <f>B392&amp;""&amp;C392</f>
        <v>U197682</v>
      </c>
      <c r="F392" s="4" t="str">
        <f>F391&amp;E392&amp;"','"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</v>
      </c>
      <c r="G392" s="4" t="s">
        <v>1550</v>
      </c>
      <c r="H392" s="4" t="s">
        <v>1555</v>
      </c>
      <c r="I392" s="5">
        <v>25</v>
      </c>
      <c r="J392" s="5">
        <v>0</v>
      </c>
      <c r="K392" s="6">
        <v>8.0000000000000004E-4</v>
      </c>
      <c r="L392" s="4" t="s">
        <v>2180</v>
      </c>
      <c r="M392" s="4" t="s">
        <v>2228</v>
      </c>
      <c r="N392" s="4"/>
      <c r="O392" s="4" t="s">
        <v>2652</v>
      </c>
      <c r="P392" s="4" t="s">
        <v>1695</v>
      </c>
      <c r="Q392" s="4"/>
      <c r="R392" s="4" t="s">
        <v>1616</v>
      </c>
      <c r="S392" s="4" t="s">
        <v>2787</v>
      </c>
      <c r="T392" s="4"/>
      <c r="U392" s="4" t="s">
        <v>1695</v>
      </c>
      <c r="V392" s="4" t="s">
        <v>2815</v>
      </c>
      <c r="W392" s="4"/>
      <c r="X392" s="4"/>
      <c r="Y392" s="4" t="s">
        <v>2844</v>
      </c>
      <c r="Z392" s="7">
        <f>VLOOKUP(E392,[1]select___from_cuentas_predial_W!$A$1:$R$1800,11,FALSE)</f>
        <v>73500</v>
      </c>
      <c r="AA392" s="7">
        <f>VLOOKUP(E392,[1]select___from_cuentas_predial_W!$A$1:$R$1800,13,FALSE)</f>
        <v>0</v>
      </c>
    </row>
    <row r="393" spans="1:27" ht="13.7" customHeight="1" x14ac:dyDescent="0.2">
      <c r="A393" s="5">
        <v>94</v>
      </c>
      <c r="B393" s="4" t="s">
        <v>2</v>
      </c>
      <c r="C393" s="5">
        <v>180736</v>
      </c>
      <c r="D393" s="4" t="s">
        <v>1505</v>
      </c>
      <c r="E393" s="4" t="str">
        <f>B393&amp;""&amp;C393</f>
        <v>U180736</v>
      </c>
      <c r="F393" s="4" t="str">
        <f>F392&amp;E393&amp;"','"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</v>
      </c>
      <c r="G393" s="4" t="s">
        <v>1550</v>
      </c>
      <c r="H393" s="4" t="s">
        <v>1555</v>
      </c>
      <c r="I393" s="5">
        <v>540</v>
      </c>
      <c r="J393" s="5">
        <v>0</v>
      </c>
      <c r="K393" s="6">
        <v>8.0000000000000004E-4</v>
      </c>
      <c r="L393" s="4" t="s">
        <v>2209</v>
      </c>
      <c r="M393" s="4" t="s">
        <v>2228</v>
      </c>
      <c r="N393" s="4" t="s">
        <v>2436</v>
      </c>
      <c r="O393" s="4" t="s">
        <v>2652</v>
      </c>
      <c r="P393" s="4" t="s">
        <v>1695</v>
      </c>
      <c r="Q393" s="4"/>
      <c r="R393" s="4" t="s">
        <v>1616</v>
      </c>
      <c r="S393" s="4" t="s">
        <v>2286</v>
      </c>
      <c r="T393" s="4"/>
      <c r="U393" s="4" t="s">
        <v>2797</v>
      </c>
      <c r="V393" s="4" t="s">
        <v>2815</v>
      </c>
      <c r="W393" s="4"/>
      <c r="X393" s="4"/>
      <c r="Y393" s="4" t="s">
        <v>2844</v>
      </c>
      <c r="Z393" s="7">
        <f>VLOOKUP(E393,[1]select___from_cuentas_predial_W!$A$1:$R$1800,11,FALSE)</f>
        <v>1587600</v>
      </c>
      <c r="AA393" s="7">
        <f>VLOOKUP(E393,[1]select___from_cuentas_predial_W!$A$1:$R$1800,13,FALSE)</f>
        <v>0</v>
      </c>
    </row>
    <row r="394" spans="1:27" ht="13.7" customHeight="1" x14ac:dyDescent="0.2">
      <c r="A394" s="5">
        <v>94</v>
      </c>
      <c r="B394" s="4" t="s">
        <v>2</v>
      </c>
      <c r="C394" s="5">
        <v>180698</v>
      </c>
      <c r="D394" s="4" t="s">
        <v>794</v>
      </c>
      <c r="E394" s="4" t="str">
        <f>B394&amp;""&amp;C394</f>
        <v>U180698</v>
      </c>
      <c r="F394" s="4" t="str">
        <f>F393&amp;E394&amp;"','"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</v>
      </c>
      <c r="G394" s="4" t="s">
        <v>1550</v>
      </c>
      <c r="H394" s="4" t="s">
        <v>1555</v>
      </c>
      <c r="I394" s="5">
        <v>404</v>
      </c>
      <c r="J394" s="5">
        <v>0</v>
      </c>
      <c r="K394" s="6">
        <v>8.0000000000000004E-4</v>
      </c>
      <c r="L394" s="4" t="s">
        <v>1768</v>
      </c>
      <c r="M394" s="4" t="s">
        <v>2228</v>
      </c>
      <c r="N394" s="4" t="s">
        <v>2511</v>
      </c>
      <c r="O394" s="4" t="s">
        <v>2652</v>
      </c>
      <c r="P394" s="4" t="s">
        <v>1695</v>
      </c>
      <c r="Q394" s="4"/>
      <c r="R394" s="4" t="s">
        <v>2748</v>
      </c>
      <c r="S394" s="4" t="s">
        <v>2792</v>
      </c>
      <c r="T394" s="4"/>
      <c r="U394" s="4" t="s">
        <v>2797</v>
      </c>
      <c r="V394" s="4"/>
      <c r="W394" s="4"/>
      <c r="X394" s="4"/>
      <c r="Y394" s="4" t="s">
        <v>2844</v>
      </c>
      <c r="Z394" s="7">
        <f>VLOOKUP(E394,[1]select___from_cuentas_predial_W!$A$1:$R$1800,11,FALSE)</f>
        <v>1247148</v>
      </c>
      <c r="AA394" s="7">
        <f>VLOOKUP(E394,[1]select___from_cuentas_predial_W!$A$1:$R$1800,13,FALSE)</f>
        <v>0</v>
      </c>
    </row>
    <row r="395" spans="1:27" ht="13.7" customHeight="1" x14ac:dyDescent="0.2">
      <c r="A395" s="5">
        <v>94</v>
      </c>
      <c r="B395" s="4" t="s">
        <v>2</v>
      </c>
      <c r="C395" s="5">
        <v>197680</v>
      </c>
      <c r="D395" s="4" t="s">
        <v>1382</v>
      </c>
      <c r="E395" s="4" t="str">
        <f>B395&amp;""&amp;C395</f>
        <v>U197680</v>
      </c>
      <c r="F395" s="4" t="str">
        <f>F394&amp;E395&amp;"','"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</v>
      </c>
      <c r="G395" s="4" t="s">
        <v>1550</v>
      </c>
      <c r="H395" s="4" t="s">
        <v>1555</v>
      </c>
      <c r="I395" s="5">
        <v>87</v>
      </c>
      <c r="J395" s="5">
        <v>0</v>
      </c>
      <c r="K395" s="6">
        <v>8.0000000000000004E-4</v>
      </c>
      <c r="L395" s="4" t="s">
        <v>1741</v>
      </c>
      <c r="M395" s="4" t="s">
        <v>2228</v>
      </c>
      <c r="N395" s="4"/>
      <c r="O395" s="4" t="s">
        <v>2652</v>
      </c>
      <c r="P395" s="4" t="s">
        <v>1695</v>
      </c>
      <c r="Q395" s="4"/>
      <c r="R395" s="4" t="s">
        <v>1616</v>
      </c>
      <c r="S395" s="4" t="s">
        <v>2286</v>
      </c>
      <c r="T395" s="4"/>
      <c r="U395" s="4" t="s">
        <v>2802</v>
      </c>
      <c r="V395" s="4" t="s">
        <v>2622</v>
      </c>
      <c r="W395" s="4"/>
      <c r="X395" s="4"/>
      <c r="Y395" s="4" t="s">
        <v>2844</v>
      </c>
      <c r="Z395" s="7">
        <f>VLOOKUP(E395,[1]select___from_cuentas_predial_W!$A$1:$R$1800,11,FALSE)</f>
        <v>268569</v>
      </c>
      <c r="AA395" s="7">
        <f>VLOOKUP(E395,[1]select___from_cuentas_predial_W!$A$1:$R$1800,13,FALSE)</f>
        <v>0</v>
      </c>
    </row>
    <row r="396" spans="1:27" ht="13.7" customHeight="1" x14ac:dyDescent="0.2">
      <c r="A396" s="5">
        <v>94</v>
      </c>
      <c r="B396" s="4" t="s">
        <v>2</v>
      </c>
      <c r="C396" s="5">
        <v>197681</v>
      </c>
      <c r="D396" s="4" t="s">
        <v>339</v>
      </c>
      <c r="E396" s="4" t="str">
        <f>B396&amp;""&amp;C396</f>
        <v>U197681</v>
      </c>
      <c r="F396" s="4" t="str">
        <f>F395&amp;E396&amp;"','"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</v>
      </c>
      <c r="G396" s="4" t="s">
        <v>1550</v>
      </c>
      <c r="H396" s="4" t="s">
        <v>1555</v>
      </c>
      <c r="I396" s="5">
        <v>265</v>
      </c>
      <c r="J396" s="5">
        <v>0</v>
      </c>
      <c r="K396" s="6">
        <v>8.0000000000000004E-4</v>
      </c>
      <c r="L396" s="4" t="s">
        <v>1741</v>
      </c>
      <c r="M396" s="4" t="s">
        <v>2228</v>
      </c>
      <c r="N396" s="4"/>
      <c r="O396" s="4" t="s">
        <v>2652</v>
      </c>
      <c r="P396" s="4" t="s">
        <v>1695</v>
      </c>
      <c r="Q396" s="4"/>
      <c r="R396" s="4" t="s">
        <v>2738</v>
      </c>
      <c r="S396" s="4" t="s">
        <v>2228</v>
      </c>
      <c r="T396" s="4"/>
      <c r="U396" s="4" t="s">
        <v>2804</v>
      </c>
      <c r="V396" s="4"/>
      <c r="W396" s="4"/>
      <c r="X396" s="4"/>
      <c r="Y396" s="4" t="s">
        <v>2844</v>
      </c>
      <c r="Z396" s="7">
        <f>VLOOKUP(E396,[1]select___from_cuentas_predial_W!$A$1:$R$1800,11,FALSE)</f>
        <v>779100</v>
      </c>
      <c r="AA396" s="7">
        <f>VLOOKUP(E396,[1]select___from_cuentas_predial_W!$A$1:$R$1800,13,FALSE)</f>
        <v>0</v>
      </c>
    </row>
    <row r="397" spans="1:27" ht="13.7" customHeight="1" x14ac:dyDescent="0.2">
      <c r="A397" s="5">
        <v>94</v>
      </c>
      <c r="B397" s="4" t="s">
        <v>2</v>
      </c>
      <c r="C397" s="5">
        <v>180627</v>
      </c>
      <c r="D397" s="4" t="s">
        <v>636</v>
      </c>
      <c r="E397" s="4" t="str">
        <f>B397&amp;""&amp;C397</f>
        <v>U180627</v>
      </c>
      <c r="F397" s="4" t="str">
        <f>F396&amp;E397&amp;"','"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</v>
      </c>
      <c r="G397" s="4" t="s">
        <v>1550</v>
      </c>
      <c r="H397" s="4" t="s">
        <v>1555</v>
      </c>
      <c r="I397" s="5">
        <v>2321.5</v>
      </c>
      <c r="J397" s="5">
        <v>1035</v>
      </c>
      <c r="K397" s="6">
        <v>8.0000000000000004E-4</v>
      </c>
      <c r="L397" s="4" t="s">
        <v>1741</v>
      </c>
      <c r="M397" s="4" t="s">
        <v>2228</v>
      </c>
      <c r="N397" s="4" t="s">
        <v>2454</v>
      </c>
      <c r="O397" s="4" t="s">
        <v>2652</v>
      </c>
      <c r="P397" s="4" t="s">
        <v>1695</v>
      </c>
      <c r="Q397" s="4"/>
      <c r="R397" s="4" t="s">
        <v>1616</v>
      </c>
      <c r="S397" s="4" t="s">
        <v>2286</v>
      </c>
      <c r="T397" s="4"/>
      <c r="U397" s="4" t="s">
        <v>2802</v>
      </c>
      <c r="V397" s="4" t="s">
        <v>2622</v>
      </c>
      <c r="W397" s="4"/>
      <c r="X397" s="4"/>
      <c r="Y397" s="4" t="s">
        <v>2844</v>
      </c>
      <c r="Z397" s="7">
        <f>VLOOKUP(E397,[1]select___from_cuentas_predial_W!$A$1:$R$1800,11,FALSE)</f>
        <v>13320846</v>
      </c>
      <c r="AA397" s="7">
        <f>VLOOKUP(E397,[1]select___from_cuentas_predial_W!$A$1:$R$1800,13,FALSE)</f>
        <v>339339.05</v>
      </c>
    </row>
    <row r="398" spans="1:27" ht="13.7" customHeight="1" x14ac:dyDescent="0.2">
      <c r="A398" s="5">
        <v>94</v>
      </c>
      <c r="B398" s="4" t="s">
        <v>2</v>
      </c>
      <c r="C398" s="5">
        <v>202542</v>
      </c>
      <c r="D398" s="4" t="s">
        <v>884</v>
      </c>
      <c r="E398" s="4" t="str">
        <f>B398&amp;""&amp;C398</f>
        <v>U202542</v>
      </c>
      <c r="F398" s="4" t="str">
        <f>F397&amp;E398&amp;"','"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</v>
      </c>
      <c r="G398" s="4" t="s">
        <v>1550</v>
      </c>
      <c r="H398" s="4" t="s">
        <v>1555</v>
      </c>
      <c r="I398" s="5">
        <v>31</v>
      </c>
      <c r="J398" s="5">
        <v>0</v>
      </c>
      <c r="K398" s="6">
        <v>8.0000000000000004E-4</v>
      </c>
      <c r="L398" s="4" t="s">
        <v>1915</v>
      </c>
      <c r="M398" s="4" t="s">
        <v>2228</v>
      </c>
      <c r="N398" s="4"/>
      <c r="O398" s="4" t="s">
        <v>2652</v>
      </c>
      <c r="P398" s="4" t="s">
        <v>1695</v>
      </c>
      <c r="Q398" s="4"/>
      <c r="R398" s="4" t="s">
        <v>2763</v>
      </c>
      <c r="S398" s="4" t="s">
        <v>2789</v>
      </c>
      <c r="T398" s="4"/>
      <c r="U398" s="4" t="s">
        <v>2797</v>
      </c>
      <c r="V398" s="4"/>
      <c r="W398" s="4"/>
      <c r="X398" s="4"/>
      <c r="Y398" s="4" t="s">
        <v>2844</v>
      </c>
      <c r="Z398" s="7">
        <f>VLOOKUP(E398,[1]select___from_cuentas_predial_W!$A$1:$R$1800,11,FALSE)</f>
        <v>91140</v>
      </c>
      <c r="AA398" s="7">
        <f>VLOOKUP(E398,[1]select___from_cuentas_predial_W!$A$1:$R$1800,13,FALSE)</f>
        <v>0</v>
      </c>
    </row>
    <row r="399" spans="1:27" ht="13.7" customHeight="1" x14ac:dyDescent="0.2">
      <c r="A399" s="5">
        <v>94</v>
      </c>
      <c r="B399" s="4" t="s">
        <v>2</v>
      </c>
      <c r="C399" s="5">
        <v>197679</v>
      </c>
      <c r="D399" s="4" t="s">
        <v>1379</v>
      </c>
      <c r="E399" s="4" t="str">
        <f>B399&amp;""&amp;C399</f>
        <v>U197679</v>
      </c>
      <c r="F399" s="4" t="str">
        <f>F398&amp;E399&amp;"','"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</v>
      </c>
      <c r="G399" s="4" t="s">
        <v>1550</v>
      </c>
      <c r="H399" s="4" t="s">
        <v>1555</v>
      </c>
      <c r="I399" s="5">
        <v>335</v>
      </c>
      <c r="J399" s="5">
        <v>0</v>
      </c>
      <c r="K399" s="6">
        <v>8.0000000000000004E-4</v>
      </c>
      <c r="L399" s="4" t="s">
        <v>1915</v>
      </c>
      <c r="M399" s="4" t="s">
        <v>2228</v>
      </c>
      <c r="N399" s="4"/>
      <c r="O399" s="4" t="s">
        <v>2652</v>
      </c>
      <c r="P399" s="4" t="s">
        <v>1695</v>
      </c>
      <c r="Q399" s="4"/>
      <c r="R399" s="4" t="s">
        <v>1616</v>
      </c>
      <c r="S399" s="4" t="s">
        <v>2286</v>
      </c>
      <c r="T399" s="4"/>
      <c r="U399" s="4" t="s">
        <v>2802</v>
      </c>
      <c r="V399" s="4" t="s">
        <v>2622</v>
      </c>
      <c r="W399" s="4"/>
      <c r="X399" s="4"/>
      <c r="Y399" s="4" t="s">
        <v>2844</v>
      </c>
      <c r="Z399" s="7">
        <f>VLOOKUP(E399,[1]select___from_cuentas_predial_W!$A$1:$R$1800,11,FALSE)</f>
        <v>1034145</v>
      </c>
      <c r="AA399" s="7">
        <f>VLOOKUP(E399,[1]select___from_cuentas_predial_W!$A$1:$R$1800,13,FALSE)</f>
        <v>0</v>
      </c>
    </row>
    <row r="400" spans="1:27" ht="13.7" customHeight="1" x14ac:dyDescent="0.2">
      <c r="A400" s="5">
        <v>94</v>
      </c>
      <c r="B400" s="4" t="s">
        <v>2</v>
      </c>
      <c r="C400" s="5">
        <v>171966</v>
      </c>
      <c r="D400" s="4" t="s">
        <v>757</v>
      </c>
      <c r="E400" s="4" t="str">
        <f>B400&amp;""&amp;C400</f>
        <v>U171966</v>
      </c>
      <c r="F400" s="4" t="str">
        <f>F399&amp;E400&amp;"','"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</v>
      </c>
      <c r="G400" s="4" t="s">
        <v>1550</v>
      </c>
      <c r="H400" s="4" t="s">
        <v>1555</v>
      </c>
      <c r="I400" s="5">
        <v>3643</v>
      </c>
      <c r="J400" s="5">
        <v>0</v>
      </c>
      <c r="K400" s="6">
        <v>8.0000000000000004E-4</v>
      </c>
      <c r="L400" s="4" t="s">
        <v>1956</v>
      </c>
      <c r="M400" s="4" t="s">
        <v>2313</v>
      </c>
      <c r="N400" s="4"/>
      <c r="O400" s="4" t="s">
        <v>2652</v>
      </c>
      <c r="P400" s="4" t="s">
        <v>1695</v>
      </c>
      <c r="Q400" s="4"/>
      <c r="R400" s="4" t="s">
        <v>1616</v>
      </c>
      <c r="S400" s="4" t="s">
        <v>2286</v>
      </c>
      <c r="T400" s="4"/>
      <c r="U400" s="4" t="s">
        <v>2802</v>
      </c>
      <c r="V400" s="4" t="s">
        <v>2622</v>
      </c>
      <c r="W400" s="4"/>
      <c r="X400" s="4"/>
      <c r="Y400" s="4" t="s">
        <v>2844</v>
      </c>
      <c r="Z400" s="7">
        <f>VLOOKUP(E400,[1]select___from_cuentas_predial_W!$A$1:$R$1800,11,FALSE)</f>
        <v>10710420</v>
      </c>
      <c r="AA400" s="7">
        <f>VLOOKUP(E400,[1]select___from_cuentas_predial_W!$A$1:$R$1800,13,FALSE)</f>
        <v>0</v>
      </c>
    </row>
    <row r="401" spans="1:27" ht="13.7" customHeight="1" x14ac:dyDescent="0.2">
      <c r="A401" s="5">
        <v>94</v>
      </c>
      <c r="B401" s="4" t="s">
        <v>2</v>
      </c>
      <c r="C401" s="5">
        <v>171972</v>
      </c>
      <c r="D401" s="4" t="s">
        <v>457</v>
      </c>
      <c r="E401" s="4" t="str">
        <f>B401&amp;""&amp;C401</f>
        <v>U171972</v>
      </c>
      <c r="F401" s="4" t="str">
        <f>F400&amp;E401&amp;"','"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</v>
      </c>
      <c r="G401" s="4" t="s">
        <v>1550</v>
      </c>
      <c r="H401" s="4" t="s">
        <v>1555</v>
      </c>
      <c r="I401" s="5">
        <v>96</v>
      </c>
      <c r="J401" s="5">
        <v>0</v>
      </c>
      <c r="K401" s="6">
        <v>8.0000000000000004E-4</v>
      </c>
      <c r="L401" s="4" t="s">
        <v>1818</v>
      </c>
      <c r="M401" s="4" t="s">
        <v>2292</v>
      </c>
      <c r="N401" s="4" t="s">
        <v>2476</v>
      </c>
      <c r="O401" s="4" t="s">
        <v>2652</v>
      </c>
      <c r="P401" s="4" t="s">
        <v>1695</v>
      </c>
      <c r="Q401" s="4"/>
      <c r="R401" s="4" t="s">
        <v>1616</v>
      </c>
      <c r="S401" s="4" t="s">
        <v>2286</v>
      </c>
      <c r="T401" s="4"/>
      <c r="U401" s="4" t="s">
        <v>2802</v>
      </c>
      <c r="V401" s="4" t="s">
        <v>2622</v>
      </c>
      <c r="W401" s="4"/>
      <c r="X401" s="4"/>
      <c r="Y401" s="4" t="s">
        <v>2844</v>
      </c>
      <c r="Z401" s="7">
        <f>VLOOKUP(E401,[1]select___from_cuentas_predial_W!$A$1:$R$1800,11,FALSE)</f>
        <v>282240</v>
      </c>
      <c r="AA401" s="7">
        <f>VLOOKUP(E401,[1]select___from_cuentas_predial_W!$A$1:$R$1800,13,FALSE)</f>
        <v>0</v>
      </c>
    </row>
    <row r="402" spans="1:27" ht="13.7" customHeight="1" x14ac:dyDescent="0.2">
      <c r="A402" s="5">
        <v>94</v>
      </c>
      <c r="B402" s="4" t="s">
        <v>2</v>
      </c>
      <c r="C402" s="5">
        <v>171968</v>
      </c>
      <c r="D402" s="4" t="s">
        <v>488</v>
      </c>
      <c r="E402" s="4" t="str">
        <f>B402&amp;""&amp;C402</f>
        <v>U171968</v>
      </c>
      <c r="F402" s="4" t="str">
        <f>F401&amp;E402&amp;"','"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</v>
      </c>
      <c r="G402" s="4" t="s">
        <v>1550</v>
      </c>
      <c r="H402" s="4" t="s">
        <v>1555</v>
      </c>
      <c r="I402" s="5">
        <v>2007</v>
      </c>
      <c r="J402" s="5">
        <v>45.71</v>
      </c>
      <c r="K402" s="6">
        <v>8.0000000000000004E-4</v>
      </c>
      <c r="L402" s="4" t="s">
        <v>1768</v>
      </c>
      <c r="M402" s="4" t="s">
        <v>2228</v>
      </c>
      <c r="N402" s="4"/>
      <c r="O402" s="4" t="s">
        <v>2652</v>
      </c>
      <c r="P402" s="4" t="s">
        <v>1695</v>
      </c>
      <c r="Q402" s="4"/>
      <c r="R402" s="4" t="s">
        <v>1616</v>
      </c>
      <c r="S402" s="4" t="s">
        <v>2286</v>
      </c>
      <c r="T402" s="4"/>
      <c r="U402" s="4" t="s">
        <v>2802</v>
      </c>
      <c r="V402" s="4" t="s">
        <v>2622</v>
      </c>
      <c r="W402" s="4"/>
      <c r="X402" s="4"/>
      <c r="Y402" s="4" t="s">
        <v>2844</v>
      </c>
      <c r="Z402" s="7">
        <f>VLOOKUP(E402,[1]select___from_cuentas_predial_W!$A$1:$R$1800,11,FALSE)</f>
        <v>6035232</v>
      </c>
      <c r="AA402" s="7">
        <f>VLOOKUP(E402,[1]select___from_cuentas_predial_W!$A$1:$R$1800,13,FALSE)</f>
        <v>300931.78999999998</v>
      </c>
    </row>
    <row r="403" spans="1:27" ht="13.7" customHeight="1" x14ac:dyDescent="0.2">
      <c r="A403" s="5">
        <v>94</v>
      </c>
      <c r="B403" s="4" t="s">
        <v>2</v>
      </c>
      <c r="C403" s="5">
        <v>171946</v>
      </c>
      <c r="D403" s="4" t="s">
        <v>526</v>
      </c>
      <c r="E403" s="4" t="str">
        <f>B403&amp;""&amp;C403</f>
        <v>U171946</v>
      </c>
      <c r="F403" s="4" t="str">
        <f>F402&amp;E403&amp;"','"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</v>
      </c>
      <c r="G403" s="4" t="s">
        <v>1550</v>
      </c>
      <c r="H403" s="4" t="s">
        <v>1555</v>
      </c>
      <c r="I403" s="5">
        <v>34415</v>
      </c>
      <c r="J403" s="5">
        <v>0</v>
      </c>
      <c r="K403" s="6">
        <v>2.0000000000000001E-4</v>
      </c>
      <c r="L403" s="4" t="s">
        <v>1768</v>
      </c>
      <c r="M403" s="4" t="s">
        <v>2228</v>
      </c>
      <c r="N403" s="4"/>
      <c r="O403" s="4" t="s">
        <v>2652</v>
      </c>
      <c r="P403" s="4" t="s">
        <v>1695</v>
      </c>
      <c r="Q403" s="4"/>
      <c r="R403" s="4" t="s">
        <v>1616</v>
      </c>
      <c r="S403" s="4" t="s">
        <v>2286</v>
      </c>
      <c r="T403" s="4"/>
      <c r="U403" s="4" t="s">
        <v>2802</v>
      </c>
      <c r="V403" s="4" t="s">
        <v>2622</v>
      </c>
      <c r="W403" s="4"/>
      <c r="X403" s="4"/>
      <c r="Y403" s="4" t="s">
        <v>2844</v>
      </c>
      <c r="Z403" s="7">
        <f>VLOOKUP(E403,[1]select___from_cuentas_predial_W!$A$1:$R$1800,11,FALSE)</f>
        <v>101180100</v>
      </c>
      <c r="AA403" s="7">
        <f>VLOOKUP(E403,[1]select___from_cuentas_predial_W!$A$1:$R$1800,13,FALSE)</f>
        <v>0</v>
      </c>
    </row>
    <row r="404" spans="1:27" ht="13.7" customHeight="1" x14ac:dyDescent="0.2">
      <c r="A404" s="5">
        <v>94</v>
      </c>
      <c r="B404" s="4" t="s">
        <v>2</v>
      </c>
      <c r="C404" s="5">
        <v>171969</v>
      </c>
      <c r="D404" s="4" t="s">
        <v>540</v>
      </c>
      <c r="E404" s="4" t="str">
        <f>B404&amp;""&amp;C404</f>
        <v>U171969</v>
      </c>
      <c r="F404" s="4" t="str">
        <f>F403&amp;E404&amp;"','"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</v>
      </c>
      <c r="G404" s="4" t="s">
        <v>1550</v>
      </c>
      <c r="H404" s="4" t="s">
        <v>1555</v>
      </c>
      <c r="I404" s="5">
        <v>3861</v>
      </c>
      <c r="J404" s="5">
        <v>0</v>
      </c>
      <c r="K404" s="6">
        <v>8.0000000000000004E-4</v>
      </c>
      <c r="L404" s="4" t="s">
        <v>1859</v>
      </c>
      <c r="M404" s="4" t="s">
        <v>2228</v>
      </c>
      <c r="N404" s="4"/>
      <c r="O404" s="4" t="s">
        <v>2652</v>
      </c>
      <c r="P404" s="4" t="s">
        <v>1695</v>
      </c>
      <c r="Q404" s="4"/>
      <c r="R404" s="4" t="s">
        <v>1616</v>
      </c>
      <c r="S404" s="4" t="s">
        <v>2286</v>
      </c>
      <c r="T404" s="4"/>
      <c r="U404" s="4" t="s">
        <v>2802</v>
      </c>
      <c r="V404" s="4" t="s">
        <v>2622</v>
      </c>
      <c r="W404" s="4"/>
      <c r="X404" s="4"/>
      <c r="Y404" s="4" t="s">
        <v>2844</v>
      </c>
      <c r="Z404" s="7">
        <f>VLOOKUP(E404,[1]select___from_cuentas_predial_W!$A$1:$R$1800,11,FALSE)</f>
        <v>11918907</v>
      </c>
      <c r="AA404" s="7">
        <f>VLOOKUP(E404,[1]select___from_cuentas_predial_W!$A$1:$R$1800,13,FALSE)</f>
        <v>0</v>
      </c>
    </row>
    <row r="405" spans="1:27" ht="13.7" customHeight="1" x14ac:dyDescent="0.2">
      <c r="A405" s="5">
        <v>94</v>
      </c>
      <c r="B405" s="4" t="s">
        <v>2</v>
      </c>
      <c r="C405" s="5">
        <v>171965</v>
      </c>
      <c r="D405" s="4" t="s">
        <v>1397</v>
      </c>
      <c r="E405" s="4" t="str">
        <f>B405&amp;""&amp;C405</f>
        <v>U171965</v>
      </c>
      <c r="F405" s="4" t="str">
        <f>F404&amp;E405&amp;"','"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</v>
      </c>
      <c r="G405" s="4" t="s">
        <v>1550</v>
      </c>
      <c r="H405" s="4" t="s">
        <v>1555</v>
      </c>
      <c r="I405" s="5">
        <v>1636</v>
      </c>
      <c r="J405" s="5">
        <v>0</v>
      </c>
      <c r="K405" s="6">
        <v>8.0000000000000004E-4</v>
      </c>
      <c r="L405" s="4" t="s">
        <v>2175</v>
      </c>
      <c r="M405" s="4" t="s">
        <v>2228</v>
      </c>
      <c r="N405" s="4"/>
      <c r="O405" s="4" t="s">
        <v>2652</v>
      </c>
      <c r="P405" s="4" t="s">
        <v>1695</v>
      </c>
      <c r="Q405" s="4"/>
      <c r="R405" s="4" t="s">
        <v>1616</v>
      </c>
      <c r="S405" s="4" t="s">
        <v>2286</v>
      </c>
      <c r="T405" s="4"/>
      <c r="U405" s="4" t="s">
        <v>2797</v>
      </c>
      <c r="V405" s="4"/>
      <c r="W405" s="4"/>
      <c r="X405" s="4"/>
      <c r="Y405" s="4" t="s">
        <v>2844</v>
      </c>
      <c r="Z405" s="7">
        <f>VLOOKUP(E405,[1]select___from_cuentas_predial_W!$A$1:$R$1800,11,FALSE)</f>
        <v>5050332</v>
      </c>
      <c r="AA405" s="7">
        <f>VLOOKUP(E405,[1]select___from_cuentas_predial_W!$A$1:$R$1800,13,FALSE)</f>
        <v>0</v>
      </c>
    </row>
    <row r="406" spans="1:27" ht="13.7" customHeight="1" x14ac:dyDescent="0.2">
      <c r="A406" s="5">
        <v>94</v>
      </c>
      <c r="B406" s="4" t="s">
        <v>2</v>
      </c>
      <c r="C406" s="5">
        <v>182971</v>
      </c>
      <c r="D406" s="4" t="s">
        <v>431</v>
      </c>
      <c r="E406" s="4" t="str">
        <f>B406&amp;""&amp;C406</f>
        <v>U182971</v>
      </c>
      <c r="F406" s="4" t="str">
        <f>F405&amp;E406&amp;"','"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</v>
      </c>
      <c r="G406" s="4" t="s">
        <v>1550</v>
      </c>
      <c r="H406" s="4" t="s">
        <v>1555</v>
      </c>
      <c r="I406" s="5">
        <v>246</v>
      </c>
      <c r="J406" s="5">
        <v>0</v>
      </c>
      <c r="K406" s="6">
        <v>8.0000000000000004E-4</v>
      </c>
      <c r="L406" s="4" t="s">
        <v>1801</v>
      </c>
      <c r="M406" s="4" t="s">
        <v>2228</v>
      </c>
      <c r="N406" s="4"/>
      <c r="O406" s="4" t="s">
        <v>2652</v>
      </c>
      <c r="P406" s="4" t="s">
        <v>1695</v>
      </c>
      <c r="Q406" s="4"/>
      <c r="R406" s="4" t="s">
        <v>1616</v>
      </c>
      <c r="S406" s="4" t="s">
        <v>2286</v>
      </c>
      <c r="T406" s="4"/>
      <c r="U406" s="4" t="s">
        <v>2797</v>
      </c>
      <c r="V406" s="4"/>
      <c r="W406" s="4"/>
      <c r="X406" s="4"/>
      <c r="Y406" s="4" t="s">
        <v>2844</v>
      </c>
      <c r="Z406" s="7">
        <f>VLOOKUP(E406,[1]select___from_cuentas_predial_W!$A$1:$R$1800,11,FALSE)</f>
        <v>759402</v>
      </c>
      <c r="AA406" s="7">
        <f>VLOOKUP(E406,[1]select___from_cuentas_predial_W!$A$1:$R$1800,13,FALSE)</f>
        <v>0</v>
      </c>
    </row>
    <row r="407" spans="1:27" ht="13.7" customHeight="1" x14ac:dyDescent="0.2">
      <c r="A407" s="5">
        <v>94</v>
      </c>
      <c r="B407" s="4" t="s">
        <v>2</v>
      </c>
      <c r="C407" s="5">
        <v>171970</v>
      </c>
      <c r="D407" s="4" t="s">
        <v>471</v>
      </c>
      <c r="E407" s="4" t="str">
        <f>B407&amp;""&amp;C407</f>
        <v>U171970</v>
      </c>
      <c r="F407" s="4" t="str">
        <f>F406&amp;E407&amp;"','"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</v>
      </c>
      <c r="G407" s="4" t="s">
        <v>1550</v>
      </c>
      <c r="H407" s="4" t="s">
        <v>1555</v>
      </c>
      <c r="I407" s="5">
        <v>2519</v>
      </c>
      <c r="J407" s="5">
        <v>0</v>
      </c>
      <c r="K407" s="6">
        <v>8.0000000000000004E-4</v>
      </c>
      <c r="L407" s="4" t="s">
        <v>1827</v>
      </c>
      <c r="M407" s="4" t="s">
        <v>2228</v>
      </c>
      <c r="N407" s="4"/>
      <c r="O407" s="4" t="s">
        <v>2652</v>
      </c>
      <c r="P407" s="4" t="s">
        <v>1695</v>
      </c>
      <c r="Q407" s="4"/>
      <c r="R407" s="4" t="s">
        <v>1616</v>
      </c>
      <c r="S407" s="4" t="s">
        <v>2286</v>
      </c>
      <c r="T407" s="4"/>
      <c r="U407" s="4" t="s">
        <v>2797</v>
      </c>
      <c r="V407" s="4"/>
      <c r="W407" s="4"/>
      <c r="X407" s="4"/>
      <c r="Y407" s="4" t="s">
        <v>2844</v>
      </c>
      <c r="Z407" s="7">
        <f>VLOOKUP(E407,[1]select___from_cuentas_predial_W!$A$1:$R$1800,11,FALSE)</f>
        <v>7405860</v>
      </c>
      <c r="AA407" s="7">
        <f>VLOOKUP(E407,[1]select___from_cuentas_predial_W!$A$1:$R$1800,13,FALSE)</f>
        <v>0</v>
      </c>
    </row>
    <row r="408" spans="1:27" ht="13.7" customHeight="1" x14ac:dyDescent="0.2">
      <c r="A408" s="5">
        <v>94</v>
      </c>
      <c r="B408" s="4" t="s">
        <v>2</v>
      </c>
      <c r="C408" s="5">
        <v>171971</v>
      </c>
      <c r="D408" s="4" t="s">
        <v>1270</v>
      </c>
      <c r="E408" s="4" t="str">
        <f>B408&amp;""&amp;C408</f>
        <v>U171971</v>
      </c>
      <c r="F408" s="4" t="str">
        <f>F407&amp;E408&amp;"','"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</v>
      </c>
      <c r="G408" s="4" t="s">
        <v>1550</v>
      </c>
      <c r="H408" s="4" t="s">
        <v>1555</v>
      </c>
      <c r="I408" s="5">
        <v>79</v>
      </c>
      <c r="J408" s="5">
        <v>0</v>
      </c>
      <c r="K408" s="6">
        <v>8.0000000000000004E-4</v>
      </c>
      <c r="L408" s="4" t="s">
        <v>2137</v>
      </c>
      <c r="M408" s="4" t="s">
        <v>2228</v>
      </c>
      <c r="N408" s="4"/>
      <c r="O408" s="4" t="s">
        <v>2652</v>
      </c>
      <c r="P408" s="4" t="s">
        <v>1695</v>
      </c>
      <c r="Q408" s="4"/>
      <c r="R408" s="4" t="s">
        <v>1616</v>
      </c>
      <c r="S408" s="4" t="s">
        <v>2286</v>
      </c>
      <c r="T408" s="4"/>
      <c r="U408" s="4" t="s">
        <v>2802</v>
      </c>
      <c r="V408" s="4" t="s">
        <v>2622</v>
      </c>
      <c r="W408" s="4"/>
      <c r="X408" s="4"/>
      <c r="Y408" s="4" t="s">
        <v>2844</v>
      </c>
      <c r="Z408" s="7">
        <f>VLOOKUP(E408,[1]select___from_cuentas_predial_W!$A$1:$R$1800,11,FALSE)</f>
        <v>243873</v>
      </c>
      <c r="AA408" s="7">
        <f>VLOOKUP(E408,[1]select___from_cuentas_predial_W!$A$1:$R$1800,13,FALSE)</f>
        <v>0</v>
      </c>
    </row>
    <row r="409" spans="1:27" ht="13.7" customHeight="1" x14ac:dyDescent="0.2">
      <c r="A409" s="5">
        <v>94</v>
      </c>
      <c r="B409" s="4" t="s">
        <v>2</v>
      </c>
      <c r="C409" s="5">
        <v>171964</v>
      </c>
      <c r="D409" s="4" t="s">
        <v>379</v>
      </c>
      <c r="E409" s="4" t="str">
        <f>B409&amp;""&amp;C409</f>
        <v>U171964</v>
      </c>
      <c r="F409" s="4" t="str">
        <f>F408&amp;E409&amp;"','"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</v>
      </c>
      <c r="G409" s="4" t="s">
        <v>1550</v>
      </c>
      <c r="H409" s="4" t="s">
        <v>1555</v>
      </c>
      <c r="I409" s="5">
        <v>1295</v>
      </c>
      <c r="J409" s="5">
        <v>0</v>
      </c>
      <c r="K409" s="6">
        <v>8.0000000000000004E-4</v>
      </c>
      <c r="L409" s="4" t="s">
        <v>1768</v>
      </c>
      <c r="M409" s="4" t="s">
        <v>2228</v>
      </c>
      <c r="N409" s="4"/>
      <c r="O409" s="4" t="s">
        <v>2652</v>
      </c>
      <c r="P409" s="4" t="s">
        <v>1695</v>
      </c>
      <c r="Q409" s="4"/>
      <c r="R409" s="4" t="s">
        <v>2733</v>
      </c>
      <c r="S409" s="4" t="s">
        <v>2286</v>
      </c>
      <c r="T409" s="4"/>
      <c r="U409" s="4" t="s">
        <v>2726</v>
      </c>
      <c r="V409" s="4" t="s">
        <v>2819</v>
      </c>
      <c r="W409" s="4"/>
      <c r="X409" s="4"/>
      <c r="Y409" s="4" t="s">
        <v>2844</v>
      </c>
      <c r="Z409" s="7">
        <f>VLOOKUP(E409,[1]select___from_cuentas_predial_W!$A$1:$R$1800,11,FALSE)</f>
        <v>3807300</v>
      </c>
      <c r="AA409" s="7">
        <f>VLOOKUP(E409,[1]select___from_cuentas_predial_W!$A$1:$R$1800,13,FALSE)</f>
        <v>0</v>
      </c>
    </row>
    <row r="410" spans="1:27" ht="13.7" customHeight="1" x14ac:dyDescent="0.2">
      <c r="A410" s="5">
        <v>94</v>
      </c>
      <c r="B410" s="4" t="s">
        <v>2</v>
      </c>
      <c r="C410" s="5">
        <v>232358</v>
      </c>
      <c r="D410" s="4" t="s">
        <v>3153</v>
      </c>
      <c r="E410" s="4" t="str">
        <f>B410&amp;""&amp;C410</f>
        <v>U232358</v>
      </c>
      <c r="F410" s="4" t="str">
        <f>F409&amp;E410&amp;"','"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</v>
      </c>
      <c r="G410" s="4" t="s">
        <v>2926</v>
      </c>
      <c r="H410" s="4" t="s">
        <v>1555</v>
      </c>
      <c r="I410" s="5">
        <v>5229.9799999999996</v>
      </c>
      <c r="J410" s="5">
        <v>55</v>
      </c>
      <c r="K410" s="6">
        <v>2.0000000000000001E-4</v>
      </c>
      <c r="L410" s="4" t="s">
        <v>3091</v>
      </c>
      <c r="M410" s="4" t="s">
        <v>2228</v>
      </c>
      <c r="N410" s="4"/>
      <c r="O410" s="4"/>
      <c r="P410" s="4" t="s">
        <v>1695</v>
      </c>
      <c r="Q410" s="4"/>
      <c r="R410" s="4" t="s">
        <v>1616</v>
      </c>
      <c r="S410" s="4" t="s">
        <v>2286</v>
      </c>
      <c r="T410" s="4"/>
      <c r="U410" s="4" t="s">
        <v>2802</v>
      </c>
      <c r="V410" s="4" t="s">
        <v>2622</v>
      </c>
      <c r="W410" s="4"/>
      <c r="X410" s="4"/>
      <c r="Y410" s="4" t="s">
        <v>2844</v>
      </c>
      <c r="Z410" s="7">
        <f>VLOOKUP(E410,[1]select___from_cuentas_predial_W!$A$1:$R$1800,11,FALSE)</f>
        <v>5930797.3200000003</v>
      </c>
      <c r="AA410" s="7">
        <f>VLOOKUP(E410,[1]select___from_cuentas_predial_W!$A$1:$R$1800,13,FALSE)</f>
        <v>272291.25</v>
      </c>
    </row>
    <row r="411" spans="1:27" ht="13.7" customHeight="1" x14ac:dyDescent="0.2">
      <c r="A411" s="5">
        <v>94</v>
      </c>
      <c r="B411" s="4" t="s">
        <v>2</v>
      </c>
      <c r="C411" s="5">
        <v>232357</v>
      </c>
      <c r="D411" s="4" t="s">
        <v>3090</v>
      </c>
      <c r="E411" s="4" t="str">
        <f>B411&amp;""&amp;C411</f>
        <v>U232357</v>
      </c>
      <c r="F411" s="4" t="str">
        <f>F410&amp;E411&amp;"','"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</v>
      </c>
      <c r="G411" s="4" t="s">
        <v>2926</v>
      </c>
      <c r="H411" s="4" t="s">
        <v>1555</v>
      </c>
      <c r="I411" s="5">
        <v>6336.91</v>
      </c>
      <c r="J411" s="5">
        <v>0</v>
      </c>
      <c r="K411" s="6">
        <v>8.0000000000000004E-4</v>
      </c>
      <c r="L411" s="4" t="s">
        <v>3091</v>
      </c>
      <c r="M411" s="4" t="s">
        <v>2228</v>
      </c>
      <c r="N411" s="4" t="s">
        <v>2234</v>
      </c>
      <c r="O411" s="4"/>
      <c r="P411" s="4" t="s">
        <v>1695</v>
      </c>
      <c r="Q411" s="4"/>
      <c r="R411" s="4" t="s">
        <v>1616</v>
      </c>
      <c r="S411" s="4" t="s">
        <v>2286</v>
      </c>
      <c r="T411" s="4"/>
      <c r="U411" s="4" t="s">
        <v>2802</v>
      </c>
      <c r="V411" s="4" t="s">
        <v>2622</v>
      </c>
      <c r="W411" s="4"/>
      <c r="X411" s="4"/>
      <c r="Y411" s="4" t="s">
        <v>2844</v>
      </c>
      <c r="Z411" s="7">
        <f>VLOOKUP(E411,[1]select___from_cuentas_predial_W!$A$1:$R$1800,11,FALSE)</f>
        <v>7186055.9400000004</v>
      </c>
      <c r="AA411" s="7">
        <f>VLOOKUP(E411,[1]select___from_cuentas_predial_W!$A$1:$R$1800,13,FALSE)</f>
        <v>0</v>
      </c>
    </row>
    <row r="412" spans="1:27" ht="13.7" customHeight="1" x14ac:dyDescent="0.2">
      <c r="A412" s="5">
        <v>94</v>
      </c>
      <c r="B412" s="4" t="s">
        <v>2</v>
      </c>
      <c r="C412" s="5">
        <v>232356</v>
      </c>
      <c r="D412" s="4" t="s">
        <v>3144</v>
      </c>
      <c r="E412" s="4" t="str">
        <f>B412&amp;""&amp;C412</f>
        <v>U232356</v>
      </c>
      <c r="F412" s="4" t="str">
        <f>F411&amp;E412&amp;"','"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</v>
      </c>
      <c r="G412" s="4" t="s">
        <v>2926</v>
      </c>
      <c r="H412" s="4" t="s">
        <v>1555</v>
      </c>
      <c r="I412" s="5">
        <v>2823.48</v>
      </c>
      <c r="J412" s="5">
        <v>950</v>
      </c>
      <c r="K412" s="6">
        <v>2.0000000000000001E-4</v>
      </c>
      <c r="L412" s="4" t="s">
        <v>1816</v>
      </c>
      <c r="M412" s="4" t="s">
        <v>2228</v>
      </c>
      <c r="N412" s="4" t="s">
        <v>2274</v>
      </c>
      <c r="O412" s="4"/>
      <c r="P412" s="4" t="s">
        <v>1695</v>
      </c>
      <c r="Q412" s="4"/>
      <c r="R412" s="4" t="s">
        <v>1616</v>
      </c>
      <c r="S412" s="4" t="s">
        <v>2286</v>
      </c>
      <c r="T412" s="4"/>
      <c r="U412" s="4" t="s">
        <v>2802</v>
      </c>
      <c r="V412" s="4" t="s">
        <v>2622</v>
      </c>
      <c r="W412" s="4"/>
      <c r="X412" s="4"/>
      <c r="Y412" s="4" t="s">
        <v>2844</v>
      </c>
      <c r="Z412" s="7">
        <f>VLOOKUP(E412,[1]select___from_cuentas_predial_W!$A$1:$R$1800,11,FALSE)</f>
        <v>6374006.0999999996</v>
      </c>
      <c r="AA412" s="7">
        <f>VLOOKUP(E412,[1]select___from_cuentas_predial_W!$A$1:$R$1800,13,FALSE)</f>
        <v>874728.75</v>
      </c>
    </row>
    <row r="413" spans="1:27" ht="13.7" customHeight="1" x14ac:dyDescent="0.2">
      <c r="A413" s="5">
        <v>94</v>
      </c>
      <c r="B413" s="4" t="s">
        <v>2</v>
      </c>
      <c r="C413" s="5">
        <v>128299</v>
      </c>
      <c r="D413" s="4" t="s">
        <v>699</v>
      </c>
      <c r="E413" s="4" t="str">
        <f>B413&amp;""&amp;C413</f>
        <v>U128299</v>
      </c>
      <c r="F413" s="4" t="str">
        <f>F412&amp;E413&amp;"','"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</v>
      </c>
      <c r="G413" s="4" t="s">
        <v>1550</v>
      </c>
      <c r="H413" s="4" t="s">
        <v>1555</v>
      </c>
      <c r="I413" s="5">
        <v>42244</v>
      </c>
      <c r="J413" s="5">
        <v>0</v>
      </c>
      <c r="K413" s="6">
        <v>8.0000000000000004E-4</v>
      </c>
      <c r="L413" s="4" t="s">
        <v>1920</v>
      </c>
      <c r="M413" s="4" t="s">
        <v>2228</v>
      </c>
      <c r="N413" s="4"/>
      <c r="O413" s="4" t="s">
        <v>2690</v>
      </c>
      <c r="P413" s="4" t="s">
        <v>1695</v>
      </c>
      <c r="Q413" s="4"/>
      <c r="R413" s="4" t="s">
        <v>1616</v>
      </c>
      <c r="S413" s="4" t="s">
        <v>2286</v>
      </c>
      <c r="T413" s="4"/>
      <c r="U413" s="4" t="s">
        <v>2802</v>
      </c>
      <c r="V413" s="4" t="s">
        <v>2622</v>
      </c>
      <c r="W413" s="4"/>
      <c r="X413" s="4"/>
      <c r="Y413" s="4" t="s">
        <v>2844</v>
      </c>
      <c r="Z413" s="7">
        <f>VLOOKUP(E413,[1]select___from_cuentas_predial_W!$A$1:$R$1800,11,FALSE)</f>
        <v>78477206.849999994</v>
      </c>
      <c r="AA413" s="7">
        <f>VLOOKUP(E413,[1]select___from_cuentas_predial_W!$A$1:$R$1800,13,FALSE)</f>
        <v>0</v>
      </c>
    </row>
    <row r="414" spans="1:27" ht="13.7" customHeight="1" x14ac:dyDescent="0.2">
      <c r="A414" s="5">
        <v>94</v>
      </c>
      <c r="B414" s="4" t="s">
        <v>2</v>
      </c>
      <c r="C414" s="5">
        <v>203356</v>
      </c>
      <c r="D414" s="4" t="s">
        <v>614</v>
      </c>
      <c r="E414" s="4" t="str">
        <f>B414&amp;""&amp;C414</f>
        <v>U203356</v>
      </c>
      <c r="F414" s="4" t="str">
        <f>F413&amp;E414&amp;"','"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</v>
      </c>
      <c r="G414" s="4" t="s">
        <v>1550</v>
      </c>
      <c r="H414" s="4" t="s">
        <v>1555</v>
      </c>
      <c r="I414" s="5">
        <v>666</v>
      </c>
      <c r="J414" s="5">
        <v>94</v>
      </c>
      <c r="K414" s="6">
        <v>2.0000000000000001E-4</v>
      </c>
      <c r="L414" s="4" t="s">
        <v>1895</v>
      </c>
      <c r="M414" s="4" t="s">
        <v>2228</v>
      </c>
      <c r="N414" s="4"/>
      <c r="O414" s="4" t="s">
        <v>2687</v>
      </c>
      <c r="P414" s="4" t="s">
        <v>1695</v>
      </c>
      <c r="Q414" s="4"/>
      <c r="R414" s="4" t="s">
        <v>1616</v>
      </c>
      <c r="S414" s="4" t="s">
        <v>2286</v>
      </c>
      <c r="T414" s="4"/>
      <c r="U414" s="4" t="s">
        <v>2802</v>
      </c>
      <c r="V414" s="4" t="s">
        <v>2622</v>
      </c>
      <c r="W414" s="4"/>
      <c r="X414" s="4"/>
      <c r="Y414" s="4" t="s">
        <v>2844</v>
      </c>
      <c r="Z414" s="7">
        <f>VLOOKUP(E414,[1]select___from_cuentas_predial_W!$A$1:$R$1800,11,FALSE)</f>
        <v>1762236</v>
      </c>
      <c r="AA414" s="7">
        <f>VLOOKUP(E414,[1]select___from_cuentas_predial_W!$A$1:$R$1800,13,FALSE)</f>
        <v>465370.5</v>
      </c>
    </row>
    <row r="415" spans="1:27" ht="13.7" customHeight="1" x14ac:dyDescent="0.2">
      <c r="A415" s="5">
        <v>94</v>
      </c>
      <c r="B415" s="4" t="s">
        <v>2</v>
      </c>
      <c r="C415" s="5">
        <v>152086</v>
      </c>
      <c r="D415" s="4" t="s">
        <v>999</v>
      </c>
      <c r="E415" s="4" t="str">
        <f>B415&amp;""&amp;C415</f>
        <v>U152086</v>
      </c>
      <c r="F415" s="4" t="str">
        <f>F414&amp;E415&amp;"','"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</v>
      </c>
      <c r="G415" s="4" t="s">
        <v>1550</v>
      </c>
      <c r="H415" s="4" t="s">
        <v>1555</v>
      </c>
      <c r="I415" s="5">
        <v>4565</v>
      </c>
      <c r="J415" s="5">
        <v>0</v>
      </c>
      <c r="K415" s="6">
        <v>8.0000000000000004E-4</v>
      </c>
      <c r="L415" s="4" t="s">
        <v>1895</v>
      </c>
      <c r="M415" s="4" t="s">
        <v>2228</v>
      </c>
      <c r="N415" s="4"/>
      <c r="O415" s="4" t="s">
        <v>2687</v>
      </c>
      <c r="P415" s="4" t="s">
        <v>1695</v>
      </c>
      <c r="Q415" s="4"/>
      <c r="R415" s="4" t="s">
        <v>1616</v>
      </c>
      <c r="S415" s="4" t="s">
        <v>2286</v>
      </c>
      <c r="T415" s="4"/>
      <c r="U415" s="4" t="s">
        <v>2802</v>
      </c>
      <c r="V415" s="4" t="s">
        <v>2622</v>
      </c>
      <c r="W415" s="4"/>
      <c r="X415" s="4"/>
      <c r="Y415" s="4" t="s">
        <v>2844</v>
      </c>
      <c r="Z415" s="7">
        <f>VLOOKUP(E415,[1]select___from_cuentas_predial_W!$A$1:$R$1800,11,FALSE)</f>
        <v>12078990</v>
      </c>
      <c r="AA415" s="7">
        <f>VLOOKUP(E415,[1]select___from_cuentas_predial_W!$A$1:$R$1800,13,FALSE)</f>
        <v>0</v>
      </c>
    </row>
    <row r="416" spans="1:27" ht="13.7" customHeight="1" x14ac:dyDescent="0.2">
      <c r="A416" s="5">
        <v>94</v>
      </c>
      <c r="B416" s="4" t="s">
        <v>2</v>
      </c>
      <c r="C416" s="5">
        <v>150048</v>
      </c>
      <c r="D416" s="4" t="s">
        <v>560</v>
      </c>
      <c r="E416" s="4" t="str">
        <f>B416&amp;""&amp;C416</f>
        <v>U150048</v>
      </c>
      <c r="F416" s="4" t="str">
        <f>F415&amp;E416&amp;"','"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</v>
      </c>
      <c r="G416" s="4" t="s">
        <v>1550</v>
      </c>
      <c r="H416" s="4" t="s">
        <v>1555</v>
      </c>
      <c r="I416" s="5">
        <v>1656</v>
      </c>
      <c r="J416" s="5">
        <v>0</v>
      </c>
      <c r="K416" s="6">
        <v>8.0000000000000004E-4</v>
      </c>
      <c r="L416" s="4" t="s">
        <v>1711</v>
      </c>
      <c r="M416" s="4" t="s">
        <v>2228</v>
      </c>
      <c r="N416" s="4" t="s">
        <v>2483</v>
      </c>
      <c r="O416" s="4" t="s">
        <v>2640</v>
      </c>
      <c r="P416" s="4" t="s">
        <v>1695</v>
      </c>
      <c r="Q416" s="4"/>
      <c r="R416" s="4" t="s">
        <v>1616</v>
      </c>
      <c r="S416" s="4" t="s">
        <v>2286</v>
      </c>
      <c r="T416" s="4"/>
      <c r="U416" s="4" t="s">
        <v>2802</v>
      </c>
      <c r="V416" s="4" t="s">
        <v>2622</v>
      </c>
      <c r="W416" s="4"/>
      <c r="X416" s="4"/>
      <c r="Y416" s="4" t="s">
        <v>2844</v>
      </c>
      <c r="Z416" s="7">
        <f>VLOOKUP(E416,[1]select___from_cuentas_predial_W!$A$1:$R$1800,11,FALSE)</f>
        <v>5043408.3</v>
      </c>
      <c r="AA416" s="7">
        <f>VLOOKUP(E416,[1]select___from_cuentas_predial_W!$A$1:$R$1800,13,FALSE)</f>
        <v>0</v>
      </c>
    </row>
    <row r="417" spans="1:27" ht="13.7" customHeight="1" x14ac:dyDescent="0.2">
      <c r="A417" s="5">
        <v>94</v>
      </c>
      <c r="B417" s="4" t="s">
        <v>2</v>
      </c>
      <c r="C417" s="5">
        <v>150049</v>
      </c>
      <c r="D417" s="4" t="s">
        <v>1491</v>
      </c>
      <c r="E417" s="4" t="str">
        <f>B417&amp;""&amp;C417</f>
        <v>U150049</v>
      </c>
      <c r="F417" s="4" t="str">
        <f>F416&amp;E417&amp;"','"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</v>
      </c>
      <c r="G417" s="4" t="s">
        <v>1550</v>
      </c>
      <c r="H417" s="4" t="s">
        <v>1555</v>
      </c>
      <c r="I417" s="5">
        <v>2123</v>
      </c>
      <c r="J417" s="5">
        <v>0</v>
      </c>
      <c r="K417" s="6">
        <v>8.0000000000000004E-4</v>
      </c>
      <c r="L417" s="4" t="s">
        <v>2204</v>
      </c>
      <c r="M417" s="4" t="s">
        <v>2228</v>
      </c>
      <c r="N417" s="4" t="s">
        <v>2562</v>
      </c>
      <c r="O417" s="4" t="s">
        <v>2640</v>
      </c>
      <c r="P417" s="4" t="s">
        <v>1695</v>
      </c>
      <c r="Q417" s="4"/>
      <c r="R417" s="4" t="s">
        <v>1616</v>
      </c>
      <c r="S417" s="4" t="s">
        <v>2286</v>
      </c>
      <c r="T417" s="4"/>
      <c r="U417" s="4" t="s">
        <v>2802</v>
      </c>
      <c r="V417" s="4" t="s">
        <v>2622</v>
      </c>
      <c r="W417" s="4"/>
      <c r="X417" s="4"/>
      <c r="Y417" s="4" t="s">
        <v>2844</v>
      </c>
      <c r="Z417" s="7">
        <f>VLOOKUP(E417,[1]select___from_cuentas_predial_W!$A$1:$R$1800,11,FALSE)</f>
        <v>6132391.6500000004</v>
      </c>
      <c r="AA417" s="7">
        <f>VLOOKUP(E417,[1]select___from_cuentas_predial_W!$A$1:$R$1800,13,FALSE)</f>
        <v>0</v>
      </c>
    </row>
    <row r="418" spans="1:27" ht="13.7" customHeight="1" x14ac:dyDescent="0.2">
      <c r="A418" s="5">
        <v>94</v>
      </c>
      <c r="B418" s="4" t="s">
        <v>2</v>
      </c>
      <c r="C418" s="5">
        <v>150047</v>
      </c>
      <c r="D418" s="4" t="s">
        <v>406</v>
      </c>
      <c r="E418" s="4" t="str">
        <f>B418&amp;""&amp;C418</f>
        <v>U150047</v>
      </c>
      <c r="F418" s="4" t="str">
        <f>F417&amp;E418&amp;"','"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</v>
      </c>
      <c r="G418" s="4" t="s">
        <v>1550</v>
      </c>
      <c r="H418" s="4" t="s">
        <v>1555</v>
      </c>
      <c r="I418" s="5">
        <v>1123</v>
      </c>
      <c r="J418" s="5">
        <v>0</v>
      </c>
      <c r="K418" s="6">
        <v>8.0000000000000004E-4</v>
      </c>
      <c r="L418" s="4" t="s">
        <v>1789</v>
      </c>
      <c r="M418" s="4" t="s">
        <v>2228</v>
      </c>
      <c r="N418" s="4" t="s">
        <v>2472</v>
      </c>
      <c r="O418" s="4" t="s">
        <v>2640</v>
      </c>
      <c r="P418" s="4" t="s">
        <v>1695</v>
      </c>
      <c r="Q418" s="4"/>
      <c r="R418" s="4" t="s">
        <v>1616</v>
      </c>
      <c r="S418" s="4" t="s">
        <v>2286</v>
      </c>
      <c r="T418" s="4"/>
      <c r="U418" s="4" t="s">
        <v>2802</v>
      </c>
      <c r="V418" s="4" t="s">
        <v>2622</v>
      </c>
      <c r="W418" s="4"/>
      <c r="X418" s="4"/>
      <c r="Y418" s="4" t="s">
        <v>2844</v>
      </c>
      <c r="Z418" s="7">
        <f>VLOOKUP(E418,[1]select___from_cuentas_predial_W!$A$1:$R$1800,11,FALSE)</f>
        <v>3373826.4</v>
      </c>
      <c r="AA418" s="7">
        <f>VLOOKUP(E418,[1]select___from_cuentas_predial_W!$A$1:$R$1800,13,FALSE)</f>
        <v>0</v>
      </c>
    </row>
    <row r="419" spans="1:27" ht="13.7" customHeight="1" x14ac:dyDescent="0.2">
      <c r="A419" s="5">
        <v>94</v>
      </c>
      <c r="B419" s="4" t="s">
        <v>2</v>
      </c>
      <c r="C419" s="5">
        <v>150046</v>
      </c>
      <c r="D419" s="4" t="s">
        <v>607</v>
      </c>
      <c r="E419" s="4" t="str">
        <f>B419&amp;""&amp;C419</f>
        <v>U150046</v>
      </c>
      <c r="F419" s="4" t="str">
        <f>F418&amp;E419&amp;"','"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</v>
      </c>
      <c r="G419" s="4" t="s">
        <v>1550</v>
      </c>
      <c r="H419" s="4" t="s">
        <v>1555</v>
      </c>
      <c r="I419" s="5">
        <v>650</v>
      </c>
      <c r="J419" s="5">
        <v>0</v>
      </c>
      <c r="K419" s="6">
        <v>8.0000000000000004E-4</v>
      </c>
      <c r="L419" s="4" t="s">
        <v>1894</v>
      </c>
      <c r="M419" s="4" t="s">
        <v>2228</v>
      </c>
      <c r="N419" s="4" t="s">
        <v>2488</v>
      </c>
      <c r="O419" s="4" t="s">
        <v>2640</v>
      </c>
      <c r="P419" s="4" t="s">
        <v>1695</v>
      </c>
      <c r="Q419" s="4"/>
      <c r="R419" s="4" t="s">
        <v>1616</v>
      </c>
      <c r="S419" s="4" t="s">
        <v>2286</v>
      </c>
      <c r="T419" s="4"/>
      <c r="U419" s="4" t="s">
        <v>2802</v>
      </c>
      <c r="V419" s="4" t="s">
        <v>2622</v>
      </c>
      <c r="W419" s="4"/>
      <c r="X419" s="4"/>
      <c r="Y419" s="4" t="s">
        <v>2844</v>
      </c>
      <c r="Z419" s="7">
        <f>VLOOKUP(E419,[1]select___from_cuentas_predial_W!$A$1:$R$1800,11,FALSE)</f>
        <v>1877557.5</v>
      </c>
      <c r="AA419" s="7">
        <f>VLOOKUP(E419,[1]select___from_cuentas_predial_W!$A$1:$R$1800,13,FALSE)</f>
        <v>0</v>
      </c>
    </row>
    <row r="420" spans="1:27" ht="13.7" customHeight="1" x14ac:dyDescent="0.2">
      <c r="A420" s="5">
        <v>94</v>
      </c>
      <c r="B420" s="4" t="s">
        <v>2</v>
      </c>
      <c r="C420" s="5">
        <v>205923</v>
      </c>
      <c r="D420" s="4" t="s">
        <v>395</v>
      </c>
      <c r="E420" s="4" t="str">
        <f>B420&amp;""&amp;C420</f>
        <v>U205923</v>
      </c>
      <c r="F420" s="4" t="str">
        <f>F419&amp;E420&amp;"','"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</v>
      </c>
      <c r="G420" s="4" t="s">
        <v>1550</v>
      </c>
      <c r="H420" s="4" t="s">
        <v>1555</v>
      </c>
      <c r="I420" s="5">
        <v>11014</v>
      </c>
      <c r="J420" s="5">
        <v>0</v>
      </c>
      <c r="K420" s="6">
        <v>8.0000000000000004E-4</v>
      </c>
      <c r="L420" s="4" t="s">
        <v>1781</v>
      </c>
      <c r="M420" s="4" t="s">
        <v>2228</v>
      </c>
      <c r="N420" s="4"/>
      <c r="O420" s="4" t="s">
        <v>2646</v>
      </c>
      <c r="P420" s="4" t="s">
        <v>1695</v>
      </c>
      <c r="Q420" s="4"/>
      <c r="R420" s="4" t="s">
        <v>1616</v>
      </c>
      <c r="S420" s="4" t="s">
        <v>2286</v>
      </c>
      <c r="T420" s="4"/>
      <c r="U420" s="4" t="s">
        <v>2802</v>
      </c>
      <c r="V420" s="4" t="s">
        <v>2622</v>
      </c>
      <c r="W420" s="4"/>
      <c r="X420" s="4"/>
      <c r="Y420" s="4" t="s">
        <v>2844</v>
      </c>
      <c r="Z420" s="7">
        <f>VLOOKUP(E420,[1]select___from_cuentas_predial_W!$A$1:$R$1800,11,FALSE)</f>
        <v>38735962.649999999</v>
      </c>
      <c r="AA420" s="7">
        <f>VLOOKUP(E420,[1]select___from_cuentas_predial_W!$A$1:$R$1800,13,FALSE)</f>
        <v>0</v>
      </c>
    </row>
    <row r="421" spans="1:27" ht="13.7" customHeight="1" x14ac:dyDescent="0.2">
      <c r="A421" s="5">
        <v>94</v>
      </c>
      <c r="B421" s="4" t="s">
        <v>2</v>
      </c>
      <c r="C421" s="5">
        <v>203058</v>
      </c>
      <c r="D421" s="4" t="s">
        <v>394</v>
      </c>
      <c r="E421" s="4" t="str">
        <f>B421&amp;""&amp;C421</f>
        <v>U203058</v>
      </c>
      <c r="F421" s="4" t="str">
        <f>F420&amp;E421&amp;"','"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</v>
      </c>
      <c r="G421" s="4" t="s">
        <v>1550</v>
      </c>
      <c r="H421" s="4" t="s">
        <v>1555</v>
      </c>
      <c r="I421" s="5">
        <v>141</v>
      </c>
      <c r="J421" s="5">
        <v>0</v>
      </c>
      <c r="K421" s="6">
        <v>8.0000000000000004E-4</v>
      </c>
      <c r="L421" s="4" t="s">
        <v>1780</v>
      </c>
      <c r="M421" s="4" t="s">
        <v>2228</v>
      </c>
      <c r="N421" s="4"/>
      <c r="O421" s="4" t="s">
        <v>2646</v>
      </c>
      <c r="P421" s="4" t="s">
        <v>1695</v>
      </c>
      <c r="Q421" s="4"/>
      <c r="R421" s="4" t="s">
        <v>1616</v>
      </c>
      <c r="S421" s="4" t="s">
        <v>2286</v>
      </c>
      <c r="T421" s="4"/>
      <c r="U421" s="4" t="s">
        <v>2797</v>
      </c>
      <c r="V421" s="4" t="s">
        <v>2827</v>
      </c>
      <c r="W421" s="4"/>
      <c r="X421" s="4"/>
      <c r="Y421" s="4" t="s">
        <v>2844</v>
      </c>
      <c r="Z421" s="7">
        <f>VLOOKUP(E421,[1]select___from_cuentas_predial_W!$A$1:$R$1800,11,FALSE)</f>
        <v>495893.48</v>
      </c>
      <c r="AA421" s="7">
        <f>VLOOKUP(E421,[1]select___from_cuentas_predial_W!$A$1:$R$1800,13,FALSE)</f>
        <v>0</v>
      </c>
    </row>
    <row r="422" spans="1:27" ht="13.7" customHeight="1" x14ac:dyDescent="0.2">
      <c r="A422" s="5">
        <v>94</v>
      </c>
      <c r="B422" s="4" t="s">
        <v>2</v>
      </c>
      <c r="C422" s="5">
        <v>203057</v>
      </c>
      <c r="D422" s="4" t="s">
        <v>1329</v>
      </c>
      <c r="E422" s="4" t="str">
        <f>B422&amp;""&amp;C422</f>
        <v>U203057</v>
      </c>
      <c r="F422" s="4" t="str">
        <f>F421&amp;E422&amp;"','"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</v>
      </c>
      <c r="G422" s="4" t="s">
        <v>1550</v>
      </c>
      <c r="H422" s="4" t="s">
        <v>1555</v>
      </c>
      <c r="I422" s="5">
        <v>258</v>
      </c>
      <c r="J422" s="5">
        <v>0</v>
      </c>
      <c r="K422" s="6">
        <v>8.0000000000000004E-4</v>
      </c>
      <c r="L422" s="4" t="s">
        <v>1780</v>
      </c>
      <c r="M422" s="4" t="s">
        <v>2228</v>
      </c>
      <c r="N422" s="4"/>
      <c r="O422" s="4" t="s">
        <v>2646</v>
      </c>
      <c r="P422" s="4" t="s">
        <v>1695</v>
      </c>
      <c r="Q422" s="4"/>
      <c r="R422" s="4" t="s">
        <v>1616</v>
      </c>
      <c r="S422" s="4" t="s">
        <v>2286</v>
      </c>
      <c r="T422" s="4"/>
      <c r="U422" s="4" t="s">
        <v>2802</v>
      </c>
      <c r="V422" s="4" t="s">
        <v>2622</v>
      </c>
      <c r="W422" s="4"/>
      <c r="X422" s="4"/>
      <c r="Y422" s="4" t="s">
        <v>2844</v>
      </c>
      <c r="Z422" s="7">
        <f>VLOOKUP(E422,[1]select___from_cuentas_predial_W!$A$1:$R$1800,11,FALSE)</f>
        <v>907379.55</v>
      </c>
      <c r="AA422" s="7">
        <f>VLOOKUP(E422,[1]select___from_cuentas_predial_W!$A$1:$R$1800,13,FALSE)</f>
        <v>0</v>
      </c>
    </row>
    <row r="423" spans="1:27" ht="13.7" customHeight="1" x14ac:dyDescent="0.2">
      <c r="A423" s="5">
        <v>94</v>
      </c>
      <c r="B423" s="4" t="s">
        <v>2</v>
      </c>
      <c r="C423" s="5">
        <v>203056</v>
      </c>
      <c r="D423" s="4" t="s">
        <v>1364</v>
      </c>
      <c r="E423" s="4" t="str">
        <f>B423&amp;""&amp;C423</f>
        <v>U203056</v>
      </c>
      <c r="F423" s="4" t="str">
        <f>F422&amp;E423&amp;"','"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</v>
      </c>
      <c r="G423" s="4" t="s">
        <v>1550</v>
      </c>
      <c r="H423" s="4" t="s">
        <v>1555</v>
      </c>
      <c r="I423" s="5">
        <v>1251</v>
      </c>
      <c r="J423" s="5">
        <v>0</v>
      </c>
      <c r="K423" s="6">
        <v>8.0000000000000004E-4</v>
      </c>
      <c r="L423" s="4" t="s">
        <v>1765</v>
      </c>
      <c r="M423" s="4" t="s">
        <v>2228</v>
      </c>
      <c r="N423" s="4"/>
      <c r="O423" s="4" t="s">
        <v>2646</v>
      </c>
      <c r="P423" s="4" t="s">
        <v>1695</v>
      </c>
      <c r="Q423" s="4"/>
      <c r="R423" s="4" t="s">
        <v>1616</v>
      </c>
      <c r="S423" s="4" t="s">
        <v>2286</v>
      </c>
      <c r="T423" s="4"/>
      <c r="U423" s="4" t="s">
        <v>2802</v>
      </c>
      <c r="V423" s="4" t="s">
        <v>2622</v>
      </c>
      <c r="W423" s="4"/>
      <c r="X423" s="4"/>
      <c r="Y423" s="4" t="s">
        <v>2844</v>
      </c>
      <c r="Z423" s="7">
        <f>VLOOKUP(E423,[1]select___from_cuentas_predial_W!$A$1:$R$1800,11,FALSE)</f>
        <v>4399735.7300000004</v>
      </c>
      <c r="AA423" s="7">
        <f>VLOOKUP(E423,[1]select___from_cuentas_predial_W!$A$1:$R$1800,13,FALSE)</f>
        <v>0</v>
      </c>
    </row>
    <row r="424" spans="1:27" ht="13.7" customHeight="1" x14ac:dyDescent="0.2">
      <c r="A424" s="5">
        <v>94</v>
      </c>
      <c r="B424" s="4" t="s">
        <v>2</v>
      </c>
      <c r="C424" s="5">
        <v>203055</v>
      </c>
      <c r="D424" s="4" t="s">
        <v>375</v>
      </c>
      <c r="E424" s="4" t="str">
        <f>B424&amp;""&amp;C424</f>
        <v>U203055</v>
      </c>
      <c r="F424" s="4" t="str">
        <f>F423&amp;E424&amp;"','"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</v>
      </c>
      <c r="G424" s="4" t="s">
        <v>1550</v>
      </c>
      <c r="H424" s="4" t="s">
        <v>1555</v>
      </c>
      <c r="I424" s="5">
        <v>2393</v>
      </c>
      <c r="J424" s="5">
        <v>0</v>
      </c>
      <c r="K424" s="6">
        <v>8.0000000000000004E-4</v>
      </c>
      <c r="L424" s="4" t="s">
        <v>1765</v>
      </c>
      <c r="M424" s="4" t="s">
        <v>2228</v>
      </c>
      <c r="N424" s="4"/>
      <c r="O424" s="4" t="s">
        <v>2646</v>
      </c>
      <c r="P424" s="4" t="s">
        <v>1695</v>
      </c>
      <c r="Q424" s="4"/>
      <c r="R424" s="4" t="s">
        <v>1616</v>
      </c>
      <c r="S424" s="4" t="s">
        <v>2286</v>
      </c>
      <c r="T424" s="4"/>
      <c r="U424" s="4" t="s">
        <v>2802</v>
      </c>
      <c r="V424" s="4" t="s">
        <v>2622</v>
      </c>
      <c r="W424" s="4"/>
      <c r="X424" s="4"/>
      <c r="Y424" s="4" t="s">
        <v>2844</v>
      </c>
      <c r="Z424" s="7">
        <f>VLOOKUP(E424,[1]select___from_cuentas_predial_W!$A$1:$R$1800,11,FALSE)</f>
        <v>8416121.1799999997</v>
      </c>
      <c r="AA424" s="7">
        <f>VLOOKUP(E424,[1]select___from_cuentas_predial_W!$A$1:$R$1800,13,FALSE)</f>
        <v>0</v>
      </c>
    </row>
    <row r="425" spans="1:27" ht="13.7" customHeight="1" x14ac:dyDescent="0.2">
      <c r="A425" s="5">
        <v>94</v>
      </c>
      <c r="B425" s="4" t="s">
        <v>2</v>
      </c>
      <c r="C425" s="5">
        <v>203054</v>
      </c>
      <c r="D425" s="4" t="s">
        <v>1338</v>
      </c>
      <c r="E425" s="4" t="str">
        <f>B425&amp;""&amp;C425</f>
        <v>U203054</v>
      </c>
      <c r="F425" s="4" t="str">
        <f>F424&amp;E425&amp;"','"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</v>
      </c>
      <c r="G425" s="4" t="s">
        <v>1550</v>
      </c>
      <c r="H425" s="4" t="s">
        <v>1555</v>
      </c>
      <c r="I425" s="5">
        <v>130</v>
      </c>
      <c r="J425" s="5">
        <v>0</v>
      </c>
      <c r="K425" s="6">
        <v>8.0000000000000004E-4</v>
      </c>
      <c r="L425" s="4" t="s">
        <v>1949</v>
      </c>
      <c r="M425" s="4" t="s">
        <v>2228</v>
      </c>
      <c r="N425" s="4"/>
      <c r="O425" s="4" t="s">
        <v>2646</v>
      </c>
      <c r="P425" s="4" t="s">
        <v>1695</v>
      </c>
      <c r="Q425" s="4"/>
      <c r="R425" s="4" t="s">
        <v>1616</v>
      </c>
      <c r="S425" s="4" t="s">
        <v>2286</v>
      </c>
      <c r="T425" s="4"/>
      <c r="U425" s="4" t="s">
        <v>2802</v>
      </c>
      <c r="V425" s="4" t="s">
        <v>2622</v>
      </c>
      <c r="W425" s="4"/>
      <c r="X425" s="4"/>
      <c r="Y425" s="4" t="s">
        <v>2844</v>
      </c>
      <c r="Z425" s="7">
        <f>VLOOKUP(E425,[1]select___from_cuentas_predial_W!$A$1:$R$1800,11,FALSE)</f>
        <v>457206.75</v>
      </c>
      <c r="AA425" s="7">
        <f>VLOOKUP(E425,[1]select___from_cuentas_predial_W!$A$1:$R$1800,13,FALSE)</f>
        <v>0</v>
      </c>
    </row>
    <row r="426" spans="1:27" ht="13.7" customHeight="1" x14ac:dyDescent="0.2">
      <c r="A426" s="5">
        <v>94</v>
      </c>
      <c r="B426" s="4" t="s">
        <v>2</v>
      </c>
      <c r="C426" s="5">
        <v>203053</v>
      </c>
      <c r="D426" s="4" t="s">
        <v>308</v>
      </c>
      <c r="E426" s="4" t="str">
        <f>B426&amp;""&amp;C426</f>
        <v>U203053</v>
      </c>
      <c r="F426" s="4" t="str">
        <f>F425&amp;E426&amp;"','"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</v>
      </c>
      <c r="G426" s="4" t="s">
        <v>1550</v>
      </c>
      <c r="H426" s="4" t="s">
        <v>1555</v>
      </c>
      <c r="I426" s="5">
        <v>3362</v>
      </c>
      <c r="J426" s="5">
        <v>0</v>
      </c>
      <c r="K426" s="6">
        <v>8.0000000000000004E-4</v>
      </c>
      <c r="L426" s="4" t="s">
        <v>1720</v>
      </c>
      <c r="M426" s="4" t="s">
        <v>2228</v>
      </c>
      <c r="N426" s="4"/>
      <c r="O426" s="4" t="s">
        <v>2646</v>
      </c>
      <c r="P426" s="4" t="s">
        <v>1695</v>
      </c>
      <c r="Q426" s="4"/>
      <c r="R426" s="4" t="s">
        <v>1616</v>
      </c>
      <c r="S426" s="4" t="s">
        <v>2286</v>
      </c>
      <c r="T426" s="4"/>
      <c r="U426" s="4" t="s">
        <v>2802</v>
      </c>
      <c r="V426" s="4" t="s">
        <v>2622</v>
      </c>
      <c r="W426" s="4"/>
      <c r="X426" s="4"/>
      <c r="Y426" s="4" t="s">
        <v>2844</v>
      </c>
      <c r="Z426" s="7">
        <f>VLOOKUP(E426,[1]select___from_cuentas_predial_W!$A$1:$R$1800,11,FALSE)</f>
        <v>11824069.949999999</v>
      </c>
      <c r="AA426" s="7">
        <f>VLOOKUP(E426,[1]select___from_cuentas_predial_W!$A$1:$R$1800,13,FALSE)</f>
        <v>0</v>
      </c>
    </row>
    <row r="427" spans="1:27" ht="13.7" customHeight="1" x14ac:dyDescent="0.2">
      <c r="A427" s="5">
        <v>94</v>
      </c>
      <c r="B427" s="4" t="s">
        <v>2</v>
      </c>
      <c r="C427" s="5">
        <v>203052</v>
      </c>
      <c r="D427" s="4" t="s">
        <v>738</v>
      </c>
      <c r="E427" s="4" t="str">
        <f>B427&amp;""&amp;C427</f>
        <v>U203052</v>
      </c>
      <c r="F427" s="4" t="str">
        <f>F426&amp;E427&amp;"','"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</v>
      </c>
      <c r="G427" s="4" t="s">
        <v>1550</v>
      </c>
      <c r="H427" s="4" t="s">
        <v>1555</v>
      </c>
      <c r="I427" s="5">
        <v>1943</v>
      </c>
      <c r="J427" s="5">
        <v>0</v>
      </c>
      <c r="K427" s="6">
        <v>8.0000000000000004E-4</v>
      </c>
      <c r="L427" s="4" t="s">
        <v>1949</v>
      </c>
      <c r="M427" s="4" t="s">
        <v>2228</v>
      </c>
      <c r="N427" s="4"/>
      <c r="O427" s="4" t="s">
        <v>2646</v>
      </c>
      <c r="P427" s="4" t="s">
        <v>1695</v>
      </c>
      <c r="Q427" s="4"/>
      <c r="R427" s="4" t="s">
        <v>1616</v>
      </c>
      <c r="S427" s="4" t="s">
        <v>2286</v>
      </c>
      <c r="T427" s="4"/>
      <c r="U427" s="4" t="s">
        <v>2802</v>
      </c>
      <c r="V427" s="4" t="s">
        <v>2622</v>
      </c>
      <c r="W427" s="4"/>
      <c r="X427" s="4"/>
      <c r="Y427" s="4" t="s">
        <v>2844</v>
      </c>
      <c r="Z427" s="7">
        <f>VLOOKUP(E427,[1]select___from_cuentas_predial_W!$A$1:$R$1800,11,FALSE)</f>
        <v>6833482.4299999997</v>
      </c>
      <c r="AA427" s="7">
        <f>VLOOKUP(E427,[1]select___from_cuentas_predial_W!$A$1:$R$1800,13,FALSE)</f>
        <v>0</v>
      </c>
    </row>
    <row r="428" spans="1:27" ht="13.7" customHeight="1" x14ac:dyDescent="0.2">
      <c r="A428" s="5">
        <v>94</v>
      </c>
      <c r="B428" s="4" t="s">
        <v>2</v>
      </c>
      <c r="C428" s="5">
        <v>137078</v>
      </c>
      <c r="D428" s="4" t="s">
        <v>466</v>
      </c>
      <c r="E428" s="4" t="str">
        <f>B428&amp;""&amp;C428</f>
        <v>U137078</v>
      </c>
      <c r="F428" s="4" t="str">
        <f>F427&amp;E428&amp;"','"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</v>
      </c>
      <c r="G428" s="4" t="s">
        <v>1550</v>
      </c>
      <c r="H428" s="4" t="s">
        <v>1555</v>
      </c>
      <c r="I428" s="5">
        <v>1206</v>
      </c>
      <c r="J428" s="5">
        <v>0</v>
      </c>
      <c r="K428" s="6">
        <v>8.0000000000000004E-4</v>
      </c>
      <c r="L428" s="4" t="s">
        <v>1682</v>
      </c>
      <c r="M428" s="4" t="s">
        <v>2293</v>
      </c>
      <c r="N428" s="4"/>
      <c r="O428" s="4" t="s">
        <v>2604</v>
      </c>
      <c r="P428" s="4" t="s">
        <v>1695</v>
      </c>
      <c r="Q428" s="4"/>
      <c r="R428" s="4" t="s">
        <v>1616</v>
      </c>
      <c r="S428" s="4" t="s">
        <v>2286</v>
      </c>
      <c r="T428" s="4"/>
      <c r="U428" s="4" t="s">
        <v>2802</v>
      </c>
      <c r="V428" s="4" t="s">
        <v>2622</v>
      </c>
      <c r="W428" s="4"/>
      <c r="X428" s="4"/>
      <c r="Y428" s="4" t="s">
        <v>2844</v>
      </c>
      <c r="Z428" s="7">
        <f>VLOOKUP(E428,[1]select___from_cuentas_predial_W!$A$1:$R$1800,11,FALSE)</f>
        <v>3191076</v>
      </c>
      <c r="AA428" s="7">
        <f>VLOOKUP(E428,[1]select___from_cuentas_predial_W!$A$1:$R$1800,13,FALSE)</f>
        <v>0</v>
      </c>
    </row>
    <row r="429" spans="1:27" ht="13.7" customHeight="1" x14ac:dyDescent="0.2">
      <c r="A429" s="5">
        <v>94</v>
      </c>
      <c r="B429" s="4" t="s">
        <v>2</v>
      </c>
      <c r="C429" s="5">
        <v>185759</v>
      </c>
      <c r="D429" s="4" t="s">
        <v>781</v>
      </c>
      <c r="E429" s="4" t="str">
        <f>B429&amp;""&amp;C429</f>
        <v>U185759</v>
      </c>
      <c r="F429" s="4" t="str">
        <f>F428&amp;E429&amp;"','"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</v>
      </c>
      <c r="G429" s="4" t="s">
        <v>1550</v>
      </c>
      <c r="H429" s="4" t="s">
        <v>1555</v>
      </c>
      <c r="I429" s="5">
        <v>1761</v>
      </c>
      <c r="J429" s="5">
        <v>0</v>
      </c>
      <c r="K429" s="6">
        <v>8.0000000000000004E-4</v>
      </c>
      <c r="L429" s="4" t="s">
        <v>1927</v>
      </c>
      <c r="M429" s="4" t="s">
        <v>2228</v>
      </c>
      <c r="N429" s="4" t="s">
        <v>2508</v>
      </c>
      <c r="O429" s="4" t="s">
        <v>2640</v>
      </c>
      <c r="P429" s="4" t="s">
        <v>1695</v>
      </c>
      <c r="Q429" s="4"/>
      <c r="R429" s="4" t="s">
        <v>1616</v>
      </c>
      <c r="S429" s="4" t="s">
        <v>2286</v>
      </c>
      <c r="T429" s="4"/>
      <c r="U429" s="4" t="s">
        <v>2802</v>
      </c>
      <c r="V429" s="4" t="s">
        <v>2622</v>
      </c>
      <c r="W429" s="4"/>
      <c r="X429" s="4"/>
      <c r="Y429" s="4" t="s">
        <v>2844</v>
      </c>
      <c r="Z429" s="7">
        <f>VLOOKUP(E429,[1]select___from_cuentas_predial_W!$A$1:$R$1800,11,FALSE)</f>
        <v>5086736.55</v>
      </c>
      <c r="AA429" s="7">
        <f>VLOOKUP(E429,[1]select___from_cuentas_predial_W!$A$1:$R$1800,13,FALSE)</f>
        <v>0</v>
      </c>
    </row>
    <row r="430" spans="1:27" ht="13.7" customHeight="1" x14ac:dyDescent="0.2">
      <c r="A430" s="5">
        <v>94</v>
      </c>
      <c r="B430" s="4" t="s">
        <v>2</v>
      </c>
      <c r="C430" s="5">
        <v>150057</v>
      </c>
      <c r="D430" s="4" t="s">
        <v>720</v>
      </c>
      <c r="E430" s="4" t="str">
        <f>B430&amp;""&amp;C430</f>
        <v>U150057</v>
      </c>
      <c r="F430" s="4" t="str">
        <f>F429&amp;E430&amp;"','"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</v>
      </c>
      <c r="G430" s="4" t="s">
        <v>1550</v>
      </c>
      <c r="H430" s="4" t="s">
        <v>1555</v>
      </c>
      <c r="I430" s="5">
        <v>1540</v>
      </c>
      <c r="J430" s="5">
        <v>0</v>
      </c>
      <c r="K430" s="6">
        <v>8.0000000000000004E-4</v>
      </c>
      <c r="L430" s="4" t="s">
        <v>1942</v>
      </c>
      <c r="M430" s="4" t="s">
        <v>2228</v>
      </c>
      <c r="N430" s="4" t="s">
        <v>2501</v>
      </c>
      <c r="O430" s="4" t="s">
        <v>2640</v>
      </c>
      <c r="P430" s="4" t="s">
        <v>1695</v>
      </c>
      <c r="Q430" s="4"/>
      <c r="R430" s="4" t="s">
        <v>1616</v>
      </c>
      <c r="S430" s="4" t="s">
        <v>2286</v>
      </c>
      <c r="T430" s="4"/>
      <c r="U430" s="4" t="s">
        <v>2802</v>
      </c>
      <c r="V430" s="4" t="s">
        <v>2622</v>
      </c>
      <c r="W430" s="4"/>
      <c r="X430" s="4"/>
      <c r="Y430" s="4" t="s">
        <v>2844</v>
      </c>
      <c r="Z430" s="7">
        <f>VLOOKUP(E430,[1]select___from_cuentas_predial_W!$A$1:$R$1800,11,FALSE)</f>
        <v>4448367</v>
      </c>
      <c r="AA430" s="7">
        <f>VLOOKUP(E430,[1]select___from_cuentas_predial_W!$A$1:$R$1800,13,FALSE)</f>
        <v>0</v>
      </c>
    </row>
    <row r="431" spans="1:27" ht="13.7" customHeight="1" x14ac:dyDescent="0.2">
      <c r="A431" s="5">
        <v>94</v>
      </c>
      <c r="B431" s="4" t="s">
        <v>2</v>
      </c>
      <c r="C431" s="5">
        <v>150056</v>
      </c>
      <c r="D431" s="4" t="s">
        <v>527</v>
      </c>
      <c r="E431" s="4" t="str">
        <f>B431&amp;""&amp;C431</f>
        <v>U150056</v>
      </c>
      <c r="F431" s="4" t="str">
        <f>F430&amp;E431&amp;"','"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</v>
      </c>
      <c r="G431" s="4" t="s">
        <v>1550</v>
      </c>
      <c r="H431" s="4" t="s">
        <v>1555</v>
      </c>
      <c r="I431" s="5">
        <v>2030</v>
      </c>
      <c r="J431" s="5">
        <v>0</v>
      </c>
      <c r="K431" s="6">
        <v>8.0000000000000004E-4</v>
      </c>
      <c r="L431" s="4" t="s">
        <v>1852</v>
      </c>
      <c r="M431" s="4" t="s">
        <v>2228</v>
      </c>
      <c r="N431" s="4" t="s">
        <v>2480</v>
      </c>
      <c r="O431" s="4" t="s">
        <v>2640</v>
      </c>
      <c r="P431" s="4" t="s">
        <v>1695</v>
      </c>
      <c r="Q431" s="4"/>
      <c r="R431" s="4" t="s">
        <v>1616</v>
      </c>
      <c r="S431" s="4" t="s">
        <v>2286</v>
      </c>
      <c r="T431" s="4"/>
      <c r="U431" s="4" t="s">
        <v>2802</v>
      </c>
      <c r="V431" s="4" t="s">
        <v>2622</v>
      </c>
      <c r="W431" s="4"/>
      <c r="X431" s="4"/>
      <c r="Y431" s="4" t="s">
        <v>2844</v>
      </c>
      <c r="Z431" s="7">
        <f>VLOOKUP(E431,[1]select___from_cuentas_predial_W!$A$1:$R$1800,11,FALSE)</f>
        <v>5863756.5</v>
      </c>
      <c r="AA431" s="7">
        <f>VLOOKUP(E431,[1]select___from_cuentas_predial_W!$A$1:$R$1800,13,FALSE)</f>
        <v>0</v>
      </c>
    </row>
    <row r="432" spans="1:27" ht="13.7" customHeight="1" x14ac:dyDescent="0.2">
      <c r="A432" s="5">
        <v>94</v>
      </c>
      <c r="B432" s="4" t="s">
        <v>2</v>
      </c>
      <c r="C432" s="5">
        <v>150055</v>
      </c>
      <c r="D432" s="4" t="s">
        <v>296</v>
      </c>
      <c r="E432" s="4" t="str">
        <f>B432&amp;""&amp;C432</f>
        <v>U150055</v>
      </c>
      <c r="F432" s="4" t="str">
        <f>F431&amp;E432&amp;"','"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</v>
      </c>
      <c r="G432" s="4" t="s">
        <v>1550</v>
      </c>
      <c r="H432" s="4" t="s">
        <v>1555</v>
      </c>
      <c r="I432" s="5">
        <v>2255</v>
      </c>
      <c r="J432" s="5">
        <v>0</v>
      </c>
      <c r="K432" s="6">
        <v>8.0000000000000004E-4</v>
      </c>
      <c r="L432" s="4" t="s">
        <v>1711</v>
      </c>
      <c r="M432" s="4" t="s">
        <v>2228</v>
      </c>
      <c r="N432" s="4" t="s">
        <v>2467</v>
      </c>
      <c r="O432" s="4" t="s">
        <v>2640</v>
      </c>
      <c r="P432" s="4" t="s">
        <v>1695</v>
      </c>
      <c r="Q432" s="4"/>
      <c r="R432" s="4" t="s">
        <v>1616</v>
      </c>
      <c r="S432" s="4" t="s">
        <v>2286</v>
      </c>
      <c r="T432" s="4"/>
      <c r="U432" s="4" t="s">
        <v>2802</v>
      </c>
      <c r="V432" s="4" t="s">
        <v>2622</v>
      </c>
      <c r="W432" s="4"/>
      <c r="X432" s="4"/>
      <c r="Y432" s="4" t="s">
        <v>2844</v>
      </c>
      <c r="Z432" s="7">
        <f>VLOOKUP(E432,[1]select___from_cuentas_predial_W!$A$1:$R$1800,11,FALSE)</f>
        <v>6513680.25</v>
      </c>
      <c r="AA432" s="7">
        <f>VLOOKUP(E432,[1]select___from_cuentas_predial_W!$A$1:$R$1800,13,FALSE)</f>
        <v>0</v>
      </c>
    </row>
    <row r="433" spans="1:27" ht="13.7" customHeight="1" x14ac:dyDescent="0.2">
      <c r="A433" s="5">
        <v>94</v>
      </c>
      <c r="B433" s="4" t="s">
        <v>2</v>
      </c>
      <c r="C433" s="5">
        <v>150054</v>
      </c>
      <c r="D433" s="4" t="s">
        <v>787</v>
      </c>
      <c r="E433" s="4" t="str">
        <f>B433&amp;""&amp;C433</f>
        <v>U150054</v>
      </c>
      <c r="F433" s="4" t="str">
        <f>F432&amp;E433&amp;"','"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</v>
      </c>
      <c r="G433" s="4" t="s">
        <v>1550</v>
      </c>
      <c r="H433" s="4" t="s">
        <v>1555</v>
      </c>
      <c r="I433" s="5">
        <v>2343</v>
      </c>
      <c r="J433" s="5">
        <v>0</v>
      </c>
      <c r="K433" s="6">
        <v>8.0000000000000004E-4</v>
      </c>
      <c r="L433" s="4" t="s">
        <v>1789</v>
      </c>
      <c r="M433" s="4" t="s">
        <v>2228</v>
      </c>
      <c r="N433" s="4" t="s">
        <v>2509</v>
      </c>
      <c r="O433" s="4" t="s">
        <v>2640</v>
      </c>
      <c r="P433" s="4" t="s">
        <v>1695</v>
      </c>
      <c r="Q433" s="4"/>
      <c r="R433" s="4" t="s">
        <v>1616</v>
      </c>
      <c r="S433" s="4" t="s">
        <v>2286</v>
      </c>
      <c r="T433" s="4"/>
      <c r="U433" s="4" t="s">
        <v>2802</v>
      </c>
      <c r="V433" s="4" t="s">
        <v>2622</v>
      </c>
      <c r="W433" s="4"/>
      <c r="X433" s="4"/>
      <c r="Y433" s="4" t="s">
        <v>2844</v>
      </c>
      <c r="Z433" s="7">
        <f>VLOOKUP(E433,[1]select___from_cuentas_predial_W!$A$1:$R$1800,11,FALSE)</f>
        <v>6767872.6500000004</v>
      </c>
      <c r="AA433" s="7">
        <f>VLOOKUP(E433,[1]select___from_cuentas_predial_W!$A$1:$R$1800,13,FALSE)</f>
        <v>0</v>
      </c>
    </row>
    <row r="434" spans="1:27" ht="13.7" customHeight="1" x14ac:dyDescent="0.2">
      <c r="A434" s="5">
        <v>94</v>
      </c>
      <c r="B434" s="4" t="s">
        <v>2</v>
      </c>
      <c r="C434" s="5">
        <v>150053</v>
      </c>
      <c r="D434" s="4" t="s">
        <v>1462</v>
      </c>
      <c r="E434" s="4" t="str">
        <f>B434&amp;""&amp;C434</f>
        <v>U150053</v>
      </c>
      <c r="F434" s="4" t="str">
        <f>F433&amp;E434&amp;"','"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</v>
      </c>
      <c r="G434" s="4" t="s">
        <v>1550</v>
      </c>
      <c r="H434" s="4" t="s">
        <v>1555</v>
      </c>
      <c r="I434" s="5">
        <v>3301</v>
      </c>
      <c r="J434" s="5">
        <v>0</v>
      </c>
      <c r="K434" s="6">
        <v>8.0000000000000004E-4</v>
      </c>
      <c r="L434" s="4" t="s">
        <v>2195</v>
      </c>
      <c r="M434" s="4" t="s">
        <v>2228</v>
      </c>
      <c r="N434" s="4" t="s">
        <v>2560</v>
      </c>
      <c r="O434" s="4" t="s">
        <v>2640</v>
      </c>
      <c r="P434" s="4" t="s">
        <v>1695</v>
      </c>
      <c r="Q434" s="4"/>
      <c r="R434" s="4" t="s">
        <v>1616</v>
      </c>
      <c r="S434" s="4" t="s">
        <v>2286</v>
      </c>
      <c r="T434" s="4"/>
      <c r="U434" s="4" t="s">
        <v>2802</v>
      </c>
      <c r="V434" s="4" t="s">
        <v>2622</v>
      </c>
      <c r="W434" s="4"/>
      <c r="X434" s="4"/>
      <c r="Y434" s="4" t="s">
        <v>2844</v>
      </c>
      <c r="Z434" s="7">
        <f>VLOOKUP(E434,[1]select___from_cuentas_predial_W!$A$1:$R$1800,11,FALSE)</f>
        <v>9535103.5500000007</v>
      </c>
      <c r="AA434" s="7">
        <f>VLOOKUP(E434,[1]select___from_cuentas_predial_W!$A$1:$R$1800,13,FALSE)</f>
        <v>0</v>
      </c>
    </row>
    <row r="435" spans="1:27" ht="13.7" customHeight="1" x14ac:dyDescent="0.2">
      <c r="A435" s="5">
        <v>94</v>
      </c>
      <c r="B435" s="4" t="s">
        <v>2</v>
      </c>
      <c r="C435" s="5">
        <v>150052</v>
      </c>
      <c r="D435" s="4" t="s">
        <v>680</v>
      </c>
      <c r="E435" s="4" t="str">
        <f>B435&amp;""&amp;C435</f>
        <v>U150052</v>
      </c>
      <c r="F435" s="4" t="str">
        <f>F434&amp;E435&amp;"','"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</v>
      </c>
      <c r="G435" s="4" t="s">
        <v>1550</v>
      </c>
      <c r="H435" s="4" t="s">
        <v>1555</v>
      </c>
      <c r="I435" s="5">
        <v>3392</v>
      </c>
      <c r="J435" s="5">
        <v>0</v>
      </c>
      <c r="K435" s="6">
        <v>8.0000000000000004E-4</v>
      </c>
      <c r="L435" s="4" t="s">
        <v>1927</v>
      </c>
      <c r="M435" s="4" t="s">
        <v>2228</v>
      </c>
      <c r="N435" s="4" t="s">
        <v>2495</v>
      </c>
      <c r="O435" s="4" t="s">
        <v>2640</v>
      </c>
      <c r="P435" s="4" t="s">
        <v>1695</v>
      </c>
      <c r="Q435" s="4"/>
      <c r="R435" s="4" t="s">
        <v>1616</v>
      </c>
      <c r="S435" s="4" t="s">
        <v>2286</v>
      </c>
      <c r="T435" s="4"/>
      <c r="U435" s="4" t="s">
        <v>2802</v>
      </c>
      <c r="V435" s="4" t="s">
        <v>2622</v>
      </c>
      <c r="W435" s="4"/>
      <c r="X435" s="4"/>
      <c r="Y435" s="4" t="s">
        <v>2844</v>
      </c>
      <c r="Z435" s="7">
        <f>VLOOKUP(E435,[1]select___from_cuentas_predial_W!$A$1:$R$1800,11,FALSE)</f>
        <v>9797961.5999999996</v>
      </c>
      <c r="AA435" s="7">
        <f>VLOOKUP(E435,[1]select___from_cuentas_predial_W!$A$1:$R$1800,13,FALSE)</f>
        <v>0</v>
      </c>
    </row>
    <row r="436" spans="1:27" ht="13.7" customHeight="1" x14ac:dyDescent="0.2">
      <c r="A436" s="5">
        <v>94</v>
      </c>
      <c r="B436" s="4" t="s">
        <v>2</v>
      </c>
      <c r="C436" s="5">
        <v>150051</v>
      </c>
      <c r="D436" s="4" t="s">
        <v>673</v>
      </c>
      <c r="E436" s="4" t="str">
        <f>B436&amp;""&amp;C436</f>
        <v>U150051</v>
      </c>
      <c r="F436" s="4" t="str">
        <f>F435&amp;E436&amp;"','"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</v>
      </c>
      <c r="G436" s="4" t="s">
        <v>1550</v>
      </c>
      <c r="H436" s="4" t="s">
        <v>1555</v>
      </c>
      <c r="I436" s="5">
        <v>2093</v>
      </c>
      <c r="J436" s="5">
        <v>0</v>
      </c>
      <c r="K436" s="6">
        <v>8.0000000000000004E-4</v>
      </c>
      <c r="L436" s="4" t="s">
        <v>1925</v>
      </c>
      <c r="M436" s="4" t="s">
        <v>2228</v>
      </c>
      <c r="N436" s="4" t="s">
        <v>2494</v>
      </c>
      <c r="O436" s="4" t="s">
        <v>2640</v>
      </c>
      <c r="P436" s="4" t="s">
        <v>1695</v>
      </c>
      <c r="Q436" s="4"/>
      <c r="R436" s="4" t="s">
        <v>1616</v>
      </c>
      <c r="S436" s="4" t="s">
        <v>2286</v>
      </c>
      <c r="T436" s="4"/>
      <c r="U436" s="4" t="s">
        <v>2802</v>
      </c>
      <c r="V436" s="4" t="s">
        <v>2622</v>
      </c>
      <c r="W436" s="4"/>
      <c r="X436" s="4"/>
      <c r="Y436" s="4" t="s">
        <v>2844</v>
      </c>
      <c r="Z436" s="7">
        <f>VLOOKUP(E436,[1]select___from_cuentas_predial_W!$A$1:$R$1800,11,FALSE)</f>
        <v>6045735.1500000004</v>
      </c>
      <c r="AA436" s="7">
        <f>VLOOKUP(E436,[1]select___from_cuentas_predial_W!$A$1:$R$1800,13,FALSE)</f>
        <v>0</v>
      </c>
    </row>
    <row r="437" spans="1:27" ht="13.7" customHeight="1" x14ac:dyDescent="0.2">
      <c r="A437" s="5">
        <v>94</v>
      </c>
      <c r="B437" s="4" t="s">
        <v>2</v>
      </c>
      <c r="C437" s="5">
        <v>150050</v>
      </c>
      <c r="D437" s="4" t="s">
        <v>1243</v>
      </c>
      <c r="E437" s="4" t="str">
        <f>B437&amp;""&amp;C437</f>
        <v>U150050</v>
      </c>
      <c r="F437" s="4" t="str">
        <f>F436&amp;E437&amp;"','"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</v>
      </c>
      <c r="G437" s="4" t="s">
        <v>1550</v>
      </c>
      <c r="H437" s="4" t="s">
        <v>1555</v>
      </c>
      <c r="I437" s="5">
        <v>6438</v>
      </c>
      <c r="J437" s="5">
        <v>0</v>
      </c>
      <c r="K437" s="6">
        <v>8.0000000000000004E-4</v>
      </c>
      <c r="L437" s="4" t="s">
        <v>1942</v>
      </c>
      <c r="M437" s="4" t="s">
        <v>2228</v>
      </c>
      <c r="N437" s="4" t="s">
        <v>2552</v>
      </c>
      <c r="O437" s="4" t="s">
        <v>2640</v>
      </c>
      <c r="P437" s="4" t="s">
        <v>1695</v>
      </c>
      <c r="Q437" s="4"/>
      <c r="R437" s="4" t="s">
        <v>1616</v>
      </c>
      <c r="S437" s="4" t="s">
        <v>2286</v>
      </c>
      <c r="T437" s="4"/>
      <c r="U437" s="4" t="s">
        <v>2802</v>
      </c>
      <c r="V437" s="4" t="s">
        <v>2622</v>
      </c>
      <c r="W437" s="4"/>
      <c r="X437" s="4"/>
      <c r="Y437" s="4" t="s">
        <v>2844</v>
      </c>
      <c r="Z437" s="7">
        <f>VLOOKUP(E437,[1]select___from_cuentas_predial_W!$A$1:$R$1800,11,FALSE)</f>
        <v>18596484.899999999</v>
      </c>
      <c r="AA437" s="7">
        <f>VLOOKUP(E437,[1]select___from_cuentas_predial_W!$A$1:$R$1800,13,FALSE)</f>
        <v>0</v>
      </c>
    </row>
    <row r="438" spans="1:27" ht="13.7" customHeight="1" x14ac:dyDescent="0.2">
      <c r="A438" s="5">
        <v>94</v>
      </c>
      <c r="B438" s="4" t="s">
        <v>2</v>
      </c>
      <c r="C438" s="5">
        <v>146610</v>
      </c>
      <c r="D438" s="4" t="s">
        <v>849</v>
      </c>
      <c r="E438" s="4" t="str">
        <f>B438&amp;""&amp;C438</f>
        <v>U146610</v>
      </c>
      <c r="F438" s="4" t="str">
        <f>F437&amp;E438&amp;"','"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</v>
      </c>
      <c r="G438" s="4" t="s">
        <v>1550</v>
      </c>
      <c r="H438" s="4" t="s">
        <v>1555</v>
      </c>
      <c r="I438" s="5">
        <v>30704</v>
      </c>
      <c r="J438" s="5">
        <v>0</v>
      </c>
      <c r="K438" s="6">
        <v>8.0000000000000004E-4</v>
      </c>
      <c r="L438" s="4" t="s">
        <v>1994</v>
      </c>
      <c r="M438" s="4" t="s">
        <v>2228</v>
      </c>
      <c r="N438" s="4"/>
      <c r="O438" s="4" t="s">
        <v>2691</v>
      </c>
      <c r="P438" s="4" t="s">
        <v>1695</v>
      </c>
      <c r="Q438" s="4"/>
      <c r="R438" s="4" t="s">
        <v>1616</v>
      </c>
      <c r="S438" s="4" t="s">
        <v>2286</v>
      </c>
      <c r="T438" s="4"/>
      <c r="U438" s="4" t="s">
        <v>2802</v>
      </c>
      <c r="V438" s="4" t="s">
        <v>2622</v>
      </c>
      <c r="W438" s="4"/>
      <c r="X438" s="4"/>
      <c r="Y438" s="4" t="s">
        <v>2844</v>
      </c>
      <c r="Z438" s="7">
        <f>VLOOKUP(E438,[1]select___from_cuentas_predial_W!$A$1:$R$1800,11,FALSE)</f>
        <v>88690039.200000003</v>
      </c>
      <c r="AA438" s="7">
        <f>VLOOKUP(E438,[1]select___from_cuentas_predial_W!$A$1:$R$1800,13,FALSE)</f>
        <v>0</v>
      </c>
    </row>
    <row r="439" spans="1:27" ht="13.7" customHeight="1" x14ac:dyDescent="0.2">
      <c r="A439" s="5">
        <v>94</v>
      </c>
      <c r="B439" s="4" t="s">
        <v>2</v>
      </c>
      <c r="C439" s="5">
        <v>129369</v>
      </c>
      <c r="D439" s="4" t="s">
        <v>1263</v>
      </c>
      <c r="E439" s="4" t="str">
        <f>B439&amp;""&amp;C439</f>
        <v>U129369</v>
      </c>
      <c r="F439" s="4" t="str">
        <f>F438&amp;E439&amp;"','"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</v>
      </c>
      <c r="G439" s="4" t="s">
        <v>1550</v>
      </c>
      <c r="H439" s="4" t="s">
        <v>1555</v>
      </c>
      <c r="I439" s="5">
        <v>2530</v>
      </c>
      <c r="J439" s="5">
        <v>0</v>
      </c>
      <c r="K439" s="6">
        <v>8.0000000000000004E-4</v>
      </c>
      <c r="L439" s="4" t="s">
        <v>2136</v>
      </c>
      <c r="M439" s="4" t="s">
        <v>2228</v>
      </c>
      <c r="N439" s="4"/>
      <c r="O439" s="4" t="s">
        <v>2690</v>
      </c>
      <c r="P439" s="4" t="s">
        <v>1695</v>
      </c>
      <c r="Q439" s="4"/>
      <c r="R439" s="4" t="s">
        <v>1616</v>
      </c>
      <c r="S439" s="4" t="s">
        <v>2286</v>
      </c>
      <c r="T439" s="4"/>
      <c r="U439" s="4" t="s">
        <v>2802</v>
      </c>
      <c r="V439" s="4" t="s">
        <v>2622</v>
      </c>
      <c r="W439" s="4"/>
      <c r="X439" s="4"/>
      <c r="Y439" s="4" t="s">
        <v>2844</v>
      </c>
      <c r="Z439" s="7">
        <f>VLOOKUP(E439,[1]select___from_cuentas_predial_W!$A$1:$R$1800,11,FALSE)</f>
        <v>1366769.25</v>
      </c>
      <c r="AA439" s="7">
        <f>VLOOKUP(E439,[1]select___from_cuentas_predial_W!$A$1:$R$1800,13,FALSE)</f>
        <v>0</v>
      </c>
    </row>
    <row r="440" spans="1:27" ht="13.7" customHeight="1" x14ac:dyDescent="0.2">
      <c r="A440" s="5">
        <v>94</v>
      </c>
      <c r="B440" s="4" t="s">
        <v>2</v>
      </c>
      <c r="C440" s="5">
        <v>216091</v>
      </c>
      <c r="D440" s="4" t="s">
        <v>174</v>
      </c>
      <c r="E440" s="4" t="str">
        <f>B440&amp;""&amp;C440</f>
        <v>U216091</v>
      </c>
      <c r="F440" s="4" t="str">
        <f>F439&amp;E440&amp;"','"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</v>
      </c>
      <c r="G440" s="4" t="s">
        <v>1543</v>
      </c>
      <c r="H440" s="4" t="s">
        <v>1555</v>
      </c>
      <c r="I440" s="5">
        <v>1164</v>
      </c>
      <c r="J440" s="5">
        <v>0</v>
      </c>
      <c r="K440" s="6">
        <v>8.0000000000000004E-4</v>
      </c>
      <c r="L440" s="4" t="s">
        <v>1657</v>
      </c>
      <c r="M440" s="4" t="s">
        <v>2228</v>
      </c>
      <c r="N440" s="4"/>
      <c r="O440" s="4" t="s">
        <v>2594</v>
      </c>
      <c r="P440" s="4" t="s">
        <v>1695</v>
      </c>
      <c r="Q440" s="4"/>
      <c r="R440" s="4" t="s">
        <v>1616</v>
      </c>
      <c r="S440" s="4" t="s">
        <v>2286</v>
      </c>
      <c r="T440" s="4"/>
      <c r="U440" s="4" t="s">
        <v>2802</v>
      </c>
      <c r="V440" s="4" t="s">
        <v>2622</v>
      </c>
      <c r="W440" s="4"/>
      <c r="X440" s="4"/>
      <c r="Y440" s="4" t="s">
        <v>2844</v>
      </c>
      <c r="Z440" s="7">
        <f>VLOOKUP(E440,[1]select___from_cuentas_predial_W!$A$1:$R$1800,11,FALSE)</f>
        <v>3214386</v>
      </c>
      <c r="AA440" s="7">
        <f>VLOOKUP(E440,[1]select___from_cuentas_predial_W!$A$1:$R$1800,13,FALSE)</f>
        <v>0</v>
      </c>
    </row>
    <row r="441" spans="1:27" ht="13.7" customHeight="1" x14ac:dyDescent="0.2">
      <c r="A441" s="5">
        <v>94</v>
      </c>
      <c r="B441" s="4" t="s">
        <v>2</v>
      </c>
      <c r="C441" s="5">
        <v>141011</v>
      </c>
      <c r="D441" s="4" t="s">
        <v>270</v>
      </c>
      <c r="E441" s="4" t="str">
        <f>B441&amp;""&amp;C441</f>
        <v>U141011</v>
      </c>
      <c r="F441" s="4" t="str">
        <f>F440&amp;E441&amp;"','"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</v>
      </c>
      <c r="G441" s="4" t="s">
        <v>1548</v>
      </c>
      <c r="H441" s="4" t="s">
        <v>1555</v>
      </c>
      <c r="I441" s="5">
        <v>2168</v>
      </c>
      <c r="J441" s="5">
        <v>0</v>
      </c>
      <c r="K441" s="6">
        <v>8.0000000000000004E-4</v>
      </c>
      <c r="L441" s="4" t="s">
        <v>1636</v>
      </c>
      <c r="M441" s="4" t="s">
        <v>2228</v>
      </c>
      <c r="N441" s="4" t="s">
        <v>2234</v>
      </c>
      <c r="O441" s="4" t="s">
        <v>2594</v>
      </c>
      <c r="P441" s="4" t="s">
        <v>1695</v>
      </c>
      <c r="Q441" s="4"/>
      <c r="R441" s="4" t="s">
        <v>1616</v>
      </c>
      <c r="S441" s="4" t="s">
        <v>2286</v>
      </c>
      <c r="T441" s="4"/>
      <c r="U441" s="4" t="s">
        <v>2802</v>
      </c>
      <c r="V441" s="4" t="s">
        <v>2622</v>
      </c>
      <c r="W441" s="4"/>
      <c r="X441" s="4"/>
      <c r="Y441" s="4" t="s">
        <v>2844</v>
      </c>
      <c r="Z441" s="7">
        <f>VLOOKUP(E441,[1]select___from_cuentas_predial_W!$A$1:$R$1800,11,FALSE)</f>
        <v>5975550</v>
      </c>
      <c r="AA441" s="7">
        <f>VLOOKUP(E441,[1]select___from_cuentas_predial_W!$A$1:$R$1800,13,FALSE)</f>
        <v>0</v>
      </c>
    </row>
    <row r="442" spans="1:27" ht="13.7" customHeight="1" x14ac:dyDescent="0.2">
      <c r="A442" s="5">
        <v>94</v>
      </c>
      <c r="B442" s="4" t="s">
        <v>2</v>
      </c>
      <c r="C442" s="5">
        <v>216012</v>
      </c>
      <c r="D442" s="4" t="s">
        <v>91</v>
      </c>
      <c r="E442" s="4" t="str">
        <f>B442&amp;""&amp;C442</f>
        <v>U216012</v>
      </c>
      <c r="F442" s="4" t="str">
        <f>F441&amp;E442&amp;"','"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</v>
      </c>
      <c r="G442" s="4" t="s">
        <v>1543</v>
      </c>
      <c r="H442" s="4" t="s">
        <v>1555</v>
      </c>
      <c r="I442" s="5">
        <v>4551</v>
      </c>
      <c r="J442" s="5">
        <v>0</v>
      </c>
      <c r="K442" s="6">
        <v>8.0000000000000004E-4</v>
      </c>
      <c r="L442" s="4" t="s">
        <v>1614</v>
      </c>
      <c r="M442" s="4" t="s">
        <v>2228</v>
      </c>
      <c r="N442" s="4"/>
      <c r="O442" s="4" t="s">
        <v>2594</v>
      </c>
      <c r="P442" s="4" t="s">
        <v>1695</v>
      </c>
      <c r="Q442" s="4"/>
      <c r="R442" s="4" t="s">
        <v>1616</v>
      </c>
      <c r="S442" s="4" t="s">
        <v>2286</v>
      </c>
      <c r="T442" s="4"/>
      <c r="U442" s="4" t="s">
        <v>2802</v>
      </c>
      <c r="V442" s="4" t="s">
        <v>2622</v>
      </c>
      <c r="W442" s="4"/>
      <c r="X442" s="4"/>
      <c r="Y442" s="4" t="s">
        <v>2844</v>
      </c>
      <c r="Z442" s="7">
        <f>VLOOKUP(E442,[1]select___from_cuentas_predial_W!$A$1:$R$1800,11,FALSE)</f>
        <v>12567586.5</v>
      </c>
      <c r="AA442" s="7">
        <f>VLOOKUP(E442,[1]select___from_cuentas_predial_W!$A$1:$R$1800,13,FALSE)</f>
        <v>0</v>
      </c>
    </row>
    <row r="443" spans="1:27" ht="13.7" customHeight="1" x14ac:dyDescent="0.2">
      <c r="A443" s="5">
        <v>94</v>
      </c>
      <c r="B443" s="4" t="s">
        <v>2</v>
      </c>
      <c r="C443" s="5">
        <v>141012</v>
      </c>
      <c r="D443" s="4" t="s">
        <v>129</v>
      </c>
      <c r="E443" s="4" t="str">
        <f>B443&amp;""&amp;C443</f>
        <v>U141012</v>
      </c>
      <c r="F443" s="4" t="str">
        <f>F442&amp;E443&amp;"','"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</v>
      </c>
      <c r="G443" s="4" t="s">
        <v>1543</v>
      </c>
      <c r="H443" s="4" t="s">
        <v>1555</v>
      </c>
      <c r="I443" s="5">
        <v>2128</v>
      </c>
      <c r="J443" s="5">
        <v>0</v>
      </c>
      <c r="K443" s="6">
        <v>8.0000000000000004E-4</v>
      </c>
      <c r="L443" s="4" t="s">
        <v>1636</v>
      </c>
      <c r="M443" s="4" t="s">
        <v>2228</v>
      </c>
      <c r="N443" s="4"/>
      <c r="O443" s="4" t="s">
        <v>2604</v>
      </c>
      <c r="P443" s="4" t="s">
        <v>1695</v>
      </c>
      <c r="Q443" s="4"/>
      <c r="R443" s="4" t="s">
        <v>1616</v>
      </c>
      <c r="S443" s="4" t="s">
        <v>2286</v>
      </c>
      <c r="T443" s="4"/>
      <c r="U443" s="4" t="s">
        <v>2802</v>
      </c>
      <c r="V443" s="4" t="s">
        <v>2622</v>
      </c>
      <c r="W443" s="4"/>
      <c r="X443" s="4"/>
      <c r="Y443" s="4" t="s">
        <v>2844</v>
      </c>
      <c r="Z443" s="7">
        <f>VLOOKUP(E443,[1]select___from_cuentas_predial_W!$A$1:$R$1800,11,FALSE)</f>
        <v>5876472</v>
      </c>
      <c r="AA443" s="7">
        <f>VLOOKUP(E443,[1]select___from_cuentas_predial_W!$A$1:$R$1800,13,FALSE)</f>
        <v>0</v>
      </c>
    </row>
    <row r="444" spans="1:27" ht="13.7" customHeight="1" x14ac:dyDescent="0.2">
      <c r="A444" s="5">
        <v>94</v>
      </c>
      <c r="B444" s="4" t="s">
        <v>2</v>
      </c>
      <c r="C444" s="5">
        <v>216174</v>
      </c>
      <c r="D444" s="4" t="s">
        <v>124</v>
      </c>
      <c r="E444" s="4" t="str">
        <f>B444&amp;""&amp;C444</f>
        <v>U216174</v>
      </c>
      <c r="F444" s="4" t="str">
        <f>F443&amp;E444&amp;"','"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</v>
      </c>
      <c r="G444" s="4" t="s">
        <v>1543</v>
      </c>
      <c r="H444" s="4" t="s">
        <v>1555</v>
      </c>
      <c r="I444" s="5">
        <v>2869</v>
      </c>
      <c r="J444" s="5">
        <v>0</v>
      </c>
      <c r="K444" s="6">
        <v>2.0000000000000001E-4</v>
      </c>
      <c r="L444" s="4" t="s">
        <v>1634</v>
      </c>
      <c r="M444" s="4" t="s">
        <v>2228</v>
      </c>
      <c r="N444" s="4"/>
      <c r="O444" s="4" t="s">
        <v>2594</v>
      </c>
      <c r="P444" s="4" t="s">
        <v>1695</v>
      </c>
      <c r="Q444" s="4"/>
      <c r="R444" s="4" t="s">
        <v>2743</v>
      </c>
      <c r="S444" s="4" t="s">
        <v>2228</v>
      </c>
      <c r="T444" s="4"/>
      <c r="U444" s="4" t="s">
        <v>2797</v>
      </c>
      <c r="V444" s="4" t="s">
        <v>2835</v>
      </c>
      <c r="W444" s="4"/>
      <c r="X444" s="4"/>
      <c r="Y444" s="4" t="s">
        <v>2844</v>
      </c>
      <c r="Z444" s="7">
        <f>VLOOKUP(E444,[1]select___from_cuentas_predial_W!$A$1:$R$1800,11,FALSE)</f>
        <v>7907681.25</v>
      </c>
      <c r="AA444" s="7">
        <f>VLOOKUP(E444,[1]select___from_cuentas_predial_W!$A$1:$R$1800,13,FALSE)</f>
        <v>0</v>
      </c>
    </row>
    <row r="445" spans="1:27" ht="13.7" customHeight="1" x14ac:dyDescent="0.2">
      <c r="A445" s="5">
        <v>94</v>
      </c>
      <c r="B445" s="4" t="s">
        <v>2</v>
      </c>
      <c r="C445" s="5">
        <v>235356</v>
      </c>
      <c r="D445" s="4" t="s">
        <v>265</v>
      </c>
      <c r="E445" s="4" t="str">
        <f>B445&amp;""&amp;C445</f>
        <v>U235356</v>
      </c>
      <c r="F445" s="4" t="str">
        <f>F444&amp;E445&amp;"','"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</v>
      </c>
      <c r="G445" s="4" t="s">
        <v>1546</v>
      </c>
      <c r="H445" s="4" t="s">
        <v>1555</v>
      </c>
      <c r="I445" s="5">
        <v>375.06</v>
      </c>
      <c r="J445" s="5">
        <v>56.65</v>
      </c>
      <c r="K445" s="6">
        <v>8.0000000000000004E-4</v>
      </c>
      <c r="L445" s="4" t="s">
        <v>1682</v>
      </c>
      <c r="M445" s="4" t="s">
        <v>2275</v>
      </c>
      <c r="N445" s="4" t="s">
        <v>2463</v>
      </c>
      <c r="O445" s="4" t="s">
        <v>2604</v>
      </c>
      <c r="P445" s="4" t="s">
        <v>2726</v>
      </c>
      <c r="Q445" s="4"/>
      <c r="R445" s="4" t="s">
        <v>2744</v>
      </c>
      <c r="S445" s="4" t="s">
        <v>2286</v>
      </c>
      <c r="T445" s="4"/>
      <c r="U445" s="4" t="s">
        <v>2797</v>
      </c>
      <c r="V445" s="4" t="s">
        <v>2622</v>
      </c>
      <c r="W445" s="4"/>
      <c r="X445" s="4"/>
      <c r="Y445" s="4" t="s">
        <v>2844</v>
      </c>
      <c r="Z445" s="7">
        <f>VLOOKUP(E445,[1]select___from_cuentas_predial_W!$A$1:$R$1800,11,FALSE)</f>
        <v>498829.8</v>
      </c>
      <c r="AA445" s="7">
        <f>VLOOKUP(E445,[1]select___from_cuentas_predial_W!$A$1:$R$1800,13,FALSE)</f>
        <v>242534.75</v>
      </c>
    </row>
    <row r="446" spans="1:27" ht="13.7" customHeight="1" x14ac:dyDescent="0.2">
      <c r="A446" s="5">
        <v>94</v>
      </c>
      <c r="B446" s="4" t="s">
        <v>2</v>
      </c>
      <c r="C446" s="5">
        <v>128449</v>
      </c>
      <c r="D446" s="4" t="s">
        <v>662</v>
      </c>
      <c r="E446" s="4" t="str">
        <f>B446&amp;""&amp;C446</f>
        <v>U128449</v>
      </c>
      <c r="F446" s="4" t="str">
        <f>F445&amp;E446&amp;"','"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</v>
      </c>
      <c r="G446" s="4" t="s">
        <v>1550</v>
      </c>
      <c r="H446" s="4" t="s">
        <v>1555</v>
      </c>
      <c r="I446" s="5">
        <v>13461</v>
      </c>
      <c r="J446" s="5">
        <v>0</v>
      </c>
      <c r="K446" s="6">
        <v>8.0000000000000004E-4</v>
      </c>
      <c r="L446" s="4" t="s">
        <v>1920</v>
      </c>
      <c r="M446" s="4" t="s">
        <v>2228</v>
      </c>
      <c r="N446" s="4"/>
      <c r="O446" s="4" t="s">
        <v>2690</v>
      </c>
      <c r="P446" s="4" t="s">
        <v>1695</v>
      </c>
      <c r="Q446" s="4"/>
      <c r="R446" s="4" t="s">
        <v>1616</v>
      </c>
      <c r="S446" s="4" t="s">
        <v>2286</v>
      </c>
      <c r="T446" s="4"/>
      <c r="U446" s="4" t="s">
        <v>2802</v>
      </c>
      <c r="V446" s="4" t="s">
        <v>2622</v>
      </c>
      <c r="W446" s="4"/>
      <c r="X446" s="4"/>
      <c r="Y446" s="4" t="s">
        <v>2844</v>
      </c>
      <c r="Z446" s="7">
        <f>VLOOKUP(E446,[1]select___from_cuentas_predial_W!$A$1:$R$1800,11,FALSE)</f>
        <v>18402533.100000001</v>
      </c>
      <c r="AA446" s="7">
        <f>VLOOKUP(E446,[1]select___from_cuentas_predial_W!$A$1:$R$1800,13,FALSE)</f>
        <v>0</v>
      </c>
    </row>
    <row r="447" spans="1:27" ht="13.7" customHeight="1" x14ac:dyDescent="0.2">
      <c r="A447" s="5">
        <v>94</v>
      </c>
      <c r="B447" s="4" t="s">
        <v>2</v>
      </c>
      <c r="C447" s="5">
        <v>127920</v>
      </c>
      <c r="D447" s="4" t="s">
        <v>433</v>
      </c>
      <c r="E447" s="4" t="str">
        <f>B447&amp;""&amp;C447</f>
        <v>U127920</v>
      </c>
      <c r="F447" s="4" t="str">
        <f>F446&amp;E447&amp;"','"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</v>
      </c>
      <c r="G447" s="4" t="s">
        <v>1550</v>
      </c>
      <c r="H447" s="4" t="s">
        <v>1555</v>
      </c>
      <c r="I447" s="5">
        <v>20227</v>
      </c>
      <c r="J447" s="5">
        <v>0</v>
      </c>
      <c r="K447" s="6">
        <v>8.0000000000000004E-4</v>
      </c>
      <c r="L447" s="4" t="s">
        <v>1800</v>
      </c>
      <c r="M447" s="4" t="s">
        <v>2228</v>
      </c>
      <c r="N447" s="4"/>
      <c r="O447" s="4" t="s">
        <v>2666</v>
      </c>
      <c r="P447" s="4" t="s">
        <v>1695</v>
      </c>
      <c r="Q447" s="4"/>
      <c r="R447" s="4" t="s">
        <v>1616</v>
      </c>
      <c r="S447" s="4" t="s">
        <v>2286</v>
      </c>
      <c r="T447" s="4"/>
      <c r="U447" s="4" t="s">
        <v>2797</v>
      </c>
      <c r="V447" s="4"/>
      <c r="W447" s="4"/>
      <c r="X447" s="4"/>
      <c r="Y447" s="4" t="s">
        <v>2844</v>
      </c>
      <c r="Z447" s="7">
        <f>VLOOKUP(E447,[1]select___from_cuentas_predial_W!$A$1:$R$1800,11,FALSE)</f>
        <v>27609855</v>
      </c>
      <c r="AA447" s="7">
        <f>VLOOKUP(E447,[1]select___from_cuentas_predial_W!$A$1:$R$1800,13,FALSE)</f>
        <v>0</v>
      </c>
    </row>
    <row r="448" spans="1:27" ht="13.7" customHeight="1" x14ac:dyDescent="0.2">
      <c r="A448" s="5">
        <v>94</v>
      </c>
      <c r="B448" s="4" t="s">
        <v>2</v>
      </c>
      <c r="C448" s="5">
        <v>126939</v>
      </c>
      <c r="D448" s="4" t="s">
        <v>715</v>
      </c>
      <c r="E448" s="4" t="str">
        <f>B448&amp;""&amp;C448</f>
        <v>U126939</v>
      </c>
      <c r="F448" s="4" t="str">
        <f>F447&amp;E448&amp;"','"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</v>
      </c>
      <c r="G448" s="4" t="s">
        <v>1550</v>
      </c>
      <c r="H448" s="4" t="s">
        <v>1555</v>
      </c>
      <c r="I448" s="5">
        <v>1970</v>
      </c>
      <c r="J448" s="5">
        <v>0</v>
      </c>
      <c r="K448" s="6">
        <v>8.0000000000000004E-4</v>
      </c>
      <c r="L448" s="4" t="s">
        <v>1800</v>
      </c>
      <c r="M448" s="4" t="s">
        <v>2287</v>
      </c>
      <c r="N448" s="4" t="s">
        <v>2500</v>
      </c>
      <c r="O448" s="4" t="s">
        <v>2666</v>
      </c>
      <c r="P448" s="4" t="s">
        <v>1695</v>
      </c>
      <c r="Q448" s="4"/>
      <c r="R448" s="4" t="s">
        <v>1616</v>
      </c>
      <c r="S448" s="4" t="s">
        <v>2286</v>
      </c>
      <c r="T448" s="4"/>
      <c r="U448" s="4" t="s">
        <v>2802</v>
      </c>
      <c r="V448" s="4" t="s">
        <v>2622</v>
      </c>
      <c r="W448" s="4"/>
      <c r="X448" s="4"/>
      <c r="Y448" s="4" t="s">
        <v>2844</v>
      </c>
      <c r="Z448" s="7">
        <f>VLOOKUP(E448,[1]select___from_cuentas_predial_W!$A$1:$R$1800,11,FALSE)</f>
        <v>2616652.5</v>
      </c>
      <c r="AA448" s="7">
        <f>VLOOKUP(E448,[1]select___from_cuentas_predial_W!$A$1:$R$1800,13,FALSE)</f>
        <v>0</v>
      </c>
    </row>
    <row r="449" spans="1:27" ht="13.7" customHeight="1" x14ac:dyDescent="0.2">
      <c r="A449" s="5">
        <v>94</v>
      </c>
      <c r="B449" s="4" t="s">
        <v>2</v>
      </c>
      <c r="C449" s="5">
        <v>113227</v>
      </c>
      <c r="D449" s="4" t="s">
        <v>1411</v>
      </c>
      <c r="E449" s="4" t="str">
        <f>B449&amp;""&amp;C449</f>
        <v>U113227</v>
      </c>
      <c r="F449" s="4" t="str">
        <f>F448&amp;E449&amp;"','"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</v>
      </c>
      <c r="G449" s="4" t="s">
        <v>1550</v>
      </c>
      <c r="H449" s="4" t="s">
        <v>1555</v>
      </c>
      <c r="I449" s="5">
        <v>287</v>
      </c>
      <c r="J449" s="5">
        <v>222</v>
      </c>
      <c r="K449" s="6">
        <v>2.0000000000000001E-4</v>
      </c>
      <c r="L449" s="4" t="s">
        <v>1757</v>
      </c>
      <c r="M449" s="4" t="s">
        <v>2228</v>
      </c>
      <c r="N449" s="4"/>
      <c r="O449" s="4" t="s">
        <v>2604</v>
      </c>
      <c r="P449" s="4" t="s">
        <v>1695</v>
      </c>
      <c r="Q449" s="4"/>
      <c r="R449" s="4" t="s">
        <v>1616</v>
      </c>
      <c r="S449" s="4" t="s">
        <v>2286</v>
      </c>
      <c r="T449" s="4"/>
      <c r="U449" s="4" t="s">
        <v>2802</v>
      </c>
      <c r="V449" s="4" t="s">
        <v>2622</v>
      </c>
      <c r="W449" s="4"/>
      <c r="X449" s="4"/>
      <c r="Y449" s="4" t="s">
        <v>2844</v>
      </c>
      <c r="Z449" s="7">
        <f>VLOOKUP(E449,[1]select___from_cuentas_predial_W!$A$1:$R$1800,11,FALSE)</f>
        <v>723240</v>
      </c>
      <c r="AA449" s="7">
        <f>VLOOKUP(E449,[1]select___from_cuentas_predial_W!$A$1:$R$1800,13,FALSE)</f>
        <v>675990</v>
      </c>
    </row>
    <row r="450" spans="1:27" ht="13.7" customHeight="1" x14ac:dyDescent="0.2">
      <c r="A450" s="5">
        <v>94</v>
      </c>
      <c r="B450" s="4" t="s">
        <v>2</v>
      </c>
      <c r="C450" s="5">
        <v>172485</v>
      </c>
      <c r="D450" s="4" t="s">
        <v>359</v>
      </c>
      <c r="E450" s="4" t="str">
        <f>B450&amp;""&amp;C450</f>
        <v>U172485</v>
      </c>
      <c r="F450" s="4" t="str">
        <f>F449&amp;E450&amp;"','"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</v>
      </c>
      <c r="G450" s="4" t="s">
        <v>1550</v>
      </c>
      <c r="H450" s="4" t="s">
        <v>1555</v>
      </c>
      <c r="I450" s="5">
        <v>1132</v>
      </c>
      <c r="J450" s="5">
        <v>1132</v>
      </c>
      <c r="K450" s="6">
        <v>2.0000000000000001E-4</v>
      </c>
      <c r="L450" s="4" t="s">
        <v>1757</v>
      </c>
      <c r="M450" s="4" t="s">
        <v>2228</v>
      </c>
      <c r="N450" s="4"/>
      <c r="O450" s="4" t="s">
        <v>2604</v>
      </c>
      <c r="P450" s="4" t="s">
        <v>1695</v>
      </c>
      <c r="Q450" s="4"/>
      <c r="R450" s="4" t="s">
        <v>1616</v>
      </c>
      <c r="S450" s="4" t="s">
        <v>2286</v>
      </c>
      <c r="T450" s="4"/>
      <c r="U450" s="4" t="s">
        <v>2802</v>
      </c>
      <c r="V450" s="4" t="s">
        <v>2622</v>
      </c>
      <c r="W450" s="4"/>
      <c r="X450" s="4"/>
      <c r="Y450" s="4" t="s">
        <v>2844</v>
      </c>
      <c r="Z450" s="7">
        <f>VLOOKUP(E450,[1]select___from_cuentas_predial_W!$A$1:$R$1800,11,FALSE)</f>
        <v>2852640</v>
      </c>
      <c r="AA450" s="7">
        <f>VLOOKUP(E450,[1]select___from_cuentas_predial_W!$A$1:$R$1800,13,FALSE)</f>
        <v>676971.75</v>
      </c>
    </row>
    <row r="451" spans="1:27" ht="13.7" customHeight="1" x14ac:dyDescent="0.2">
      <c r="A451" s="5">
        <v>94</v>
      </c>
      <c r="B451" s="4" t="s">
        <v>2</v>
      </c>
      <c r="C451" s="5">
        <v>129009</v>
      </c>
      <c r="D451" s="4" t="s">
        <v>663</v>
      </c>
      <c r="E451" s="4" t="str">
        <f>B451&amp;""&amp;C451</f>
        <v>U129009</v>
      </c>
      <c r="F451" s="4" t="str">
        <f>F450&amp;E451&amp;"','"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</v>
      </c>
      <c r="G451" s="4" t="s">
        <v>1550</v>
      </c>
      <c r="H451" s="4" t="s">
        <v>1555</v>
      </c>
      <c r="I451" s="5">
        <v>1520</v>
      </c>
      <c r="J451" s="5">
        <v>768</v>
      </c>
      <c r="K451" s="6">
        <v>2.0000000000000001E-4</v>
      </c>
      <c r="L451" s="4" t="s">
        <v>1850</v>
      </c>
      <c r="M451" s="4" t="s">
        <v>2228</v>
      </c>
      <c r="N451" s="4"/>
      <c r="O451" s="4" t="s">
        <v>2691</v>
      </c>
      <c r="P451" s="4" t="s">
        <v>1695</v>
      </c>
      <c r="Q451" s="4"/>
      <c r="R451" s="4" t="s">
        <v>1616</v>
      </c>
      <c r="S451" s="4" t="s">
        <v>2286</v>
      </c>
      <c r="T451" s="4"/>
      <c r="U451" s="4" t="s">
        <v>2802</v>
      </c>
      <c r="V451" s="4" t="s">
        <v>2622</v>
      </c>
      <c r="W451" s="4"/>
      <c r="X451" s="4"/>
      <c r="Y451" s="4" t="s">
        <v>2844</v>
      </c>
      <c r="Z451" s="7">
        <f>VLOOKUP(E451,[1]select___from_cuentas_predial_W!$A$1:$R$1800,11,FALSE)</f>
        <v>2781828</v>
      </c>
      <c r="AA451" s="7">
        <f>VLOOKUP(E451,[1]select___from_cuentas_predial_W!$A$1:$R$1800,13,FALSE)</f>
        <v>5056128</v>
      </c>
    </row>
    <row r="452" spans="1:27" ht="13.7" customHeight="1" x14ac:dyDescent="0.2">
      <c r="A452" s="5">
        <v>94</v>
      </c>
      <c r="B452" s="4" t="s">
        <v>2</v>
      </c>
      <c r="C452" s="5">
        <v>135946</v>
      </c>
      <c r="D452" s="4" t="s">
        <v>590</v>
      </c>
      <c r="E452" s="4" t="str">
        <f>B452&amp;""&amp;C452</f>
        <v>U135946</v>
      </c>
      <c r="F452" s="4" t="str">
        <f>F451&amp;E452&amp;"','"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</v>
      </c>
      <c r="G452" s="4" t="s">
        <v>1550</v>
      </c>
      <c r="H452" s="4" t="s">
        <v>1555</v>
      </c>
      <c r="I452" s="5">
        <v>3249</v>
      </c>
      <c r="J452" s="5">
        <v>0</v>
      </c>
      <c r="K452" s="6">
        <v>8.0000000000000004E-4</v>
      </c>
      <c r="L452" s="4" t="s">
        <v>1682</v>
      </c>
      <c r="M452" s="4" t="s">
        <v>2228</v>
      </c>
      <c r="N452" s="4"/>
      <c r="O452" s="4" t="s">
        <v>2604</v>
      </c>
      <c r="P452" s="4" t="s">
        <v>1695</v>
      </c>
      <c r="Q452" s="4"/>
      <c r="R452" s="4" t="s">
        <v>1616</v>
      </c>
      <c r="S452" s="4" t="s">
        <v>2286</v>
      </c>
      <c r="T452" s="4"/>
      <c r="U452" s="4" t="s">
        <v>2802</v>
      </c>
      <c r="V452" s="4" t="s">
        <v>2622</v>
      </c>
      <c r="W452" s="4"/>
      <c r="X452" s="4"/>
      <c r="Y452" s="4" t="s">
        <v>2844</v>
      </c>
      <c r="Z452" s="7">
        <f>VLOOKUP(E452,[1]select___from_cuentas_predial_W!$A$1:$R$1800,11,FALSE)</f>
        <v>8023730.4000000004</v>
      </c>
      <c r="AA452" s="7">
        <f>VLOOKUP(E452,[1]select___from_cuentas_predial_W!$A$1:$R$1800,13,FALSE)</f>
        <v>0</v>
      </c>
    </row>
    <row r="453" spans="1:27" ht="13.7" customHeight="1" x14ac:dyDescent="0.2">
      <c r="A453" s="5">
        <v>94</v>
      </c>
      <c r="B453" s="4" t="s">
        <v>2</v>
      </c>
      <c r="C453" s="5">
        <v>135947</v>
      </c>
      <c r="D453" s="4" t="s">
        <v>668</v>
      </c>
      <c r="E453" s="4" t="str">
        <f>B453&amp;""&amp;C453</f>
        <v>U135947</v>
      </c>
      <c r="F453" s="4" t="str">
        <f>F452&amp;E453&amp;"','"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</v>
      </c>
      <c r="G453" s="4" t="s">
        <v>1550</v>
      </c>
      <c r="H453" s="4" t="s">
        <v>1555</v>
      </c>
      <c r="I453" s="5">
        <v>317</v>
      </c>
      <c r="J453" s="5">
        <v>0</v>
      </c>
      <c r="K453" s="6">
        <v>8.0000000000000004E-4</v>
      </c>
      <c r="L453" s="4" t="s">
        <v>1682</v>
      </c>
      <c r="M453" s="4" t="s">
        <v>2308</v>
      </c>
      <c r="N453" s="4"/>
      <c r="O453" s="4" t="s">
        <v>2604</v>
      </c>
      <c r="P453" s="4" t="s">
        <v>1695</v>
      </c>
      <c r="Q453" s="4"/>
      <c r="R453" s="4" t="s">
        <v>1616</v>
      </c>
      <c r="S453" s="4" t="s">
        <v>2286</v>
      </c>
      <c r="T453" s="4"/>
      <c r="U453" s="4" t="s">
        <v>2802</v>
      </c>
      <c r="V453" s="4" t="s">
        <v>2622</v>
      </c>
      <c r="W453" s="4"/>
      <c r="X453" s="4"/>
      <c r="Y453" s="4" t="s">
        <v>2844</v>
      </c>
      <c r="Z453" s="7">
        <f>VLOOKUP(E453,[1]select___from_cuentas_predial_W!$A$1:$R$1800,11,FALSE)</f>
        <v>782863.2</v>
      </c>
      <c r="AA453" s="7">
        <f>VLOOKUP(E453,[1]select___from_cuentas_predial_W!$A$1:$R$1800,13,FALSE)</f>
        <v>0</v>
      </c>
    </row>
    <row r="454" spans="1:27" ht="13.7" customHeight="1" x14ac:dyDescent="0.2">
      <c r="A454" s="5">
        <v>94</v>
      </c>
      <c r="B454" s="4" t="s">
        <v>2</v>
      </c>
      <c r="C454" s="5">
        <v>128262</v>
      </c>
      <c r="D454" s="4" t="s">
        <v>1460</v>
      </c>
      <c r="E454" s="4" t="str">
        <f>B454&amp;""&amp;C454</f>
        <v>U128262</v>
      </c>
      <c r="F454" s="4" t="str">
        <f>F453&amp;E454&amp;"','"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</v>
      </c>
      <c r="G454" s="4" t="s">
        <v>1550</v>
      </c>
      <c r="H454" s="4" t="s">
        <v>1555</v>
      </c>
      <c r="I454" s="5">
        <v>572</v>
      </c>
      <c r="J454" s="5">
        <v>0</v>
      </c>
      <c r="K454" s="6">
        <v>8.0000000000000004E-4</v>
      </c>
      <c r="L454" s="4" t="s">
        <v>2057</v>
      </c>
      <c r="M454" s="4" t="s">
        <v>2228</v>
      </c>
      <c r="N454" s="4"/>
      <c r="O454" s="4" t="s">
        <v>2604</v>
      </c>
      <c r="P454" s="4" t="s">
        <v>1695</v>
      </c>
      <c r="Q454" s="4"/>
      <c r="R454" s="4" t="s">
        <v>1616</v>
      </c>
      <c r="S454" s="4" t="s">
        <v>2286</v>
      </c>
      <c r="T454" s="4"/>
      <c r="U454" s="4" t="s">
        <v>2802</v>
      </c>
      <c r="V454" s="4" t="s">
        <v>2622</v>
      </c>
      <c r="W454" s="4"/>
      <c r="X454" s="4"/>
      <c r="Y454" s="4" t="s">
        <v>2844</v>
      </c>
      <c r="Z454" s="7">
        <f>VLOOKUP(E454,[1]select___from_cuentas_predial_W!$A$1:$R$1800,11,FALSE)</f>
        <v>1412611.2</v>
      </c>
      <c r="AA454" s="7">
        <f>VLOOKUP(E454,[1]select___from_cuentas_predial_W!$A$1:$R$1800,13,FALSE)</f>
        <v>0</v>
      </c>
    </row>
    <row r="455" spans="1:27" ht="13.7" customHeight="1" x14ac:dyDescent="0.2">
      <c r="A455" s="5">
        <v>94</v>
      </c>
      <c r="B455" s="4" t="s">
        <v>2</v>
      </c>
      <c r="C455" s="5">
        <v>172346</v>
      </c>
      <c r="D455" s="4" t="s">
        <v>795</v>
      </c>
      <c r="E455" s="4" t="str">
        <f>B455&amp;""&amp;C455</f>
        <v>U172346</v>
      </c>
      <c r="F455" s="4" t="str">
        <f>F454&amp;E455&amp;"','"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</v>
      </c>
      <c r="G455" s="4" t="s">
        <v>1550</v>
      </c>
      <c r="H455" s="4" t="s">
        <v>1555</v>
      </c>
      <c r="I455" s="5">
        <v>967</v>
      </c>
      <c r="J455" s="5">
        <v>642</v>
      </c>
      <c r="K455" s="6">
        <v>2.0000000000000001E-4</v>
      </c>
      <c r="L455" s="4" t="s">
        <v>1716</v>
      </c>
      <c r="M455" s="4" t="s">
        <v>2241</v>
      </c>
      <c r="N455" s="4"/>
      <c r="O455" s="4" t="s">
        <v>2604</v>
      </c>
      <c r="P455" s="4" t="s">
        <v>1695</v>
      </c>
      <c r="Q455" s="4"/>
      <c r="R455" s="4" t="s">
        <v>1616</v>
      </c>
      <c r="S455" s="4" t="s">
        <v>2286</v>
      </c>
      <c r="T455" s="4"/>
      <c r="U455" s="4" t="s">
        <v>2802</v>
      </c>
      <c r="V455" s="4" t="s">
        <v>2622</v>
      </c>
      <c r="W455" s="4"/>
      <c r="X455" s="4"/>
      <c r="Y455" s="4" t="s">
        <v>2844</v>
      </c>
      <c r="Z455" s="7">
        <f>VLOOKUP(E455,[1]select___from_cuentas_predial_W!$A$1:$R$1800,11,FALSE)</f>
        <v>2439360</v>
      </c>
      <c r="AA455" s="7">
        <f>VLOOKUP(E455,[1]select___from_cuentas_predial_W!$A$1:$R$1800,13,FALSE)</f>
        <v>1383291</v>
      </c>
    </row>
    <row r="456" spans="1:27" ht="13.7" customHeight="1" x14ac:dyDescent="0.2">
      <c r="A456" s="5">
        <v>94</v>
      </c>
      <c r="B456" s="4" t="s">
        <v>2</v>
      </c>
      <c r="C456" s="5">
        <v>114550</v>
      </c>
      <c r="D456" s="4" t="s">
        <v>1136</v>
      </c>
      <c r="E456" s="4" t="str">
        <f>B456&amp;""&amp;C456</f>
        <v>U114550</v>
      </c>
      <c r="F456" s="4" t="str">
        <f>F455&amp;E456&amp;"','"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</v>
      </c>
      <c r="G456" s="4" t="s">
        <v>1550</v>
      </c>
      <c r="H456" s="4" t="s">
        <v>1555</v>
      </c>
      <c r="I456" s="5">
        <v>734</v>
      </c>
      <c r="J456" s="5">
        <v>622</v>
      </c>
      <c r="K456" s="6">
        <v>2.0000000000000001E-4</v>
      </c>
      <c r="L456" s="4" t="s">
        <v>1716</v>
      </c>
      <c r="M456" s="4" t="s">
        <v>2381</v>
      </c>
      <c r="N456" s="4"/>
      <c r="O456" s="4" t="s">
        <v>2604</v>
      </c>
      <c r="P456" s="4" t="s">
        <v>1695</v>
      </c>
      <c r="Q456" s="4"/>
      <c r="R456" s="4" t="s">
        <v>1616</v>
      </c>
      <c r="S456" s="4" t="s">
        <v>2286</v>
      </c>
      <c r="T456" s="4"/>
      <c r="U456" s="4" t="s">
        <v>2802</v>
      </c>
      <c r="V456" s="4" t="s">
        <v>2622</v>
      </c>
      <c r="W456" s="4"/>
      <c r="X456" s="4"/>
      <c r="Y456" s="4" t="s">
        <v>2844</v>
      </c>
      <c r="Z456" s="7">
        <f>VLOOKUP(E456,[1]select___from_cuentas_predial_W!$A$1:$R$1800,11,FALSE)</f>
        <v>1849680</v>
      </c>
      <c r="AA456" s="7">
        <f>VLOOKUP(E456,[1]select___from_cuentas_predial_W!$A$1:$R$1800,13,FALSE)</f>
        <v>1718424.75</v>
      </c>
    </row>
    <row r="457" spans="1:27" ht="13.7" customHeight="1" x14ac:dyDescent="0.2">
      <c r="A457" s="5">
        <v>94</v>
      </c>
      <c r="B457" s="4" t="s">
        <v>2</v>
      </c>
      <c r="C457" s="5">
        <v>114583</v>
      </c>
      <c r="D457" s="4" t="s">
        <v>1234</v>
      </c>
      <c r="E457" s="4" t="str">
        <f>B457&amp;""&amp;C457</f>
        <v>U114583</v>
      </c>
      <c r="F457" s="4" t="str">
        <f>F456&amp;E457&amp;"','"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</v>
      </c>
      <c r="G457" s="4" t="s">
        <v>1550</v>
      </c>
      <c r="H457" s="4" t="s">
        <v>1555</v>
      </c>
      <c r="I457" s="5">
        <v>465</v>
      </c>
      <c r="J457" s="5">
        <v>228</v>
      </c>
      <c r="K457" s="6">
        <v>2.0000000000000001E-4</v>
      </c>
      <c r="L457" s="4" t="s">
        <v>2124</v>
      </c>
      <c r="M457" s="4" t="s">
        <v>2228</v>
      </c>
      <c r="N457" s="4"/>
      <c r="O457" s="4" t="s">
        <v>2604</v>
      </c>
      <c r="P457" s="4" t="s">
        <v>1695</v>
      </c>
      <c r="Q457" s="4"/>
      <c r="R457" s="4" t="s">
        <v>1616</v>
      </c>
      <c r="S457" s="4" t="s">
        <v>2286</v>
      </c>
      <c r="T457" s="4"/>
      <c r="U457" s="4" t="s">
        <v>2802</v>
      </c>
      <c r="V457" s="4" t="s">
        <v>2622</v>
      </c>
      <c r="W457" s="4"/>
      <c r="X457" s="4"/>
      <c r="Y457" s="4" t="s">
        <v>2844</v>
      </c>
      <c r="Z457" s="7">
        <f>VLOOKUP(E457,[1]select___from_cuentas_predial_W!$A$1:$R$1800,11,FALSE)</f>
        <v>1171800</v>
      </c>
      <c r="AA457" s="7">
        <f>VLOOKUP(E457,[1]select___from_cuentas_predial_W!$A$1:$R$1800,13,FALSE)</f>
        <v>870219</v>
      </c>
    </row>
    <row r="458" spans="1:27" ht="13.7" customHeight="1" x14ac:dyDescent="0.2">
      <c r="A458" s="5">
        <v>94</v>
      </c>
      <c r="B458" s="4" t="s">
        <v>2</v>
      </c>
      <c r="C458" s="5">
        <v>121445</v>
      </c>
      <c r="D458" s="4" t="s">
        <v>1208</v>
      </c>
      <c r="E458" s="4" t="str">
        <f>B458&amp;""&amp;C458</f>
        <v>U121445</v>
      </c>
      <c r="F458" s="4" t="str">
        <f>F457&amp;E458&amp;"','"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</v>
      </c>
      <c r="G458" s="4" t="s">
        <v>1550</v>
      </c>
      <c r="H458" s="4" t="s">
        <v>1555</v>
      </c>
      <c r="I458" s="5">
        <v>1829</v>
      </c>
      <c r="J458" s="5">
        <v>0</v>
      </c>
      <c r="K458" s="6">
        <v>8.0000000000000004E-4</v>
      </c>
      <c r="L458" s="4" t="s">
        <v>2110</v>
      </c>
      <c r="M458" s="4" t="s">
        <v>2391</v>
      </c>
      <c r="N458" s="4"/>
      <c r="O458" s="4" t="s">
        <v>2604</v>
      </c>
      <c r="P458" s="4" t="s">
        <v>1695</v>
      </c>
      <c r="Q458" s="4"/>
      <c r="R458" s="4" t="s">
        <v>1616</v>
      </c>
      <c r="S458" s="4" t="s">
        <v>2286</v>
      </c>
      <c r="T458" s="4"/>
      <c r="U458" s="4" t="s">
        <v>2802</v>
      </c>
      <c r="V458" s="4" t="s">
        <v>2622</v>
      </c>
      <c r="W458" s="4"/>
      <c r="X458" s="4"/>
      <c r="Y458" s="4" t="s">
        <v>2844</v>
      </c>
      <c r="Z458" s="7">
        <f>VLOOKUP(E458,[1]select___from_cuentas_predial_W!$A$1:$R$1800,11,FALSE)</f>
        <v>5742145.5</v>
      </c>
      <c r="AA458" s="7">
        <f>VLOOKUP(E458,[1]select___from_cuentas_predial_W!$A$1:$R$1800,13,FALSE)</f>
        <v>0</v>
      </c>
    </row>
    <row r="459" spans="1:27" ht="13.7" customHeight="1" x14ac:dyDescent="0.2">
      <c r="A459" s="5">
        <v>94</v>
      </c>
      <c r="B459" s="4" t="s">
        <v>2</v>
      </c>
      <c r="C459" s="5">
        <v>116989</v>
      </c>
      <c r="D459" s="4" t="s">
        <v>834</v>
      </c>
      <c r="E459" s="4" t="str">
        <f>B459&amp;""&amp;C459</f>
        <v>U116989</v>
      </c>
      <c r="F459" s="4" t="str">
        <f>F458&amp;E459&amp;"','"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</v>
      </c>
      <c r="G459" s="4" t="s">
        <v>1550</v>
      </c>
      <c r="H459" s="4" t="s">
        <v>1555</v>
      </c>
      <c r="I459" s="5">
        <v>1808.02</v>
      </c>
      <c r="J459" s="5">
        <v>1641</v>
      </c>
      <c r="K459" s="6">
        <v>2.0000000000000001E-4</v>
      </c>
      <c r="L459" s="4" t="s">
        <v>1673</v>
      </c>
      <c r="M459" s="4" t="s">
        <v>2333</v>
      </c>
      <c r="N459" s="4"/>
      <c r="O459" s="4" t="s">
        <v>2604</v>
      </c>
      <c r="P459" s="4" t="s">
        <v>1695</v>
      </c>
      <c r="Q459" s="4"/>
      <c r="R459" s="4" t="s">
        <v>1616</v>
      </c>
      <c r="S459" s="4" t="s">
        <v>2286</v>
      </c>
      <c r="T459" s="4"/>
      <c r="U459" s="4" t="s">
        <v>2802</v>
      </c>
      <c r="V459" s="4" t="s">
        <v>2622</v>
      </c>
      <c r="W459" s="4"/>
      <c r="X459" s="4"/>
      <c r="Y459" s="4" t="s">
        <v>2844</v>
      </c>
      <c r="Z459" s="7">
        <f>VLOOKUP(E459,[1]select___from_cuentas_predial_W!$A$1:$R$1800,11,FALSE)</f>
        <v>5747379.0499999998</v>
      </c>
      <c r="AA459" s="7">
        <f>VLOOKUP(E459,[1]select___from_cuentas_predial_W!$A$1:$R$1800,13,FALSE)</f>
        <v>4972998.1900000004</v>
      </c>
    </row>
    <row r="460" spans="1:27" ht="13.7" customHeight="1" x14ac:dyDescent="0.2">
      <c r="A460" s="5">
        <v>94</v>
      </c>
      <c r="B460" s="4" t="s">
        <v>2</v>
      </c>
      <c r="C460" s="5">
        <v>117693</v>
      </c>
      <c r="D460" s="4" t="s">
        <v>1490</v>
      </c>
      <c r="E460" s="4" t="str">
        <f>B460&amp;""&amp;C460</f>
        <v>U117693</v>
      </c>
      <c r="F460" s="4" t="str">
        <f>F459&amp;E460&amp;"','"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</v>
      </c>
      <c r="G460" s="4" t="s">
        <v>1550</v>
      </c>
      <c r="H460" s="4" t="s">
        <v>1555</v>
      </c>
      <c r="I460" s="5">
        <v>2807.61</v>
      </c>
      <c r="J460" s="5">
        <v>1686</v>
      </c>
      <c r="K460" s="6">
        <v>2.0000000000000001E-4</v>
      </c>
      <c r="L460" s="4" t="s">
        <v>2203</v>
      </c>
      <c r="M460" s="4" t="s">
        <v>2228</v>
      </c>
      <c r="N460" s="4"/>
      <c r="O460" s="4" t="s">
        <v>2604</v>
      </c>
      <c r="P460" s="4" t="s">
        <v>1695</v>
      </c>
      <c r="Q460" s="4"/>
      <c r="R460" s="4" t="s">
        <v>2733</v>
      </c>
      <c r="S460" s="4" t="s">
        <v>2286</v>
      </c>
      <c r="T460" s="4"/>
      <c r="U460" s="4" t="s">
        <v>1695</v>
      </c>
      <c r="V460" s="4" t="s">
        <v>2815</v>
      </c>
      <c r="W460" s="4" t="s">
        <v>2882</v>
      </c>
      <c r="X460" s="4"/>
      <c r="Y460" s="4" t="s">
        <v>2844</v>
      </c>
      <c r="Z460" s="7">
        <f>VLOOKUP(E460,[1]select___from_cuentas_predial_W!$A$1:$R$1800,11,FALSE)</f>
        <v>6910541.8200000003</v>
      </c>
      <c r="AA460" s="7">
        <f>VLOOKUP(E460,[1]select___from_cuentas_predial_W!$A$1:$R$1800,13,FALSE)</f>
        <v>5134570.3499999996</v>
      </c>
    </row>
    <row r="461" spans="1:27" ht="13.7" customHeight="1" x14ac:dyDescent="0.2">
      <c r="A461" s="5">
        <v>94</v>
      </c>
      <c r="B461" s="4" t="s">
        <v>2</v>
      </c>
      <c r="C461" s="5">
        <v>206274</v>
      </c>
      <c r="D461" s="4" t="s">
        <v>430</v>
      </c>
      <c r="E461" s="4" t="str">
        <f>B461&amp;""&amp;C461</f>
        <v>U206274</v>
      </c>
      <c r="F461" s="4" t="str">
        <f>F460&amp;E461&amp;"','"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</v>
      </c>
      <c r="G461" s="4" t="s">
        <v>1550</v>
      </c>
      <c r="H461" s="4" t="s">
        <v>1555</v>
      </c>
      <c r="I461" s="5">
        <v>0</v>
      </c>
      <c r="J461" s="5">
        <v>215</v>
      </c>
      <c r="K461" s="6">
        <v>2.0000000000000001E-4</v>
      </c>
      <c r="L461" s="4" t="s">
        <v>1800</v>
      </c>
      <c r="M461" s="4" t="s">
        <v>2287</v>
      </c>
      <c r="N461" s="4"/>
      <c r="O461" s="4" t="s">
        <v>2604</v>
      </c>
      <c r="P461" s="4" t="s">
        <v>1695</v>
      </c>
      <c r="Q461" s="4"/>
      <c r="R461" s="4" t="s">
        <v>1616</v>
      </c>
      <c r="S461" s="4" t="s">
        <v>2286</v>
      </c>
      <c r="T461" s="4"/>
      <c r="U461" s="4" t="s">
        <v>2800</v>
      </c>
      <c r="V461" s="4" t="s">
        <v>2815</v>
      </c>
      <c r="W461" s="4"/>
      <c r="X461" s="4"/>
      <c r="Y461" s="4" t="s">
        <v>2844</v>
      </c>
      <c r="Z461" s="7">
        <f>VLOOKUP(E461,[1]select___from_cuentas_predial_W!$A$1:$R$1800,11,FALSE)</f>
        <v>0</v>
      </c>
      <c r="AA461" s="7">
        <f>VLOOKUP(E461,[1]select___from_cuentas_predial_W!$A$1:$R$1800,13,FALSE)</f>
        <v>860161.68</v>
      </c>
    </row>
    <row r="462" spans="1:27" ht="13.7" customHeight="1" x14ac:dyDescent="0.2">
      <c r="A462" s="5">
        <v>94</v>
      </c>
      <c r="B462" s="4" t="s">
        <v>2</v>
      </c>
      <c r="C462" s="5">
        <v>233959</v>
      </c>
      <c r="D462" s="4" t="s">
        <v>3175</v>
      </c>
      <c r="E462" s="4" t="str">
        <f>B462&amp;""&amp;C462</f>
        <v>U233959</v>
      </c>
      <c r="F462" s="4" t="str">
        <f>F461&amp;E462&amp;"','"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</v>
      </c>
      <c r="G462" s="4" t="s">
        <v>3176</v>
      </c>
      <c r="H462" s="4" t="s">
        <v>1555</v>
      </c>
      <c r="I462" s="5">
        <v>841.55</v>
      </c>
      <c r="J462" s="5">
        <v>0</v>
      </c>
      <c r="K462" s="6">
        <v>8.0000000000000004E-4</v>
      </c>
      <c r="L462" s="4" t="s">
        <v>3177</v>
      </c>
      <c r="M462" s="4" t="s">
        <v>2506</v>
      </c>
      <c r="N462" s="4"/>
      <c r="O462" s="4" t="s">
        <v>2604</v>
      </c>
      <c r="P462" s="4" t="s">
        <v>1695</v>
      </c>
      <c r="Q462" s="4"/>
      <c r="R462" s="4" t="s">
        <v>1616</v>
      </c>
      <c r="S462" s="4" t="s">
        <v>2286</v>
      </c>
      <c r="T462" s="4"/>
      <c r="U462" s="4" t="s">
        <v>2800</v>
      </c>
      <c r="V462" s="4" t="s">
        <v>2815</v>
      </c>
      <c r="W462" s="4"/>
      <c r="X462" s="4"/>
      <c r="Y462" s="4" t="s">
        <v>2844</v>
      </c>
      <c r="Z462" s="7">
        <f>VLOOKUP(E462,[1]select___from_cuentas_predial_W!$A$1:$R$1800,11,FALSE)</f>
        <v>910136.33</v>
      </c>
      <c r="AA462" s="7">
        <f>VLOOKUP(E462,[1]select___from_cuentas_predial_W!$A$1:$R$1800,13,FALSE)</f>
        <v>0</v>
      </c>
    </row>
    <row r="463" spans="1:27" ht="13.7" customHeight="1" x14ac:dyDescent="0.2">
      <c r="A463" s="5">
        <v>94</v>
      </c>
      <c r="B463" s="4" t="s">
        <v>2</v>
      </c>
      <c r="C463" s="5">
        <v>203082</v>
      </c>
      <c r="D463" s="4" t="s">
        <v>474</v>
      </c>
      <c r="E463" s="4" t="str">
        <f>B463&amp;""&amp;C463</f>
        <v>U203082</v>
      </c>
      <c r="F463" s="4" t="str">
        <f>F462&amp;E463&amp;"','"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</v>
      </c>
      <c r="G463" s="4" t="s">
        <v>1550</v>
      </c>
      <c r="H463" s="4" t="s">
        <v>1555</v>
      </c>
      <c r="I463" s="5">
        <v>14860</v>
      </c>
      <c r="J463" s="5">
        <v>102</v>
      </c>
      <c r="K463" s="6">
        <v>8.0000000000000004E-4</v>
      </c>
      <c r="L463" s="4" t="s">
        <v>1757</v>
      </c>
      <c r="M463" s="4" t="s">
        <v>2228</v>
      </c>
      <c r="N463" s="4"/>
      <c r="O463" s="4" t="s">
        <v>2604</v>
      </c>
      <c r="P463" s="4" t="s">
        <v>1695</v>
      </c>
      <c r="Q463" s="4"/>
      <c r="R463" s="4" t="s">
        <v>1616</v>
      </c>
      <c r="S463" s="4" t="s">
        <v>2286</v>
      </c>
      <c r="T463" s="4"/>
      <c r="U463" s="4" t="s">
        <v>2802</v>
      </c>
      <c r="V463" s="4" t="s">
        <v>2622</v>
      </c>
      <c r="W463" s="4"/>
      <c r="X463" s="4"/>
      <c r="Y463" s="4" t="s">
        <v>2844</v>
      </c>
      <c r="Z463" s="7">
        <f>VLOOKUP(E463,[1]select___from_cuentas_predial_W!$A$1:$R$1800,11,FALSE)</f>
        <v>20221488</v>
      </c>
      <c r="AA463" s="7">
        <f>VLOOKUP(E463,[1]select___from_cuentas_predial_W!$A$1:$R$1800,13,FALSE)</f>
        <v>400554</v>
      </c>
    </row>
    <row r="464" spans="1:27" ht="13.7" customHeight="1" x14ac:dyDescent="0.2">
      <c r="A464" s="5">
        <v>94</v>
      </c>
      <c r="B464" s="4" t="s">
        <v>2</v>
      </c>
      <c r="C464" s="5">
        <v>129884</v>
      </c>
      <c r="D464" s="4" t="s">
        <v>778</v>
      </c>
      <c r="E464" s="4" t="str">
        <f>B464&amp;""&amp;C464</f>
        <v>U129884</v>
      </c>
      <c r="F464" s="4" t="str">
        <f>F463&amp;E464&amp;"','"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</v>
      </c>
      <c r="G464" s="4" t="s">
        <v>1550</v>
      </c>
      <c r="H464" s="4" t="s">
        <v>1555</v>
      </c>
      <c r="I464" s="5">
        <v>1956</v>
      </c>
      <c r="J464" s="5">
        <v>694</v>
      </c>
      <c r="K464" s="6">
        <v>2.0000000000000001E-4</v>
      </c>
      <c r="L464" s="4" t="s">
        <v>1970</v>
      </c>
      <c r="M464" s="4" t="s">
        <v>2315</v>
      </c>
      <c r="N464" s="4" t="s">
        <v>2507</v>
      </c>
      <c r="O464" s="4" t="s">
        <v>2666</v>
      </c>
      <c r="P464" s="4" t="s">
        <v>1695</v>
      </c>
      <c r="Q464" s="4"/>
      <c r="R464" s="4" t="s">
        <v>1616</v>
      </c>
      <c r="S464" s="4" t="s">
        <v>2286</v>
      </c>
      <c r="T464" s="4"/>
      <c r="U464" s="4" t="s">
        <v>2797</v>
      </c>
      <c r="V464" s="4" t="s">
        <v>2837</v>
      </c>
      <c r="W464" s="4"/>
      <c r="X464" s="4"/>
      <c r="Y464" s="4" t="s">
        <v>2844</v>
      </c>
      <c r="Z464" s="7">
        <f>VLOOKUP(E464,[1]select___from_cuentas_predial_W!$A$1:$R$1800,11,FALSE)</f>
        <v>5278266</v>
      </c>
      <c r="AA464" s="7">
        <f>VLOOKUP(E464,[1]select___from_cuentas_predial_W!$A$1:$R$1800,13,FALSE)</f>
        <v>4568949</v>
      </c>
    </row>
    <row r="465" spans="1:27" ht="13.7" customHeight="1" x14ac:dyDescent="0.2">
      <c r="A465" s="5">
        <v>94</v>
      </c>
      <c r="B465" s="4" t="s">
        <v>2</v>
      </c>
      <c r="C465" s="5">
        <v>129805</v>
      </c>
      <c r="D465" s="4" t="s">
        <v>584</v>
      </c>
      <c r="E465" s="4" t="str">
        <f>B465&amp;""&amp;C465</f>
        <v>U129805</v>
      </c>
      <c r="F465" s="4" t="str">
        <f>F464&amp;E465&amp;"','"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</v>
      </c>
      <c r="G465" s="4" t="s">
        <v>1550</v>
      </c>
      <c r="H465" s="4" t="s">
        <v>1555</v>
      </c>
      <c r="I465" s="5">
        <v>5054</v>
      </c>
      <c r="J465" s="5">
        <v>0</v>
      </c>
      <c r="K465" s="6">
        <v>8.0000000000000004E-4</v>
      </c>
      <c r="L465" s="4" t="s">
        <v>1882</v>
      </c>
      <c r="M465" s="4" t="s">
        <v>2228</v>
      </c>
      <c r="N465" s="4"/>
      <c r="O465" s="4" t="s">
        <v>2666</v>
      </c>
      <c r="P465" s="4" t="s">
        <v>1695</v>
      </c>
      <c r="Q465" s="4"/>
      <c r="R465" s="4" t="s">
        <v>1616</v>
      </c>
      <c r="S465" s="4" t="s">
        <v>2286</v>
      </c>
      <c r="T465" s="4"/>
      <c r="U465" s="4" t="s">
        <v>2802</v>
      </c>
      <c r="V465" s="4" t="s">
        <v>2622</v>
      </c>
      <c r="W465" s="4"/>
      <c r="X465" s="4"/>
      <c r="Y465" s="4" t="s">
        <v>2844</v>
      </c>
      <c r="Z465" s="7">
        <f>VLOOKUP(E465,[1]select___from_cuentas_predial_W!$A$1:$R$1800,11,FALSE)</f>
        <v>13638219</v>
      </c>
      <c r="AA465" s="7">
        <f>VLOOKUP(E465,[1]select___from_cuentas_predial_W!$A$1:$R$1800,13,FALSE)</f>
        <v>0</v>
      </c>
    </row>
    <row r="466" spans="1:27" ht="13.7" customHeight="1" x14ac:dyDescent="0.2">
      <c r="A466" s="5">
        <v>94</v>
      </c>
      <c r="B466" s="4" t="s">
        <v>2</v>
      </c>
      <c r="C466" s="5">
        <v>200738</v>
      </c>
      <c r="D466" s="4" t="s">
        <v>1482</v>
      </c>
      <c r="E466" s="4" t="str">
        <f>B466&amp;""&amp;C466</f>
        <v>U200738</v>
      </c>
      <c r="F466" s="4" t="str">
        <f>F465&amp;E466&amp;"','"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</v>
      </c>
      <c r="G466" s="4" t="s">
        <v>1550</v>
      </c>
      <c r="H466" s="4" t="s">
        <v>1555</v>
      </c>
      <c r="I466" s="5">
        <v>3367</v>
      </c>
      <c r="J466" s="5">
        <v>0</v>
      </c>
      <c r="K466" s="6">
        <v>8.0000000000000004E-4</v>
      </c>
      <c r="L466" s="4" t="s">
        <v>1970</v>
      </c>
      <c r="M466" s="4" t="s">
        <v>2228</v>
      </c>
      <c r="N466" s="4"/>
      <c r="O466" s="4" t="s">
        <v>2651</v>
      </c>
      <c r="P466" s="4" t="s">
        <v>1695</v>
      </c>
      <c r="Q466" s="4"/>
      <c r="R466" s="4" t="s">
        <v>1616</v>
      </c>
      <c r="S466" s="4" t="s">
        <v>2286</v>
      </c>
      <c r="T466" s="4"/>
      <c r="U466" s="4" t="s">
        <v>2802</v>
      </c>
      <c r="V466" s="4" t="s">
        <v>2622</v>
      </c>
      <c r="W466" s="4"/>
      <c r="X466" s="4"/>
      <c r="Y466" s="4" t="s">
        <v>2844</v>
      </c>
      <c r="Z466" s="7">
        <f>VLOOKUP(E466,[1]select___from_cuentas_predial_W!$A$1:$R$1800,11,FALSE)</f>
        <v>8944435.5</v>
      </c>
      <c r="AA466" s="7">
        <f>VLOOKUP(E466,[1]select___from_cuentas_predial_W!$A$1:$R$1800,13,FALSE)</f>
        <v>0</v>
      </c>
    </row>
    <row r="467" spans="1:27" ht="13.7" customHeight="1" x14ac:dyDescent="0.2">
      <c r="A467" s="5">
        <v>94</v>
      </c>
      <c r="B467" s="4" t="s">
        <v>2</v>
      </c>
      <c r="C467" s="5">
        <v>200673</v>
      </c>
      <c r="D467" s="4" t="s">
        <v>1193</v>
      </c>
      <c r="E467" s="4" t="str">
        <f>B467&amp;""&amp;C467</f>
        <v>U200673</v>
      </c>
      <c r="F467" s="4" t="str">
        <f>F466&amp;E467&amp;"','"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</v>
      </c>
      <c r="G467" s="4" t="s">
        <v>1550</v>
      </c>
      <c r="H467" s="4" t="s">
        <v>1555</v>
      </c>
      <c r="I467" s="5">
        <v>31726</v>
      </c>
      <c r="J467" s="5">
        <v>0</v>
      </c>
      <c r="K467" s="6">
        <v>8.0000000000000004E-4</v>
      </c>
      <c r="L467" s="4" t="s">
        <v>2106</v>
      </c>
      <c r="M467" s="4" t="s">
        <v>2228</v>
      </c>
      <c r="N467" s="4"/>
      <c r="O467" s="4" t="s">
        <v>2651</v>
      </c>
      <c r="P467" s="4" t="s">
        <v>1695</v>
      </c>
      <c r="Q467" s="4"/>
      <c r="R467" s="4" t="s">
        <v>1616</v>
      </c>
      <c r="S467" s="4" t="s">
        <v>2286</v>
      </c>
      <c r="T467" s="4"/>
      <c r="U467" s="4" t="s">
        <v>2802</v>
      </c>
      <c r="V467" s="4" t="s">
        <v>2622</v>
      </c>
      <c r="W467" s="4"/>
      <c r="X467" s="4"/>
      <c r="Y467" s="4" t="s">
        <v>2844</v>
      </c>
      <c r="Z467" s="7">
        <f>VLOOKUP(E467,[1]select___from_cuentas_predial_W!$A$1:$R$1800,11,FALSE)</f>
        <v>83946996</v>
      </c>
      <c r="AA467" s="7">
        <f>VLOOKUP(E467,[1]select___from_cuentas_predial_W!$A$1:$R$1800,13,FALSE)</f>
        <v>0</v>
      </c>
    </row>
    <row r="468" spans="1:27" ht="13.7" customHeight="1" x14ac:dyDescent="0.2">
      <c r="A468" s="5">
        <v>94</v>
      </c>
      <c r="B468" s="4" t="s">
        <v>2</v>
      </c>
      <c r="C468" s="5">
        <v>200740</v>
      </c>
      <c r="D468" s="4" t="s">
        <v>1259</v>
      </c>
      <c r="E468" s="4" t="str">
        <f>B468&amp;""&amp;C468</f>
        <v>U200740</v>
      </c>
      <c r="F468" s="4" t="str">
        <f>F467&amp;E468&amp;"','"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</v>
      </c>
      <c r="G468" s="4" t="s">
        <v>1550</v>
      </c>
      <c r="H468" s="4" t="s">
        <v>1555</v>
      </c>
      <c r="I468" s="5">
        <v>1765</v>
      </c>
      <c r="J468" s="5">
        <v>629.82000000000005</v>
      </c>
      <c r="K468" s="6">
        <v>2.0000000000000001E-4</v>
      </c>
      <c r="L468" s="4" t="s">
        <v>1970</v>
      </c>
      <c r="M468" s="4" t="s">
        <v>2228</v>
      </c>
      <c r="N468" s="4"/>
      <c r="O468" s="4" t="s">
        <v>2651</v>
      </c>
      <c r="P468" s="4" t="s">
        <v>1695</v>
      </c>
      <c r="Q468" s="4"/>
      <c r="R468" s="4" t="s">
        <v>1616</v>
      </c>
      <c r="S468" s="4" t="s">
        <v>2286</v>
      </c>
      <c r="T468" s="4"/>
      <c r="U468" s="4" t="s">
        <v>2802</v>
      </c>
      <c r="V468" s="4" t="s">
        <v>2622</v>
      </c>
      <c r="W468" s="4"/>
      <c r="X468" s="4"/>
      <c r="Y468" s="4" t="s">
        <v>2844</v>
      </c>
      <c r="Z468" s="7">
        <f>VLOOKUP(E468,[1]select___from_cuentas_predial_W!$A$1:$R$1800,11,FALSE)</f>
        <v>4670190</v>
      </c>
      <c r="AA468" s="7">
        <f>VLOOKUP(E468,[1]select___from_cuentas_predial_W!$A$1:$R$1800,13,FALSE)</f>
        <v>1070702.06</v>
      </c>
    </row>
    <row r="469" spans="1:27" ht="13.7" customHeight="1" x14ac:dyDescent="0.2">
      <c r="A469" s="5">
        <v>94</v>
      </c>
      <c r="B469" s="4" t="s">
        <v>2</v>
      </c>
      <c r="C469" s="5">
        <v>200739</v>
      </c>
      <c r="D469" s="4" t="s">
        <v>337</v>
      </c>
      <c r="E469" s="4" t="str">
        <f>B469&amp;""&amp;C469</f>
        <v>U200739</v>
      </c>
      <c r="F469" s="4" t="str">
        <f>F468&amp;E469&amp;"','"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</v>
      </c>
      <c r="G469" s="4" t="s">
        <v>1550</v>
      </c>
      <c r="H469" s="4" t="s">
        <v>1555</v>
      </c>
      <c r="I469" s="5">
        <v>4447</v>
      </c>
      <c r="J469" s="5">
        <v>0</v>
      </c>
      <c r="K469" s="6">
        <v>8.0000000000000004E-4</v>
      </c>
      <c r="L469" s="4" t="s">
        <v>1739</v>
      </c>
      <c r="M469" s="4" t="s">
        <v>2228</v>
      </c>
      <c r="N469" s="4"/>
      <c r="O469" s="4" t="s">
        <v>2651</v>
      </c>
      <c r="P469" s="4" t="s">
        <v>1695</v>
      </c>
      <c r="Q469" s="4"/>
      <c r="R469" s="4" t="s">
        <v>1616</v>
      </c>
      <c r="S469" s="4" t="s">
        <v>2286</v>
      </c>
      <c r="T469" s="4"/>
      <c r="U469" s="4" t="s">
        <v>2802</v>
      </c>
      <c r="V469" s="4" t="s">
        <v>2622</v>
      </c>
      <c r="W469" s="4"/>
      <c r="X469" s="4"/>
      <c r="Y469" s="4" t="s">
        <v>2844</v>
      </c>
      <c r="Z469" s="7">
        <f>VLOOKUP(E469,[1]select___from_cuentas_predial_W!$A$1:$R$1800,11,FALSE)</f>
        <v>11766762</v>
      </c>
      <c r="AA469" s="7">
        <f>VLOOKUP(E469,[1]select___from_cuentas_predial_W!$A$1:$R$1800,13,FALSE)</f>
        <v>0</v>
      </c>
    </row>
    <row r="470" spans="1:27" ht="13.7" customHeight="1" x14ac:dyDescent="0.2">
      <c r="A470" s="5">
        <v>94</v>
      </c>
      <c r="B470" s="4" t="s">
        <v>3</v>
      </c>
      <c r="C470" s="5">
        <v>15077</v>
      </c>
      <c r="D470" s="4" t="s">
        <v>1524</v>
      </c>
      <c r="E470" s="4" t="str">
        <f>B470&amp;"0"&amp;C470</f>
        <v>R015077</v>
      </c>
      <c r="F470" s="4" t="str">
        <f>F469&amp;E470&amp;"','"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</v>
      </c>
      <c r="G470" s="4" t="s">
        <v>1551</v>
      </c>
      <c r="H470" s="4" t="s">
        <v>1555</v>
      </c>
      <c r="I470" s="5">
        <v>40000</v>
      </c>
      <c r="J470" s="5">
        <v>0</v>
      </c>
      <c r="K470" s="6">
        <v>2.0000000000000001E-4</v>
      </c>
      <c r="L470" s="4" t="s">
        <v>2217</v>
      </c>
      <c r="M470" s="4" t="s">
        <v>2228</v>
      </c>
      <c r="N470" s="4"/>
      <c r="O470" s="4" t="s">
        <v>2692</v>
      </c>
      <c r="P470" s="4" t="s">
        <v>1695</v>
      </c>
      <c r="Q470" s="4"/>
      <c r="R470" s="4" t="s">
        <v>1616</v>
      </c>
      <c r="S470" s="4" t="s">
        <v>2286</v>
      </c>
      <c r="T470" s="4"/>
      <c r="U470" s="4" t="s">
        <v>2802</v>
      </c>
      <c r="V470" s="4" t="s">
        <v>2622</v>
      </c>
      <c r="W470" s="4"/>
      <c r="X470" s="4"/>
      <c r="Y470" s="4" t="s">
        <v>2844</v>
      </c>
      <c r="Z470" s="7">
        <f>VLOOKUP(E470,[1]select___from_cuentas_predial_W!$A$1:$R$1800,11,FALSE)</f>
        <v>41895000</v>
      </c>
      <c r="AA470" s="7">
        <f>VLOOKUP(E470,[1]select___from_cuentas_predial_W!$A$1:$R$1800,13,FALSE)</f>
        <v>0</v>
      </c>
    </row>
    <row r="471" spans="1:27" ht="13.7" customHeight="1" x14ac:dyDescent="0.2">
      <c r="A471" s="5">
        <v>94</v>
      </c>
      <c r="B471" s="4" t="s">
        <v>2</v>
      </c>
      <c r="C471" s="5">
        <v>216196</v>
      </c>
      <c r="D471" s="4" t="s">
        <v>192</v>
      </c>
      <c r="E471" s="4" t="str">
        <f>B471&amp;""&amp;C471</f>
        <v>U216196</v>
      </c>
      <c r="F471" s="4" t="str">
        <f>F470&amp;E471&amp;"','"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</v>
      </c>
      <c r="G471" s="4" t="s">
        <v>1543</v>
      </c>
      <c r="H471" s="4" t="s">
        <v>1555</v>
      </c>
      <c r="I471" s="5">
        <v>1906</v>
      </c>
      <c r="J471" s="5">
        <v>0</v>
      </c>
      <c r="K471" s="6">
        <v>8.0000000000000004E-4</v>
      </c>
      <c r="L471" s="4" t="s">
        <v>1621</v>
      </c>
      <c r="M471" s="4" t="s">
        <v>2249</v>
      </c>
      <c r="N471" s="4"/>
      <c r="O471" s="4" t="s">
        <v>2597</v>
      </c>
      <c r="P471" s="4" t="s">
        <v>1695</v>
      </c>
      <c r="Q471" s="4"/>
      <c r="R471" s="4" t="s">
        <v>1616</v>
      </c>
      <c r="S471" s="4" t="s">
        <v>2286</v>
      </c>
      <c r="T471" s="4"/>
      <c r="U471" s="4" t="s">
        <v>2802</v>
      </c>
      <c r="V471" s="4" t="s">
        <v>2622</v>
      </c>
      <c r="W471" s="4"/>
      <c r="X471" s="4"/>
      <c r="Y471" s="4" t="s">
        <v>2844</v>
      </c>
      <c r="Z471" s="7">
        <f>VLOOKUP(E471,[1]select___from_cuentas_predial_W!$A$1:$R$1800,11,FALSE)</f>
        <v>5883822</v>
      </c>
      <c r="AA471" s="7">
        <f>VLOOKUP(E471,[1]select___from_cuentas_predial_W!$A$1:$R$1800,13,FALSE)</f>
        <v>0</v>
      </c>
    </row>
    <row r="472" spans="1:27" ht="13.7" customHeight="1" x14ac:dyDescent="0.2">
      <c r="A472" s="5">
        <v>94</v>
      </c>
      <c r="B472" s="4" t="s">
        <v>2</v>
      </c>
      <c r="C472" s="5">
        <v>216197</v>
      </c>
      <c r="D472" s="4" t="s">
        <v>104</v>
      </c>
      <c r="E472" s="4" t="str">
        <f>B472&amp;""&amp;C472</f>
        <v>U216197</v>
      </c>
      <c r="F472" s="4" t="str">
        <f>F471&amp;E472&amp;"','"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</v>
      </c>
      <c r="G472" s="4" t="s">
        <v>1543</v>
      </c>
      <c r="H472" s="4" t="s">
        <v>1555</v>
      </c>
      <c r="I472" s="5">
        <v>5432</v>
      </c>
      <c r="J472" s="5">
        <v>0</v>
      </c>
      <c r="K472" s="6">
        <v>8.0000000000000004E-4</v>
      </c>
      <c r="L472" s="4" t="s">
        <v>1621</v>
      </c>
      <c r="M472" s="4" t="s">
        <v>2247</v>
      </c>
      <c r="N472" s="4"/>
      <c r="O472" s="4" t="s">
        <v>2597</v>
      </c>
      <c r="P472" s="4" t="s">
        <v>1695</v>
      </c>
      <c r="Q472" s="4"/>
      <c r="R472" s="4" t="s">
        <v>1616</v>
      </c>
      <c r="S472" s="4" t="s">
        <v>2286</v>
      </c>
      <c r="T472" s="4"/>
      <c r="U472" s="4" t="s">
        <v>2802</v>
      </c>
      <c r="V472" s="4" t="s">
        <v>2622</v>
      </c>
      <c r="W472" s="4"/>
      <c r="X472" s="4"/>
      <c r="Y472" s="4" t="s">
        <v>2844</v>
      </c>
      <c r="Z472" s="7">
        <f>VLOOKUP(E472,[1]select___from_cuentas_predial_W!$A$1:$R$1800,11,FALSE)</f>
        <v>17046414</v>
      </c>
      <c r="AA472" s="7">
        <f>VLOOKUP(E472,[1]select___from_cuentas_predial_W!$A$1:$R$1800,13,FALSE)</f>
        <v>0</v>
      </c>
    </row>
    <row r="473" spans="1:27" ht="13.7" customHeight="1" x14ac:dyDescent="0.2">
      <c r="A473" s="5">
        <v>94</v>
      </c>
      <c r="B473" s="4" t="s">
        <v>2</v>
      </c>
      <c r="C473" s="5">
        <v>216199</v>
      </c>
      <c r="D473" s="4" t="s">
        <v>199</v>
      </c>
      <c r="E473" s="4" t="str">
        <f>B473&amp;""&amp;C473</f>
        <v>U216199</v>
      </c>
      <c r="F473" s="4" t="str">
        <f>F472&amp;E473&amp;"','"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</v>
      </c>
      <c r="G473" s="4" t="s">
        <v>1543</v>
      </c>
      <c r="H473" s="4" t="s">
        <v>1555</v>
      </c>
      <c r="I473" s="5">
        <v>14907</v>
      </c>
      <c r="J473" s="5">
        <v>0</v>
      </c>
      <c r="K473" s="6">
        <v>8.0000000000000004E-4</v>
      </c>
      <c r="L473" s="4" t="s">
        <v>1621</v>
      </c>
      <c r="M473" s="4" t="s">
        <v>2228</v>
      </c>
      <c r="N473" s="4"/>
      <c r="O473" s="4" t="s">
        <v>2597</v>
      </c>
      <c r="P473" s="4" t="s">
        <v>1695</v>
      </c>
      <c r="Q473" s="4"/>
      <c r="R473" s="4" t="s">
        <v>1616</v>
      </c>
      <c r="S473" s="4" t="s">
        <v>2286</v>
      </c>
      <c r="T473" s="4"/>
      <c r="U473" s="4" t="s">
        <v>2802</v>
      </c>
      <c r="V473" s="4" t="s">
        <v>2622</v>
      </c>
      <c r="W473" s="4"/>
      <c r="X473" s="4"/>
      <c r="Y473" s="4" t="s">
        <v>2844</v>
      </c>
      <c r="Z473" s="7">
        <f>VLOOKUP(E473,[1]select___from_cuentas_predial_W!$A$1:$R$1800,11,FALSE)</f>
        <v>43826580</v>
      </c>
      <c r="AA473" s="7">
        <f>VLOOKUP(E473,[1]select___from_cuentas_predial_W!$A$1:$R$1800,13,FALSE)</f>
        <v>0</v>
      </c>
    </row>
    <row r="474" spans="1:27" ht="13.7" customHeight="1" x14ac:dyDescent="0.2">
      <c r="A474" s="5">
        <v>94</v>
      </c>
      <c r="B474" s="4" t="s">
        <v>2</v>
      </c>
      <c r="C474" s="5">
        <v>216914</v>
      </c>
      <c r="D474" s="4" t="s">
        <v>234</v>
      </c>
      <c r="E474" s="4" t="str">
        <f>B474&amp;""&amp;C474</f>
        <v>U216914</v>
      </c>
      <c r="F474" s="4" t="str">
        <f>F473&amp;E474&amp;"','"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</v>
      </c>
      <c r="G474" s="4" t="s">
        <v>1543</v>
      </c>
      <c r="H474" s="4" t="s">
        <v>1555</v>
      </c>
      <c r="I474" s="5">
        <v>673</v>
      </c>
      <c r="J474" s="5">
        <v>0</v>
      </c>
      <c r="K474" s="6">
        <v>8.0000000000000004E-4</v>
      </c>
      <c r="L474" s="4" t="s">
        <v>1677</v>
      </c>
      <c r="M474" s="4" t="s">
        <v>2228</v>
      </c>
      <c r="N474" s="4"/>
      <c r="O474" s="4" t="s">
        <v>2597</v>
      </c>
      <c r="P474" s="4" t="s">
        <v>1695</v>
      </c>
      <c r="Q474" s="4"/>
      <c r="R474" s="4" t="s">
        <v>1616</v>
      </c>
      <c r="S474" s="4" t="s">
        <v>2286</v>
      </c>
      <c r="T474" s="4"/>
      <c r="U474" s="4" t="s">
        <v>2802</v>
      </c>
      <c r="V474" s="4" t="s">
        <v>2622</v>
      </c>
      <c r="W474" s="4"/>
      <c r="X474" s="4"/>
      <c r="Y474" s="4" t="s">
        <v>2844</v>
      </c>
      <c r="Z474" s="7">
        <f>VLOOKUP(E474,[1]select___from_cuentas_predial_W!$A$1:$R$1800,11,FALSE)</f>
        <v>1978620</v>
      </c>
      <c r="AA474" s="7">
        <f>VLOOKUP(E474,[1]select___from_cuentas_predial_W!$A$1:$R$1800,13,FALSE)</f>
        <v>0</v>
      </c>
    </row>
    <row r="475" spans="1:27" ht="13.7" customHeight="1" x14ac:dyDescent="0.2">
      <c r="A475" s="5">
        <v>94</v>
      </c>
      <c r="B475" s="4" t="s">
        <v>2</v>
      </c>
      <c r="C475" s="5">
        <v>216195</v>
      </c>
      <c r="D475" s="4" t="s">
        <v>262</v>
      </c>
      <c r="E475" s="4" t="str">
        <f>B475&amp;""&amp;C475</f>
        <v>U216195</v>
      </c>
      <c r="F475" s="4" t="str">
        <f>F474&amp;E475&amp;"','"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</v>
      </c>
      <c r="G475" s="4" t="s">
        <v>1545</v>
      </c>
      <c r="H475" s="4" t="s">
        <v>1555</v>
      </c>
      <c r="I475" s="5">
        <v>1158</v>
      </c>
      <c r="J475" s="5">
        <v>0</v>
      </c>
      <c r="K475" s="6">
        <v>8.0000000000000004E-4</v>
      </c>
      <c r="L475" s="4" t="s">
        <v>1621</v>
      </c>
      <c r="M475" s="4" t="s">
        <v>2274</v>
      </c>
      <c r="N475" s="4"/>
      <c r="O475" s="4" t="s">
        <v>2597</v>
      </c>
      <c r="P475" s="4" t="s">
        <v>1695</v>
      </c>
      <c r="Q475" s="4"/>
      <c r="R475" s="4" t="s">
        <v>1616</v>
      </c>
      <c r="S475" s="4" t="s">
        <v>2286</v>
      </c>
      <c r="T475" s="4"/>
      <c r="U475" s="4" t="s">
        <v>2802</v>
      </c>
      <c r="V475" s="4" t="s">
        <v>2622</v>
      </c>
      <c r="W475" s="4"/>
      <c r="X475" s="4"/>
      <c r="Y475" s="4" t="s">
        <v>2844</v>
      </c>
      <c r="Z475" s="7">
        <f>VLOOKUP(E475,[1]select___from_cuentas_predial_W!$A$1:$R$1800,11,FALSE)</f>
        <v>3404520</v>
      </c>
      <c r="AA475" s="7">
        <f>VLOOKUP(E475,[1]select___from_cuentas_predial_W!$A$1:$R$1800,13,FALSE)</f>
        <v>0</v>
      </c>
    </row>
    <row r="476" spans="1:27" ht="13.7" customHeight="1" x14ac:dyDescent="0.2">
      <c r="A476" s="5">
        <v>94</v>
      </c>
      <c r="B476" s="4" t="s">
        <v>2</v>
      </c>
      <c r="C476" s="5">
        <v>216198</v>
      </c>
      <c r="D476" s="4" t="s">
        <v>109</v>
      </c>
      <c r="E476" s="4" t="str">
        <f>B476&amp;""&amp;C476</f>
        <v>U216198</v>
      </c>
      <c r="F476" s="4" t="str">
        <f>F475&amp;E476&amp;"','"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</v>
      </c>
      <c r="G476" s="4" t="s">
        <v>1543</v>
      </c>
      <c r="H476" s="4" t="s">
        <v>1555</v>
      </c>
      <c r="I476" s="5">
        <v>968</v>
      </c>
      <c r="J476" s="5">
        <v>0</v>
      </c>
      <c r="K476" s="6">
        <v>8.0000000000000004E-4</v>
      </c>
      <c r="L476" s="4" t="s">
        <v>1621</v>
      </c>
      <c r="M476" s="4" t="s">
        <v>2248</v>
      </c>
      <c r="N476" s="4"/>
      <c r="O476" s="4" t="s">
        <v>2597</v>
      </c>
      <c r="P476" s="4" t="s">
        <v>1695</v>
      </c>
      <c r="Q476" s="4"/>
      <c r="R476" s="4" t="s">
        <v>1616</v>
      </c>
      <c r="S476" s="4" t="s">
        <v>2286</v>
      </c>
      <c r="T476" s="4"/>
      <c r="U476" s="4" t="s">
        <v>2802</v>
      </c>
      <c r="V476" s="4" t="s">
        <v>2622</v>
      </c>
      <c r="W476" s="4"/>
      <c r="X476" s="4"/>
      <c r="Y476" s="4" t="s">
        <v>2844</v>
      </c>
      <c r="Z476" s="7">
        <f>VLOOKUP(E476,[1]select___from_cuentas_predial_W!$A$1:$R$1800,11,FALSE)</f>
        <v>2845920</v>
      </c>
      <c r="AA476" s="7">
        <f>VLOOKUP(E476,[1]select___from_cuentas_predial_W!$A$1:$R$1800,13,FALSE)</f>
        <v>0</v>
      </c>
    </row>
    <row r="477" spans="1:27" ht="13.7" customHeight="1" x14ac:dyDescent="0.2">
      <c r="A477" s="5">
        <v>94</v>
      </c>
      <c r="B477" s="4" t="s">
        <v>2</v>
      </c>
      <c r="C477" s="5">
        <v>222545</v>
      </c>
      <c r="D477" s="4" t="s">
        <v>2885</v>
      </c>
      <c r="E477" s="4" t="str">
        <f>B477&amp;""&amp;C477</f>
        <v>U222545</v>
      </c>
      <c r="F477" s="4" t="str">
        <f>F476&amp;E477&amp;"','"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</v>
      </c>
      <c r="G477" s="4" t="s">
        <v>2866</v>
      </c>
      <c r="H477" s="4" t="s">
        <v>1555</v>
      </c>
      <c r="I477" s="5">
        <v>5534</v>
      </c>
      <c r="J477" s="5">
        <v>0</v>
      </c>
      <c r="K477" s="6">
        <v>8.0000000000000004E-4</v>
      </c>
      <c r="L477" s="4" t="s">
        <v>2008</v>
      </c>
      <c r="M477" s="4" t="s">
        <v>2228</v>
      </c>
      <c r="N477" s="4"/>
      <c r="O477" s="4" t="s">
        <v>2607</v>
      </c>
      <c r="P477" s="4" t="s">
        <v>1695</v>
      </c>
      <c r="Q477" s="4"/>
      <c r="R477" s="4" t="s">
        <v>1616</v>
      </c>
      <c r="S477" s="4" t="s">
        <v>2286</v>
      </c>
      <c r="T477" s="4"/>
      <c r="U477" s="4" t="s">
        <v>2802</v>
      </c>
      <c r="V477" s="4" t="s">
        <v>2622</v>
      </c>
      <c r="W477" s="4"/>
      <c r="X477" s="4"/>
      <c r="Y477" s="4" t="s">
        <v>2844</v>
      </c>
      <c r="Z477" s="7">
        <f>VLOOKUP(E477,[1]select___from_cuentas_predial_W!$A$1:$R$1800,11,FALSE)</f>
        <v>18652347</v>
      </c>
      <c r="AA477" s="7">
        <f>VLOOKUP(E477,[1]select___from_cuentas_predial_W!$A$1:$R$1800,13,FALSE)</f>
        <v>0</v>
      </c>
    </row>
    <row r="478" spans="1:27" ht="13.7" customHeight="1" x14ac:dyDescent="0.2">
      <c r="A478" s="5">
        <v>94</v>
      </c>
      <c r="B478" s="4" t="s">
        <v>2</v>
      </c>
      <c r="C478" s="5">
        <v>222544</v>
      </c>
      <c r="D478" s="4" t="s">
        <v>2898</v>
      </c>
      <c r="E478" s="4" t="str">
        <f>B478&amp;""&amp;C478</f>
        <v>U222544</v>
      </c>
      <c r="F478" s="4" t="str">
        <f>F477&amp;E478&amp;"','"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</v>
      </c>
      <c r="G478" s="4" t="s">
        <v>2866</v>
      </c>
      <c r="H478" s="4" t="s">
        <v>1555</v>
      </c>
      <c r="I478" s="5">
        <v>3177</v>
      </c>
      <c r="J478" s="5">
        <v>0</v>
      </c>
      <c r="K478" s="6">
        <v>8.0000000000000004E-4</v>
      </c>
      <c r="L478" s="4" t="s">
        <v>2008</v>
      </c>
      <c r="M478" s="4" t="s">
        <v>2228</v>
      </c>
      <c r="N478" s="4"/>
      <c r="O478" s="4" t="s">
        <v>2607</v>
      </c>
      <c r="P478" s="4" t="s">
        <v>1695</v>
      </c>
      <c r="Q478" s="4"/>
      <c r="R478" s="4" t="s">
        <v>1616</v>
      </c>
      <c r="S478" s="4" t="s">
        <v>2286</v>
      </c>
      <c r="T478" s="4"/>
      <c r="U478" s="4" t="s">
        <v>2802</v>
      </c>
      <c r="V478" s="4" t="s">
        <v>2622</v>
      </c>
      <c r="W478" s="4"/>
      <c r="X478" s="4"/>
      <c r="Y478" s="4" t="s">
        <v>2844</v>
      </c>
      <c r="Z478" s="7">
        <f>VLOOKUP(E478,[1]select___from_cuentas_predial_W!$A$1:$R$1800,11,FALSE)</f>
        <v>10708078.5</v>
      </c>
      <c r="AA478" s="7">
        <f>VLOOKUP(E478,[1]select___from_cuentas_predial_W!$A$1:$R$1800,13,FALSE)</f>
        <v>0</v>
      </c>
    </row>
    <row r="479" spans="1:27" ht="13.7" customHeight="1" x14ac:dyDescent="0.2">
      <c r="A479" s="5">
        <v>94</v>
      </c>
      <c r="B479" s="4" t="s">
        <v>2</v>
      </c>
      <c r="C479" s="5">
        <v>197238</v>
      </c>
      <c r="D479" s="4" t="s">
        <v>2907</v>
      </c>
      <c r="E479" s="4" t="str">
        <f>B479&amp;""&amp;C479</f>
        <v>U197238</v>
      </c>
      <c r="F479" s="4" t="str">
        <f>F478&amp;E479&amp;"','"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</v>
      </c>
      <c r="G479" s="4" t="s">
        <v>2866</v>
      </c>
      <c r="H479" s="4" t="s">
        <v>1555</v>
      </c>
      <c r="I479" s="5">
        <v>3360</v>
      </c>
      <c r="J479" s="5">
        <v>36.770000000000003</v>
      </c>
      <c r="K479" s="6">
        <v>8.0000000000000004E-4</v>
      </c>
      <c r="L479" s="4" t="s">
        <v>2908</v>
      </c>
      <c r="M479" s="4" t="s">
        <v>2228</v>
      </c>
      <c r="N479" s="4" t="s">
        <v>2322</v>
      </c>
      <c r="O479" s="4" t="s">
        <v>2909</v>
      </c>
      <c r="P479" s="4" t="s">
        <v>1695</v>
      </c>
      <c r="Q479" s="4"/>
      <c r="R479" s="4" t="s">
        <v>1616</v>
      </c>
      <c r="S479" s="4" t="s">
        <v>2286</v>
      </c>
      <c r="T479" s="4"/>
      <c r="U479" s="4" t="s">
        <v>2802</v>
      </c>
      <c r="V479" s="4" t="s">
        <v>2622</v>
      </c>
      <c r="W479" s="4"/>
      <c r="X479" s="4"/>
      <c r="Y479" s="4" t="s">
        <v>2844</v>
      </c>
      <c r="Z479" s="7">
        <f>VLOOKUP(E479,[1]select___from_cuentas_predial_W!$A$1:$R$1800,11,FALSE)</f>
        <v>11423886.76</v>
      </c>
      <c r="AA479" s="7">
        <f>VLOOKUP(E479,[1]select___from_cuentas_predial_W!$A$1:$R$1800,13,FALSE)</f>
        <v>144395.79</v>
      </c>
    </row>
    <row r="480" spans="1:27" ht="13.7" customHeight="1" x14ac:dyDescent="0.2">
      <c r="A480" s="5">
        <v>94</v>
      </c>
      <c r="B480" s="4" t="s">
        <v>2</v>
      </c>
      <c r="C480" s="5">
        <v>208174</v>
      </c>
      <c r="D480" s="4" t="s">
        <v>577</v>
      </c>
      <c r="E480" s="4" t="str">
        <f>B480&amp;""&amp;C480</f>
        <v>U208174</v>
      </c>
      <c r="F480" s="4" t="str">
        <f>F479&amp;E480&amp;"','"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</v>
      </c>
      <c r="G480" s="4" t="s">
        <v>1550</v>
      </c>
      <c r="H480" s="4" t="s">
        <v>1555</v>
      </c>
      <c r="I480" s="5">
        <v>489</v>
      </c>
      <c r="J480" s="5">
        <v>0</v>
      </c>
      <c r="K480" s="6">
        <v>8.0000000000000004E-4</v>
      </c>
      <c r="L480" s="4" t="s">
        <v>1877</v>
      </c>
      <c r="M480" s="4" t="s">
        <v>2228</v>
      </c>
      <c r="N480" s="4"/>
      <c r="O480" s="4" t="s">
        <v>2642</v>
      </c>
      <c r="P480" s="4" t="s">
        <v>1695</v>
      </c>
      <c r="Q480" s="4"/>
      <c r="R480" s="4" t="s">
        <v>1616</v>
      </c>
      <c r="S480" s="4" t="s">
        <v>2286</v>
      </c>
      <c r="T480" s="4"/>
      <c r="U480" s="4" t="s">
        <v>2802</v>
      </c>
      <c r="V480" s="4" t="s">
        <v>2622</v>
      </c>
      <c r="W480" s="4"/>
      <c r="X480" s="4"/>
      <c r="Y480" s="4" t="s">
        <v>2844</v>
      </c>
      <c r="Z480" s="7">
        <f>VLOOKUP(E480,[1]select___from_cuentas_predial_W!$A$1:$R$1800,11,FALSE)</f>
        <v>1789886.7</v>
      </c>
      <c r="AA480" s="7">
        <f>VLOOKUP(E480,[1]select___from_cuentas_predial_W!$A$1:$R$1800,13,FALSE)</f>
        <v>0</v>
      </c>
    </row>
    <row r="481" spans="1:27" ht="13.7" customHeight="1" x14ac:dyDescent="0.2">
      <c r="A481" s="5">
        <v>94</v>
      </c>
      <c r="B481" s="4" t="s">
        <v>2</v>
      </c>
      <c r="C481" s="5">
        <v>208173</v>
      </c>
      <c r="D481" s="4" t="s">
        <v>332</v>
      </c>
      <c r="E481" s="4" t="str">
        <f>B481&amp;""&amp;C481</f>
        <v>U208173</v>
      </c>
      <c r="F481" s="4" t="str">
        <f>F480&amp;E481&amp;"','"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</v>
      </c>
      <c r="G481" s="4" t="s">
        <v>1550</v>
      </c>
      <c r="H481" s="4" t="s">
        <v>1555</v>
      </c>
      <c r="I481" s="5">
        <v>2083</v>
      </c>
      <c r="J481" s="5">
        <v>0</v>
      </c>
      <c r="K481" s="6">
        <v>8.0000000000000004E-4</v>
      </c>
      <c r="L481" s="4" t="s">
        <v>1619</v>
      </c>
      <c r="M481" s="4" t="s">
        <v>2228</v>
      </c>
      <c r="N481" s="4"/>
      <c r="O481" s="4" t="s">
        <v>2642</v>
      </c>
      <c r="P481" s="4" t="s">
        <v>1695</v>
      </c>
      <c r="Q481" s="4"/>
      <c r="R481" s="4" t="s">
        <v>1616</v>
      </c>
      <c r="S481" s="4" t="s">
        <v>2286</v>
      </c>
      <c r="T481" s="4"/>
      <c r="U481" s="4" t="s">
        <v>2797</v>
      </c>
      <c r="V481" s="4" t="s">
        <v>2815</v>
      </c>
      <c r="W481" s="4"/>
      <c r="X481" s="4"/>
      <c r="Y481" s="4" t="s">
        <v>2844</v>
      </c>
      <c r="Z481" s="7">
        <f>VLOOKUP(E481,[1]select___from_cuentas_predial_W!$A$1:$R$1800,11,FALSE)</f>
        <v>7624404.9000000004</v>
      </c>
      <c r="AA481" s="7">
        <f>VLOOKUP(E481,[1]select___from_cuentas_predial_W!$A$1:$R$1800,13,FALSE)</f>
        <v>0</v>
      </c>
    </row>
    <row r="482" spans="1:27" ht="13.7" customHeight="1" x14ac:dyDescent="0.2">
      <c r="A482" s="5">
        <v>94</v>
      </c>
      <c r="B482" s="4" t="s">
        <v>2</v>
      </c>
      <c r="C482" s="5">
        <v>208175</v>
      </c>
      <c r="D482" s="4" t="s">
        <v>302</v>
      </c>
      <c r="E482" s="4" t="str">
        <f>B482&amp;""&amp;C482</f>
        <v>U208175</v>
      </c>
      <c r="F482" s="4" t="str">
        <f>F481&amp;E482&amp;"','"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</v>
      </c>
      <c r="G482" s="4" t="s">
        <v>1550</v>
      </c>
      <c r="H482" s="4" t="s">
        <v>1555</v>
      </c>
      <c r="I482" s="5">
        <v>1209</v>
      </c>
      <c r="J482" s="5">
        <v>0</v>
      </c>
      <c r="K482" s="6">
        <v>8.0000000000000004E-4</v>
      </c>
      <c r="L482" s="4" t="s">
        <v>1563</v>
      </c>
      <c r="M482" s="4" t="s">
        <v>2228</v>
      </c>
      <c r="N482" s="4"/>
      <c r="O482" s="4" t="s">
        <v>2642</v>
      </c>
      <c r="P482" s="4" t="s">
        <v>1695</v>
      </c>
      <c r="Q482" s="4"/>
      <c r="R482" s="4" t="s">
        <v>1616</v>
      </c>
      <c r="S482" s="4" t="s">
        <v>2286</v>
      </c>
      <c r="T482" s="4"/>
      <c r="U482" s="4" t="s">
        <v>2797</v>
      </c>
      <c r="V482" s="4" t="s">
        <v>2815</v>
      </c>
      <c r="W482" s="4"/>
      <c r="X482" s="4"/>
      <c r="Y482" s="4" t="s">
        <v>2844</v>
      </c>
      <c r="Z482" s="7">
        <f>VLOOKUP(E482,[1]select___from_cuentas_predial_W!$A$1:$R$1800,11,FALSE)</f>
        <v>4425302.7</v>
      </c>
      <c r="AA482" s="7">
        <f>VLOOKUP(E482,[1]select___from_cuentas_predial_W!$A$1:$R$1800,13,FALSE)</f>
        <v>0</v>
      </c>
    </row>
    <row r="483" spans="1:27" ht="13.7" customHeight="1" x14ac:dyDescent="0.2">
      <c r="A483" s="5">
        <v>94</v>
      </c>
      <c r="B483" s="4" t="s">
        <v>2</v>
      </c>
      <c r="C483" s="5">
        <v>193138</v>
      </c>
      <c r="D483" s="4" t="s">
        <v>547</v>
      </c>
      <c r="E483" s="4" t="str">
        <f>B483&amp;""&amp;C483</f>
        <v>U193138</v>
      </c>
      <c r="F483" s="4" t="str">
        <f>F482&amp;E483&amp;"','"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</v>
      </c>
      <c r="G483" s="4" t="s">
        <v>1550</v>
      </c>
      <c r="H483" s="4" t="s">
        <v>1555</v>
      </c>
      <c r="I483" s="5">
        <v>1375</v>
      </c>
      <c r="J483" s="5">
        <v>0</v>
      </c>
      <c r="K483" s="6">
        <v>8.0000000000000004E-4</v>
      </c>
      <c r="L483" s="4" t="s">
        <v>1864</v>
      </c>
      <c r="M483" s="4" t="s">
        <v>2228</v>
      </c>
      <c r="N483" s="4" t="s">
        <v>2482</v>
      </c>
      <c r="O483" s="4" t="s">
        <v>2642</v>
      </c>
      <c r="P483" s="4" t="s">
        <v>1695</v>
      </c>
      <c r="Q483" s="4"/>
      <c r="R483" s="4" t="s">
        <v>1616</v>
      </c>
      <c r="S483" s="4" t="s">
        <v>2286</v>
      </c>
      <c r="T483" s="4"/>
      <c r="U483" s="4" t="s">
        <v>2797</v>
      </c>
      <c r="V483" s="4" t="s">
        <v>2815</v>
      </c>
      <c r="W483" s="4"/>
      <c r="X483" s="4"/>
      <c r="Y483" s="4" t="s">
        <v>2844</v>
      </c>
      <c r="Z483" s="7">
        <f>VLOOKUP(E483,[1]select___from_cuentas_predial_W!$A$1:$R$1800,11,FALSE)</f>
        <v>5032912.5</v>
      </c>
      <c r="AA483" s="7">
        <f>VLOOKUP(E483,[1]select___from_cuentas_predial_W!$A$1:$R$1800,13,FALSE)</f>
        <v>0</v>
      </c>
    </row>
    <row r="484" spans="1:27" ht="13.7" customHeight="1" x14ac:dyDescent="0.2">
      <c r="A484" s="5">
        <v>94</v>
      </c>
      <c r="B484" s="4" t="s">
        <v>2</v>
      </c>
      <c r="C484" s="5">
        <v>193137</v>
      </c>
      <c r="D484" s="4" t="s">
        <v>721</v>
      </c>
      <c r="E484" s="4" t="str">
        <f>B484&amp;""&amp;C484</f>
        <v>U193137</v>
      </c>
      <c r="F484" s="4" t="str">
        <f>F483&amp;E484&amp;"','"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</v>
      </c>
      <c r="G484" s="4" t="s">
        <v>1550</v>
      </c>
      <c r="H484" s="4" t="s">
        <v>1555</v>
      </c>
      <c r="I484" s="5">
        <v>3501</v>
      </c>
      <c r="J484" s="5">
        <v>0</v>
      </c>
      <c r="K484" s="6">
        <v>8.0000000000000004E-4</v>
      </c>
      <c r="L484" s="4" t="s">
        <v>1864</v>
      </c>
      <c r="M484" s="4" t="s">
        <v>2228</v>
      </c>
      <c r="N484" s="4" t="s">
        <v>2502</v>
      </c>
      <c r="O484" s="4" t="s">
        <v>2642</v>
      </c>
      <c r="P484" s="4" t="s">
        <v>1695</v>
      </c>
      <c r="Q484" s="4"/>
      <c r="R484" s="4" t="s">
        <v>1616</v>
      </c>
      <c r="S484" s="4" t="s">
        <v>2286</v>
      </c>
      <c r="T484" s="4"/>
      <c r="U484" s="4" t="s">
        <v>2797</v>
      </c>
      <c r="V484" s="4" t="s">
        <v>2815</v>
      </c>
      <c r="W484" s="4"/>
      <c r="X484" s="4"/>
      <c r="Y484" s="4" t="s">
        <v>2844</v>
      </c>
      <c r="Z484" s="7">
        <f>VLOOKUP(E484,[1]select___from_cuentas_predial_W!$A$1:$R$1800,11,FALSE)</f>
        <v>12814710.300000001</v>
      </c>
      <c r="AA484" s="7">
        <f>VLOOKUP(E484,[1]select___from_cuentas_predial_W!$A$1:$R$1800,13,FALSE)</f>
        <v>0</v>
      </c>
    </row>
    <row r="485" spans="1:27" ht="13.7" customHeight="1" x14ac:dyDescent="0.2">
      <c r="A485" s="5">
        <v>94</v>
      </c>
      <c r="B485" s="4" t="s">
        <v>2</v>
      </c>
      <c r="C485" s="5">
        <v>170342</v>
      </c>
      <c r="D485" s="4" t="s">
        <v>38</v>
      </c>
      <c r="E485" s="4" t="str">
        <f>B485&amp;""&amp;C485</f>
        <v>U170342</v>
      </c>
      <c r="F485" s="4" t="str">
        <f>F484&amp;E485&amp;"','"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</v>
      </c>
      <c r="G485" s="4" t="s">
        <v>1543</v>
      </c>
      <c r="H485" s="4" t="s">
        <v>1555</v>
      </c>
      <c r="I485" s="5">
        <v>1802</v>
      </c>
      <c r="J485" s="5">
        <v>100.78</v>
      </c>
      <c r="K485" s="6">
        <v>8.0000000000000004E-4</v>
      </c>
      <c r="L485" s="4" t="s">
        <v>1563</v>
      </c>
      <c r="M485" s="4" t="s">
        <v>2234</v>
      </c>
      <c r="N485" s="4" t="s">
        <v>2433</v>
      </c>
      <c r="O485" s="4" t="s">
        <v>2570</v>
      </c>
      <c r="P485" s="4" t="s">
        <v>1695</v>
      </c>
      <c r="Q485" s="4"/>
      <c r="R485" s="4" t="s">
        <v>1616</v>
      </c>
      <c r="S485" s="4" t="s">
        <v>2286</v>
      </c>
      <c r="T485" s="4"/>
      <c r="U485" s="4" t="s">
        <v>2797</v>
      </c>
      <c r="V485" s="4" t="s">
        <v>2815</v>
      </c>
      <c r="W485" s="4"/>
      <c r="X485" s="4"/>
      <c r="Y485" s="4" t="s">
        <v>2844</v>
      </c>
      <c r="Z485" s="7">
        <f>VLOOKUP(E485,[1]select___from_cuentas_predial_W!$A$1:$R$1800,11,FALSE)</f>
        <v>3420852.75</v>
      </c>
      <c r="AA485" s="7">
        <f>VLOOKUP(E485,[1]select___from_cuentas_predial_W!$A$1:$R$1800,13,FALSE)</f>
        <v>663485.13</v>
      </c>
    </row>
    <row r="486" spans="1:27" ht="13.7" customHeight="1" x14ac:dyDescent="0.2">
      <c r="A486" s="5">
        <v>94</v>
      </c>
      <c r="B486" s="4" t="s">
        <v>2</v>
      </c>
      <c r="C486" s="5">
        <v>215188</v>
      </c>
      <c r="D486" s="4" t="s">
        <v>170</v>
      </c>
      <c r="E486" s="4" t="str">
        <f>B486&amp;""&amp;C486</f>
        <v>U215188</v>
      </c>
      <c r="F486" s="4" t="str">
        <f>F485&amp;E486&amp;"','"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</v>
      </c>
      <c r="G486" s="4" t="s">
        <v>1543</v>
      </c>
      <c r="H486" s="4" t="s">
        <v>1555</v>
      </c>
      <c r="I486" s="5">
        <v>931</v>
      </c>
      <c r="J486" s="5">
        <v>0</v>
      </c>
      <c r="K486" s="6">
        <v>8.0000000000000004E-4</v>
      </c>
      <c r="L486" s="4" t="s">
        <v>1655</v>
      </c>
      <c r="M486" s="4" t="s">
        <v>2228</v>
      </c>
      <c r="N486" s="4"/>
      <c r="O486" s="4" t="s">
        <v>2570</v>
      </c>
      <c r="P486" s="4" t="s">
        <v>1695</v>
      </c>
      <c r="Q486" s="4"/>
      <c r="R486" s="4" t="s">
        <v>1616</v>
      </c>
      <c r="S486" s="4" t="s">
        <v>2286</v>
      </c>
      <c r="T486" s="4"/>
      <c r="U486" s="4" t="s">
        <v>2797</v>
      </c>
      <c r="V486" s="4" t="s">
        <v>2815</v>
      </c>
      <c r="W486" s="4"/>
      <c r="X486" s="4"/>
      <c r="Y486" s="4" t="s">
        <v>2844</v>
      </c>
      <c r="Z486" s="7">
        <f>VLOOKUP(E486,[1]select___from_cuentas_predial_W!$A$1:$R$1800,11,FALSE)</f>
        <v>1759590</v>
      </c>
      <c r="AA486" s="7">
        <f>VLOOKUP(E486,[1]select___from_cuentas_predial_W!$A$1:$R$1800,13,FALSE)</f>
        <v>0</v>
      </c>
    </row>
    <row r="487" spans="1:27" ht="13.7" customHeight="1" x14ac:dyDescent="0.2">
      <c r="A487" s="5">
        <v>94</v>
      </c>
      <c r="B487" s="4" t="s">
        <v>2</v>
      </c>
      <c r="C487" s="5">
        <v>215190</v>
      </c>
      <c r="D487" s="4" t="s">
        <v>70</v>
      </c>
      <c r="E487" s="4" t="str">
        <f>B487&amp;""&amp;C487</f>
        <v>U215190</v>
      </c>
      <c r="F487" s="4" t="str">
        <f>F486&amp;E487&amp;"','"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</v>
      </c>
      <c r="G487" s="4" t="s">
        <v>1543</v>
      </c>
      <c r="H487" s="4" t="s">
        <v>1555</v>
      </c>
      <c r="I487" s="5">
        <v>462</v>
      </c>
      <c r="J487" s="5">
        <v>0</v>
      </c>
      <c r="K487" s="6">
        <v>8.0000000000000004E-4</v>
      </c>
      <c r="L487" s="4" t="s">
        <v>1603</v>
      </c>
      <c r="M487" s="4" t="s">
        <v>2228</v>
      </c>
      <c r="N487" s="4"/>
      <c r="O487" s="4" t="s">
        <v>2570</v>
      </c>
      <c r="P487" s="4" t="s">
        <v>1695</v>
      </c>
      <c r="Q487" s="4"/>
      <c r="R487" s="4" t="s">
        <v>1616</v>
      </c>
      <c r="S487" s="4" t="s">
        <v>2286</v>
      </c>
      <c r="T487" s="4"/>
      <c r="U487" s="4" t="s">
        <v>2797</v>
      </c>
      <c r="V487" s="4" t="s">
        <v>2815</v>
      </c>
      <c r="W487" s="4"/>
      <c r="X487" s="4"/>
      <c r="Y487" s="4" t="s">
        <v>2844</v>
      </c>
      <c r="Z487" s="7">
        <f>VLOOKUP(E487,[1]select___from_cuentas_predial_W!$A$1:$R$1800,11,FALSE)</f>
        <v>873180</v>
      </c>
      <c r="AA487" s="7">
        <f>VLOOKUP(E487,[1]select___from_cuentas_predial_W!$A$1:$R$1800,13,FALSE)</f>
        <v>0</v>
      </c>
    </row>
    <row r="488" spans="1:27" ht="13.7" customHeight="1" x14ac:dyDescent="0.2">
      <c r="A488" s="5">
        <v>94</v>
      </c>
      <c r="B488" s="4" t="s">
        <v>2</v>
      </c>
      <c r="C488" s="5">
        <v>215189</v>
      </c>
      <c r="D488" s="4" t="s">
        <v>16</v>
      </c>
      <c r="E488" s="4" t="str">
        <f>B488&amp;""&amp;C488</f>
        <v>U215189</v>
      </c>
      <c r="F488" s="4" t="str">
        <f>F487&amp;E488&amp;"','"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</v>
      </c>
      <c r="G488" s="4" t="s">
        <v>1540</v>
      </c>
      <c r="H488" s="4" t="s">
        <v>1555</v>
      </c>
      <c r="I488" s="5">
        <v>542</v>
      </c>
      <c r="J488" s="5">
        <v>0</v>
      </c>
      <c r="K488" s="6">
        <v>8.0000000000000004E-4</v>
      </c>
      <c r="L488" s="4" t="s">
        <v>1568</v>
      </c>
      <c r="M488" s="4" t="s">
        <v>2228</v>
      </c>
      <c r="N488" s="4"/>
      <c r="O488" s="4" t="s">
        <v>2570</v>
      </c>
      <c r="P488" s="4" t="s">
        <v>1695</v>
      </c>
      <c r="Q488" s="4"/>
      <c r="R488" s="4" t="s">
        <v>1616</v>
      </c>
      <c r="S488" s="4" t="s">
        <v>2286</v>
      </c>
      <c r="T488" s="4"/>
      <c r="U488" s="4" t="s">
        <v>2797</v>
      </c>
      <c r="V488" s="4" t="s">
        <v>2815</v>
      </c>
      <c r="W488" s="4"/>
      <c r="X488" s="4"/>
      <c r="Y488" s="4" t="s">
        <v>2844</v>
      </c>
      <c r="Z488" s="7">
        <f>VLOOKUP(E488,[1]select___from_cuentas_predial_W!$A$1:$R$1800,11,FALSE)</f>
        <v>1024380</v>
      </c>
      <c r="AA488" s="7">
        <f>VLOOKUP(E488,[1]select___from_cuentas_predial_W!$A$1:$R$1800,13,FALSE)</f>
        <v>0</v>
      </c>
    </row>
    <row r="489" spans="1:27" ht="13.7" customHeight="1" x14ac:dyDescent="0.2">
      <c r="A489" s="5">
        <v>94</v>
      </c>
      <c r="B489" s="4" t="s">
        <v>2</v>
      </c>
      <c r="C489" s="5">
        <v>215186</v>
      </c>
      <c r="D489" s="4" t="s">
        <v>25</v>
      </c>
      <c r="E489" s="4" t="str">
        <f>B489&amp;""&amp;C489</f>
        <v>U215186</v>
      </c>
      <c r="F489" s="4" t="str">
        <f>F488&amp;E489&amp;"','"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</v>
      </c>
      <c r="G489" s="4" t="s">
        <v>1542</v>
      </c>
      <c r="H489" s="4" t="s">
        <v>1555</v>
      </c>
      <c r="I489" s="5">
        <v>1212</v>
      </c>
      <c r="J489" s="5">
        <v>0</v>
      </c>
      <c r="K489" s="6">
        <v>8.0000000000000004E-4</v>
      </c>
      <c r="L489" s="4" t="s">
        <v>1575</v>
      </c>
      <c r="M489" s="4" t="s">
        <v>2228</v>
      </c>
      <c r="N489" s="4"/>
      <c r="O489" s="4" t="s">
        <v>2570</v>
      </c>
      <c r="P489" s="4" t="s">
        <v>1695</v>
      </c>
      <c r="Q489" s="4"/>
      <c r="R489" s="4" t="s">
        <v>1616</v>
      </c>
      <c r="S489" s="4" t="s">
        <v>2286</v>
      </c>
      <c r="T489" s="4"/>
      <c r="U489" s="4" t="s">
        <v>2797</v>
      </c>
      <c r="V489" s="4" t="s">
        <v>2815</v>
      </c>
      <c r="W489" s="4"/>
      <c r="X489" s="4"/>
      <c r="Y489" s="4" t="s">
        <v>2844</v>
      </c>
      <c r="Z489" s="7">
        <f>VLOOKUP(E489,[1]select___from_cuentas_predial_W!$A$1:$R$1800,11,FALSE)</f>
        <v>2290680</v>
      </c>
      <c r="AA489" s="7">
        <f>VLOOKUP(E489,[1]select___from_cuentas_predial_W!$A$1:$R$1800,13,FALSE)</f>
        <v>0</v>
      </c>
    </row>
    <row r="490" spans="1:27" ht="13.7" customHeight="1" x14ac:dyDescent="0.2">
      <c r="A490" s="5">
        <v>94</v>
      </c>
      <c r="B490" s="4" t="s">
        <v>2</v>
      </c>
      <c r="C490" s="5">
        <v>170346</v>
      </c>
      <c r="D490" s="4" t="s">
        <v>162</v>
      </c>
      <c r="E490" s="4" t="str">
        <f>B490&amp;""&amp;C490</f>
        <v>U170346</v>
      </c>
      <c r="F490" s="4" t="str">
        <f>F489&amp;E490&amp;"','"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</v>
      </c>
      <c r="G490" s="4" t="s">
        <v>1543</v>
      </c>
      <c r="H490" s="4" t="s">
        <v>1555</v>
      </c>
      <c r="I490" s="5">
        <v>874</v>
      </c>
      <c r="J490" s="5">
        <v>0</v>
      </c>
      <c r="K490" s="6">
        <v>8.0000000000000004E-4</v>
      </c>
      <c r="L490" s="4" t="s">
        <v>1599</v>
      </c>
      <c r="M490" s="4" t="s">
        <v>2238</v>
      </c>
      <c r="N490" s="4"/>
      <c r="O490" s="4" t="s">
        <v>2570</v>
      </c>
      <c r="P490" s="4" t="s">
        <v>1695</v>
      </c>
      <c r="Q490" s="4"/>
      <c r="R490" s="4" t="s">
        <v>1616</v>
      </c>
      <c r="S490" s="4" t="s">
        <v>2286</v>
      </c>
      <c r="T490" s="4"/>
      <c r="U490" s="4" t="s">
        <v>2797</v>
      </c>
      <c r="V490" s="4" t="s">
        <v>2815</v>
      </c>
      <c r="W490" s="4"/>
      <c r="X490" s="4"/>
      <c r="Y490" s="4" t="s">
        <v>2844</v>
      </c>
      <c r="Z490" s="7">
        <f>VLOOKUP(E490,[1]select___from_cuentas_predial_W!$A$1:$R$1800,11,FALSE)</f>
        <v>1651860</v>
      </c>
      <c r="AA490" s="7">
        <f>VLOOKUP(E490,[1]select___from_cuentas_predial_W!$A$1:$R$1800,13,FALSE)</f>
        <v>0</v>
      </c>
    </row>
    <row r="491" spans="1:27" ht="13.7" customHeight="1" x14ac:dyDescent="0.2">
      <c r="A491" s="5">
        <v>94</v>
      </c>
      <c r="B491" s="4" t="s">
        <v>2</v>
      </c>
      <c r="C491" s="5">
        <v>170341</v>
      </c>
      <c r="D491" s="4" t="s">
        <v>63</v>
      </c>
      <c r="E491" s="4" t="str">
        <f>B491&amp;""&amp;C491</f>
        <v>U170341</v>
      </c>
      <c r="F491" s="4" t="str">
        <f>F490&amp;E491&amp;"','"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</v>
      </c>
      <c r="G491" s="4" t="s">
        <v>1543</v>
      </c>
      <c r="H491" s="4" t="s">
        <v>1555</v>
      </c>
      <c r="I491" s="5">
        <v>3050</v>
      </c>
      <c r="J491" s="5">
        <v>0</v>
      </c>
      <c r="K491" s="6">
        <v>8.0000000000000004E-4</v>
      </c>
      <c r="L491" s="4" t="s">
        <v>1599</v>
      </c>
      <c r="M491" s="4" t="s">
        <v>2238</v>
      </c>
      <c r="N491" s="4"/>
      <c r="O491" s="4" t="s">
        <v>2570</v>
      </c>
      <c r="P491" s="4" t="s">
        <v>1695</v>
      </c>
      <c r="Q491" s="4"/>
      <c r="R491" s="4" t="s">
        <v>2772</v>
      </c>
      <c r="S491" s="4" t="s">
        <v>2286</v>
      </c>
      <c r="T491" s="4"/>
      <c r="U491" s="4" t="s">
        <v>2813</v>
      </c>
      <c r="V491" s="4" t="s">
        <v>2832</v>
      </c>
      <c r="W491" s="4"/>
      <c r="X491" s="4"/>
      <c r="Y491" s="4" t="s">
        <v>2844</v>
      </c>
      <c r="Z491" s="7">
        <f>VLOOKUP(E491,[1]select___from_cuentas_predial_W!$A$1:$R$1800,11,FALSE)</f>
        <v>5764500</v>
      </c>
      <c r="AA491" s="7">
        <f>VLOOKUP(E491,[1]select___from_cuentas_predial_W!$A$1:$R$1800,13,FALSE)</f>
        <v>0</v>
      </c>
    </row>
    <row r="492" spans="1:27" ht="13.7" customHeight="1" x14ac:dyDescent="0.2">
      <c r="A492" s="5">
        <v>94</v>
      </c>
      <c r="B492" s="4" t="s">
        <v>2</v>
      </c>
      <c r="C492" s="5">
        <v>170367</v>
      </c>
      <c r="D492" s="4" t="s">
        <v>64</v>
      </c>
      <c r="E492" s="4" t="str">
        <f>B492&amp;""&amp;C492</f>
        <v>U170367</v>
      </c>
      <c r="F492" s="4" t="str">
        <f>F491&amp;E492&amp;"','"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</v>
      </c>
      <c r="G492" s="4" t="s">
        <v>1543</v>
      </c>
      <c r="H492" s="4" t="s">
        <v>1555</v>
      </c>
      <c r="I492" s="5">
        <v>485</v>
      </c>
      <c r="J492" s="5">
        <v>0</v>
      </c>
      <c r="K492" s="6">
        <v>8.0000000000000004E-4</v>
      </c>
      <c r="L492" s="4" t="s">
        <v>1563</v>
      </c>
      <c r="M492" s="4" t="s">
        <v>2239</v>
      </c>
      <c r="N492" s="4" t="s">
        <v>2436</v>
      </c>
      <c r="O492" s="4" t="s">
        <v>2570</v>
      </c>
      <c r="P492" s="4" t="s">
        <v>1695</v>
      </c>
      <c r="Q492" s="4"/>
      <c r="R492" s="4" t="s">
        <v>1616</v>
      </c>
      <c r="S492" s="4" t="s">
        <v>2286</v>
      </c>
      <c r="T492" s="4"/>
      <c r="U492" s="4" t="s">
        <v>2797</v>
      </c>
      <c r="V492" s="4" t="s">
        <v>2832</v>
      </c>
      <c r="W492" s="4"/>
      <c r="X492" s="4"/>
      <c r="Y492" s="4" t="s">
        <v>2844</v>
      </c>
      <c r="Z492" s="7">
        <f>VLOOKUP(E492,[1]select___from_cuentas_predial_W!$A$1:$R$1800,11,FALSE)</f>
        <v>935550</v>
      </c>
      <c r="AA492" s="7">
        <f>VLOOKUP(E492,[1]select___from_cuentas_predial_W!$A$1:$R$1800,13,FALSE)</f>
        <v>0</v>
      </c>
    </row>
    <row r="493" spans="1:27" ht="13.7" customHeight="1" x14ac:dyDescent="0.2">
      <c r="A493" s="5">
        <v>94</v>
      </c>
      <c r="B493" s="4" t="s">
        <v>2</v>
      </c>
      <c r="C493" s="5">
        <v>170470</v>
      </c>
      <c r="D493" s="4" t="s">
        <v>9</v>
      </c>
      <c r="E493" s="4" t="str">
        <f>B493&amp;""&amp;C493</f>
        <v>U170470</v>
      </c>
      <c r="F493" s="4" t="str">
        <f>F492&amp;E493&amp;"','"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</v>
      </c>
      <c r="G493" s="4" t="s">
        <v>1537</v>
      </c>
      <c r="H493" s="4" t="s">
        <v>1555</v>
      </c>
      <c r="I493" s="5">
        <v>693</v>
      </c>
      <c r="J493" s="5">
        <v>0</v>
      </c>
      <c r="K493" s="6">
        <v>8.0000000000000004E-4</v>
      </c>
      <c r="L493" s="4" t="s">
        <v>1563</v>
      </c>
      <c r="M493" s="4" t="s">
        <v>2230</v>
      </c>
      <c r="N493" s="4" t="s">
        <v>2432</v>
      </c>
      <c r="O493" s="4" t="s">
        <v>2570</v>
      </c>
      <c r="P493" s="4" t="s">
        <v>1695</v>
      </c>
      <c r="Q493" s="4"/>
      <c r="R493" s="4" t="s">
        <v>1616</v>
      </c>
      <c r="S493" s="4" t="s">
        <v>2286</v>
      </c>
      <c r="T493" s="4"/>
      <c r="U493" s="4" t="s">
        <v>2809</v>
      </c>
      <c r="V493" s="4" t="s">
        <v>2825</v>
      </c>
      <c r="W493" s="4"/>
      <c r="X493" s="4"/>
      <c r="Y493" s="4" t="s">
        <v>2844</v>
      </c>
      <c r="Z493" s="7">
        <f>VLOOKUP(E493,[1]select___from_cuentas_predial_W!$A$1:$R$1800,11,FALSE)</f>
        <v>1309770</v>
      </c>
      <c r="AA493" s="7">
        <f>VLOOKUP(E493,[1]select___from_cuentas_predial_W!$A$1:$R$1800,13,FALSE)</f>
        <v>0</v>
      </c>
    </row>
    <row r="494" spans="1:27" ht="13.7" customHeight="1" x14ac:dyDescent="0.2">
      <c r="A494" s="5">
        <v>94</v>
      </c>
      <c r="B494" s="4" t="s">
        <v>2</v>
      </c>
      <c r="C494" s="5">
        <v>168487</v>
      </c>
      <c r="D494" s="4" t="s">
        <v>876</v>
      </c>
      <c r="E494" s="4" t="str">
        <f>B494&amp;""&amp;C494</f>
        <v>U168487</v>
      </c>
      <c r="F494" s="4" t="str">
        <f>F493&amp;E494&amp;"','"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</v>
      </c>
      <c r="G494" s="4" t="s">
        <v>1550</v>
      </c>
      <c r="H494" s="4" t="s">
        <v>1555</v>
      </c>
      <c r="I494" s="5">
        <v>65205</v>
      </c>
      <c r="J494" s="5">
        <v>0</v>
      </c>
      <c r="K494" s="6">
        <v>8.0000000000000004E-4</v>
      </c>
      <c r="L494" s="4" t="s">
        <v>1786</v>
      </c>
      <c r="M494" s="4" t="s">
        <v>2228</v>
      </c>
      <c r="N494" s="4"/>
      <c r="O494" s="4" t="s">
        <v>2653</v>
      </c>
      <c r="P494" s="4" t="s">
        <v>1695</v>
      </c>
      <c r="Q494" s="4"/>
      <c r="R494" s="4" t="s">
        <v>1616</v>
      </c>
      <c r="S494" s="4" t="s">
        <v>2286</v>
      </c>
      <c r="T494" s="4"/>
      <c r="U494" s="4" t="s">
        <v>2809</v>
      </c>
      <c r="V494" s="4" t="s">
        <v>2825</v>
      </c>
      <c r="W494" s="4"/>
      <c r="X494" s="4"/>
      <c r="Y494" s="4" t="s">
        <v>2844</v>
      </c>
      <c r="Z494" s="7">
        <f>VLOOKUP(E494,[1]select___from_cuentas_predial_W!$A$1:$R$1800,11,FALSE)</f>
        <v>191942328.40000001</v>
      </c>
      <c r="AA494" s="7">
        <f>VLOOKUP(E494,[1]select___from_cuentas_predial_W!$A$1:$R$1800,13,FALSE)</f>
        <v>0</v>
      </c>
    </row>
    <row r="495" spans="1:27" ht="13.7" customHeight="1" x14ac:dyDescent="0.2">
      <c r="A495" s="5">
        <v>94</v>
      </c>
      <c r="B495" s="4" t="s">
        <v>2</v>
      </c>
      <c r="C495" s="5">
        <v>168474</v>
      </c>
      <c r="D495" s="4" t="s">
        <v>500</v>
      </c>
      <c r="E495" s="4" t="str">
        <f>B495&amp;""&amp;C495</f>
        <v>U168474</v>
      </c>
      <c r="F495" s="4" t="str">
        <f>F494&amp;E495&amp;"','"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</v>
      </c>
      <c r="G495" s="4" t="s">
        <v>1550</v>
      </c>
      <c r="H495" s="4" t="s">
        <v>1555</v>
      </c>
      <c r="I495" s="5">
        <v>44</v>
      </c>
      <c r="J495" s="5">
        <v>0</v>
      </c>
      <c r="K495" s="6">
        <v>8.0000000000000004E-4</v>
      </c>
      <c r="L495" s="4" t="s">
        <v>1786</v>
      </c>
      <c r="M495" s="4" t="s">
        <v>2228</v>
      </c>
      <c r="N495" s="4" t="s">
        <v>2336</v>
      </c>
      <c r="O495" s="4" t="s">
        <v>2653</v>
      </c>
      <c r="P495" s="4" t="s">
        <v>1695</v>
      </c>
      <c r="Q495" s="4"/>
      <c r="R495" s="4" t="s">
        <v>1616</v>
      </c>
      <c r="S495" s="4" t="s">
        <v>2286</v>
      </c>
      <c r="T495" s="4"/>
      <c r="U495" s="4" t="s">
        <v>2809</v>
      </c>
      <c r="V495" s="4" t="s">
        <v>2825</v>
      </c>
      <c r="W495" s="4"/>
      <c r="X495" s="4"/>
      <c r="Y495" s="4" t="s">
        <v>2844</v>
      </c>
      <c r="Z495" s="7">
        <f>VLOOKUP(E495,[1]select___from_cuentas_predial_W!$A$1:$R$1800,11,FALSE)</f>
        <v>129521.7</v>
      </c>
      <c r="AA495" s="7">
        <f>VLOOKUP(E495,[1]select___from_cuentas_predial_W!$A$1:$R$1800,13,FALSE)</f>
        <v>0</v>
      </c>
    </row>
    <row r="496" spans="1:27" ht="13.7" customHeight="1" x14ac:dyDescent="0.2">
      <c r="A496" s="5">
        <v>94</v>
      </c>
      <c r="B496" s="4" t="s">
        <v>2</v>
      </c>
      <c r="C496" s="5">
        <v>168473</v>
      </c>
      <c r="D496" s="4" t="s">
        <v>1446</v>
      </c>
      <c r="E496" s="4" t="str">
        <f>B496&amp;""&amp;C496</f>
        <v>U168473</v>
      </c>
      <c r="F496" s="4" t="str">
        <f>F495&amp;E496&amp;"','"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</v>
      </c>
      <c r="G496" s="4" t="s">
        <v>1550</v>
      </c>
      <c r="H496" s="4" t="s">
        <v>1555</v>
      </c>
      <c r="I496" s="5">
        <v>1233</v>
      </c>
      <c r="J496" s="5">
        <v>0</v>
      </c>
      <c r="K496" s="6">
        <v>8.0000000000000004E-4</v>
      </c>
      <c r="L496" s="4" t="s">
        <v>1786</v>
      </c>
      <c r="M496" s="4" t="s">
        <v>2228</v>
      </c>
      <c r="N496" s="4" t="s">
        <v>2455</v>
      </c>
      <c r="O496" s="4" t="s">
        <v>2653</v>
      </c>
      <c r="P496" s="4" t="s">
        <v>1695</v>
      </c>
      <c r="Q496" s="4"/>
      <c r="R496" s="4" t="s">
        <v>1616</v>
      </c>
      <c r="S496" s="4" t="s">
        <v>2286</v>
      </c>
      <c r="T496" s="4"/>
      <c r="U496" s="4" t="s">
        <v>2809</v>
      </c>
      <c r="V496" s="4" t="s">
        <v>2825</v>
      </c>
      <c r="W496" s="4"/>
      <c r="X496" s="4"/>
      <c r="Y496" s="4" t="s">
        <v>2844</v>
      </c>
      <c r="Z496" s="7">
        <f>VLOOKUP(E496,[1]select___from_cuentas_predial_W!$A$1:$R$1800,11,FALSE)</f>
        <v>3629551.28</v>
      </c>
      <c r="AA496" s="7">
        <f>VLOOKUP(E496,[1]select___from_cuentas_predial_W!$A$1:$R$1800,13,FALSE)</f>
        <v>0</v>
      </c>
    </row>
    <row r="497" spans="1:27" ht="13.7" customHeight="1" x14ac:dyDescent="0.2">
      <c r="A497" s="5">
        <v>94</v>
      </c>
      <c r="B497" s="4" t="s">
        <v>2</v>
      </c>
      <c r="C497" s="5">
        <v>168475</v>
      </c>
      <c r="D497" s="4" t="s">
        <v>1246</v>
      </c>
      <c r="E497" s="4" t="str">
        <f>B497&amp;""&amp;C497</f>
        <v>U168475</v>
      </c>
      <c r="F497" s="4" t="str">
        <f>F496&amp;E497&amp;"','"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</v>
      </c>
      <c r="G497" s="4" t="s">
        <v>1550</v>
      </c>
      <c r="H497" s="4" t="s">
        <v>1555</v>
      </c>
      <c r="I497" s="5">
        <v>897</v>
      </c>
      <c r="J497" s="5">
        <v>0</v>
      </c>
      <c r="K497" s="6">
        <v>8.0000000000000004E-4</v>
      </c>
      <c r="L497" s="4" t="s">
        <v>1786</v>
      </c>
      <c r="M497" s="4" t="s">
        <v>2228</v>
      </c>
      <c r="N497" s="4" t="s">
        <v>2345</v>
      </c>
      <c r="O497" s="4" t="s">
        <v>2653</v>
      </c>
      <c r="P497" s="4" t="s">
        <v>1695</v>
      </c>
      <c r="Q497" s="4"/>
      <c r="R497" s="4" t="s">
        <v>1616</v>
      </c>
      <c r="S497" s="4" t="s">
        <v>2286</v>
      </c>
      <c r="T497" s="4"/>
      <c r="U497" s="4" t="s">
        <v>2809</v>
      </c>
      <c r="V497" s="4" t="s">
        <v>2825</v>
      </c>
      <c r="W497" s="4"/>
      <c r="X497" s="4"/>
      <c r="Y497" s="4" t="s">
        <v>2844</v>
      </c>
      <c r="Z497" s="7">
        <f>VLOOKUP(E497,[1]select___from_cuentas_predial_W!$A$1:$R$1800,11,FALSE)</f>
        <v>2641889.25</v>
      </c>
      <c r="AA497" s="7">
        <f>VLOOKUP(E497,[1]select___from_cuentas_predial_W!$A$1:$R$1800,13,FALSE)</f>
        <v>0</v>
      </c>
    </row>
    <row r="498" spans="1:27" ht="13.7" customHeight="1" x14ac:dyDescent="0.2">
      <c r="A498" s="5">
        <v>94</v>
      </c>
      <c r="B498" s="4" t="s">
        <v>2</v>
      </c>
      <c r="C498" s="5">
        <v>168476</v>
      </c>
      <c r="D498" s="4" t="s">
        <v>613</v>
      </c>
      <c r="E498" s="4" t="str">
        <f>B498&amp;""&amp;C498</f>
        <v>U168476</v>
      </c>
      <c r="F498" s="4" t="str">
        <f>F497&amp;E498&amp;"','"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</v>
      </c>
      <c r="G498" s="4" t="s">
        <v>1550</v>
      </c>
      <c r="H498" s="4" t="s">
        <v>1555</v>
      </c>
      <c r="I498" s="5">
        <v>56</v>
      </c>
      <c r="J498" s="5">
        <v>0</v>
      </c>
      <c r="K498" s="6">
        <v>8.0000000000000004E-4</v>
      </c>
      <c r="L498" s="4" t="s">
        <v>1804</v>
      </c>
      <c r="M498" s="4" t="s">
        <v>2228</v>
      </c>
      <c r="N498" s="4" t="s">
        <v>2426</v>
      </c>
      <c r="O498" s="4" t="s">
        <v>2653</v>
      </c>
      <c r="P498" s="4" t="s">
        <v>1695</v>
      </c>
      <c r="Q498" s="4"/>
      <c r="R498" s="4" t="s">
        <v>2770</v>
      </c>
      <c r="S498" s="4" t="s">
        <v>2286</v>
      </c>
      <c r="T498" s="4"/>
      <c r="U498" s="4" t="s">
        <v>2797</v>
      </c>
      <c r="V498" s="4"/>
      <c r="W498" s="4"/>
      <c r="X498" s="4"/>
      <c r="Y498" s="4" t="s">
        <v>2844</v>
      </c>
      <c r="Z498" s="7">
        <f>VLOOKUP(E498,[1]select___from_cuentas_predial_W!$A$1:$R$1800,11,FALSE)</f>
        <v>164934</v>
      </c>
      <c r="AA498" s="7">
        <f>VLOOKUP(E498,[1]select___from_cuentas_predial_W!$A$1:$R$1800,13,FALSE)</f>
        <v>0</v>
      </c>
    </row>
    <row r="499" spans="1:27" ht="13.7" customHeight="1" x14ac:dyDescent="0.2">
      <c r="A499" s="5">
        <v>94</v>
      </c>
      <c r="B499" s="4" t="s">
        <v>2</v>
      </c>
      <c r="C499" s="5">
        <v>168477</v>
      </c>
      <c r="D499" s="4" t="s">
        <v>480</v>
      </c>
      <c r="E499" s="4" t="str">
        <f>B499&amp;""&amp;C499</f>
        <v>U168477</v>
      </c>
      <c r="F499" s="4" t="str">
        <f>F498&amp;E499&amp;"','"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</v>
      </c>
      <c r="G499" s="4" t="s">
        <v>1550</v>
      </c>
      <c r="H499" s="4" t="s">
        <v>1555</v>
      </c>
      <c r="I499" s="5">
        <v>365</v>
      </c>
      <c r="J499" s="5">
        <v>0</v>
      </c>
      <c r="K499" s="6">
        <v>8.0000000000000004E-4</v>
      </c>
      <c r="L499" s="4" t="s">
        <v>1804</v>
      </c>
      <c r="M499" s="4" t="s">
        <v>2228</v>
      </c>
      <c r="N499" s="4" t="s">
        <v>2323</v>
      </c>
      <c r="O499" s="4" t="s">
        <v>2653</v>
      </c>
      <c r="P499" s="4" t="s">
        <v>1695</v>
      </c>
      <c r="Q499" s="4"/>
      <c r="R499" s="4" t="s">
        <v>1616</v>
      </c>
      <c r="S499" s="4" t="s">
        <v>2286</v>
      </c>
      <c r="T499" s="4"/>
      <c r="U499" s="4" t="s">
        <v>2811</v>
      </c>
      <c r="V499" s="4" t="s">
        <v>2732</v>
      </c>
      <c r="W499" s="4"/>
      <c r="X499" s="4"/>
      <c r="Y499" s="4" t="s">
        <v>2844</v>
      </c>
      <c r="Z499" s="7">
        <f>VLOOKUP(E499,[1]select___from_cuentas_predial_W!$A$1:$R$1800,11,FALSE)</f>
        <v>1074441.3799999999</v>
      </c>
      <c r="AA499" s="7">
        <f>VLOOKUP(E499,[1]select___from_cuentas_predial_W!$A$1:$R$1800,13,FALSE)</f>
        <v>0</v>
      </c>
    </row>
    <row r="500" spans="1:27" ht="13.7" customHeight="1" x14ac:dyDescent="0.2">
      <c r="A500" s="5">
        <v>94</v>
      </c>
      <c r="B500" s="4" t="s">
        <v>2</v>
      </c>
      <c r="C500" s="5">
        <v>168478</v>
      </c>
      <c r="D500" s="4" t="s">
        <v>437</v>
      </c>
      <c r="E500" s="4" t="str">
        <f>B500&amp;""&amp;C500</f>
        <v>U168478</v>
      </c>
      <c r="F500" s="4" t="str">
        <f>F499&amp;E500&amp;"','"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</v>
      </c>
      <c r="G500" s="4" t="s">
        <v>1550</v>
      </c>
      <c r="H500" s="4" t="s">
        <v>1555</v>
      </c>
      <c r="I500" s="5">
        <v>22900</v>
      </c>
      <c r="J500" s="5">
        <v>0</v>
      </c>
      <c r="K500" s="6">
        <v>8.0000000000000004E-4</v>
      </c>
      <c r="L500" s="4" t="s">
        <v>1804</v>
      </c>
      <c r="M500" s="4" t="s">
        <v>2228</v>
      </c>
      <c r="N500" s="4" t="s">
        <v>2346</v>
      </c>
      <c r="O500" s="4" t="s">
        <v>2653</v>
      </c>
      <c r="P500" s="4" t="s">
        <v>1695</v>
      </c>
      <c r="Q500" s="4"/>
      <c r="R500" s="4" t="s">
        <v>1616</v>
      </c>
      <c r="S500" s="4" t="s">
        <v>2286</v>
      </c>
      <c r="T500" s="4"/>
      <c r="U500" s="4" t="s">
        <v>2811</v>
      </c>
      <c r="V500" s="4" t="s">
        <v>2732</v>
      </c>
      <c r="W500" s="4"/>
      <c r="X500" s="4"/>
      <c r="Y500" s="4" t="s">
        <v>2844</v>
      </c>
      <c r="Z500" s="7">
        <f>VLOOKUP(E500,[1]select___from_cuentas_predial_W!$A$1:$R$1800,11,FALSE)</f>
        <v>67410157.5</v>
      </c>
      <c r="AA500" s="7">
        <f>VLOOKUP(E500,[1]select___from_cuentas_predial_W!$A$1:$R$1800,13,FALSE)</f>
        <v>0</v>
      </c>
    </row>
    <row r="501" spans="1:27" ht="13.7" customHeight="1" x14ac:dyDescent="0.2">
      <c r="A501" s="5">
        <v>94</v>
      </c>
      <c r="B501" s="4" t="s">
        <v>2</v>
      </c>
      <c r="C501" s="5">
        <v>168486</v>
      </c>
      <c r="D501" s="4" t="s">
        <v>343</v>
      </c>
      <c r="E501" s="4" t="str">
        <f>B501&amp;""&amp;C501</f>
        <v>U168486</v>
      </c>
      <c r="F501" s="4" t="str">
        <f>F500&amp;E501&amp;"','"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</v>
      </c>
      <c r="G501" s="4" t="s">
        <v>1550</v>
      </c>
      <c r="H501" s="4" t="s">
        <v>1555</v>
      </c>
      <c r="I501" s="5">
        <v>5603</v>
      </c>
      <c r="J501" s="5">
        <v>0</v>
      </c>
      <c r="K501" s="6">
        <v>8.0000000000000004E-4</v>
      </c>
      <c r="L501" s="4" t="s">
        <v>1745</v>
      </c>
      <c r="M501" s="4" t="s">
        <v>2228</v>
      </c>
      <c r="N501" s="4" t="s">
        <v>2250</v>
      </c>
      <c r="O501" s="4" t="s">
        <v>2653</v>
      </c>
      <c r="P501" s="4" t="s">
        <v>1695</v>
      </c>
      <c r="Q501" s="4"/>
      <c r="R501" s="4" t="s">
        <v>1616</v>
      </c>
      <c r="S501" s="4" t="s">
        <v>2286</v>
      </c>
      <c r="T501" s="4"/>
      <c r="U501" s="4" t="s">
        <v>2811</v>
      </c>
      <c r="V501" s="4" t="s">
        <v>2732</v>
      </c>
      <c r="W501" s="4"/>
      <c r="X501" s="4"/>
      <c r="Y501" s="4" t="s">
        <v>2844</v>
      </c>
      <c r="Z501" s="7">
        <f>VLOOKUP(E501,[1]select___from_cuentas_predial_W!$A$1:$R$1800,11,FALSE)</f>
        <v>16493411.029999999</v>
      </c>
      <c r="AA501" s="7">
        <f>VLOOKUP(E501,[1]select___from_cuentas_predial_W!$A$1:$R$1800,13,FALSE)</f>
        <v>0</v>
      </c>
    </row>
    <row r="502" spans="1:27" ht="13.7" customHeight="1" x14ac:dyDescent="0.2">
      <c r="A502" s="5">
        <v>94</v>
      </c>
      <c r="B502" s="4" t="s">
        <v>2</v>
      </c>
      <c r="C502" s="5">
        <v>168485</v>
      </c>
      <c r="D502" s="4" t="s">
        <v>551</v>
      </c>
      <c r="E502" s="4" t="str">
        <f>B502&amp;""&amp;C502</f>
        <v>U168485</v>
      </c>
      <c r="F502" s="4" t="str">
        <f>F501&amp;E502&amp;"','"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</v>
      </c>
      <c r="G502" s="4" t="s">
        <v>1550</v>
      </c>
      <c r="H502" s="4" t="s">
        <v>1555</v>
      </c>
      <c r="I502" s="5">
        <v>101</v>
      </c>
      <c r="J502" s="5">
        <v>0</v>
      </c>
      <c r="K502" s="6">
        <v>8.0000000000000004E-4</v>
      </c>
      <c r="L502" s="4" t="s">
        <v>1745</v>
      </c>
      <c r="M502" s="4" t="s">
        <v>2228</v>
      </c>
      <c r="N502" s="4" t="s">
        <v>2319</v>
      </c>
      <c r="O502" s="4" t="s">
        <v>2653</v>
      </c>
      <c r="P502" s="4" t="s">
        <v>1695</v>
      </c>
      <c r="Q502" s="4"/>
      <c r="R502" s="4" t="s">
        <v>1616</v>
      </c>
      <c r="S502" s="4" t="s">
        <v>2286</v>
      </c>
      <c r="T502" s="4"/>
      <c r="U502" s="4" t="s">
        <v>2811</v>
      </c>
      <c r="V502" s="4" t="s">
        <v>2732</v>
      </c>
      <c r="W502" s="4"/>
      <c r="X502" s="4"/>
      <c r="Y502" s="4" t="s">
        <v>2844</v>
      </c>
      <c r="Z502" s="7">
        <f>VLOOKUP(E502,[1]select___from_cuentas_predial_W!$A$1:$R$1800,11,FALSE)</f>
        <v>297311.18</v>
      </c>
      <c r="AA502" s="7">
        <f>VLOOKUP(E502,[1]select___from_cuentas_predial_W!$A$1:$R$1800,13,FALSE)</f>
        <v>0</v>
      </c>
    </row>
    <row r="503" spans="1:27" ht="13.7" customHeight="1" x14ac:dyDescent="0.2">
      <c r="A503" s="5">
        <v>94</v>
      </c>
      <c r="B503" s="4" t="s">
        <v>2</v>
      </c>
      <c r="C503" s="5">
        <v>168484</v>
      </c>
      <c r="D503" s="4" t="s">
        <v>341</v>
      </c>
      <c r="E503" s="4" t="str">
        <f>B503&amp;""&amp;C503</f>
        <v>U168484</v>
      </c>
      <c r="F503" s="4" t="str">
        <f>F502&amp;E503&amp;"','"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</v>
      </c>
      <c r="G503" s="4" t="s">
        <v>1550</v>
      </c>
      <c r="H503" s="4" t="s">
        <v>1555</v>
      </c>
      <c r="I503" s="5">
        <v>833</v>
      </c>
      <c r="J503" s="5">
        <v>0</v>
      </c>
      <c r="K503" s="6">
        <v>8.0000000000000004E-4</v>
      </c>
      <c r="L503" s="4" t="s">
        <v>1743</v>
      </c>
      <c r="M503" s="4" t="s">
        <v>2228</v>
      </c>
      <c r="N503" s="4" t="s">
        <v>2350</v>
      </c>
      <c r="O503" s="4" t="s">
        <v>2653</v>
      </c>
      <c r="P503" s="4" t="s">
        <v>1695</v>
      </c>
      <c r="Q503" s="4"/>
      <c r="R503" s="4" t="s">
        <v>1616</v>
      </c>
      <c r="S503" s="4" t="s">
        <v>2286</v>
      </c>
      <c r="T503" s="4"/>
      <c r="U503" s="4" t="s">
        <v>2811</v>
      </c>
      <c r="V503" s="4" t="s">
        <v>2732</v>
      </c>
      <c r="W503" s="4"/>
      <c r="X503" s="4"/>
      <c r="Y503" s="4" t="s">
        <v>2844</v>
      </c>
      <c r="Z503" s="7">
        <f>VLOOKUP(E503,[1]select___from_cuentas_predial_W!$A$1:$R$1800,11,FALSE)</f>
        <v>2453393.25</v>
      </c>
      <c r="AA503" s="7">
        <f>VLOOKUP(E503,[1]select___from_cuentas_predial_W!$A$1:$R$1800,13,FALSE)</f>
        <v>0</v>
      </c>
    </row>
    <row r="504" spans="1:27" ht="13.7" customHeight="1" x14ac:dyDescent="0.2">
      <c r="A504" s="5">
        <v>94</v>
      </c>
      <c r="B504" s="4" t="s">
        <v>2</v>
      </c>
      <c r="C504" s="5">
        <v>198699</v>
      </c>
      <c r="D504" s="4" t="s">
        <v>759</v>
      </c>
      <c r="E504" s="4" t="str">
        <f>B504&amp;""&amp;C504</f>
        <v>U198699</v>
      </c>
      <c r="F504" s="4" t="str">
        <f>F503&amp;E504&amp;"','"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</v>
      </c>
      <c r="G504" s="4" t="s">
        <v>1550</v>
      </c>
      <c r="H504" s="4" t="s">
        <v>1555</v>
      </c>
      <c r="I504" s="5">
        <v>22168</v>
      </c>
      <c r="J504" s="5">
        <v>0</v>
      </c>
      <c r="K504" s="6">
        <v>8.0000000000000004E-4</v>
      </c>
      <c r="L504" s="4" t="s">
        <v>1958</v>
      </c>
      <c r="M504" s="4" t="s">
        <v>2228</v>
      </c>
      <c r="N504" s="4"/>
      <c r="O504" s="4" t="s">
        <v>2653</v>
      </c>
      <c r="P504" s="4" t="s">
        <v>1695</v>
      </c>
      <c r="Q504" s="4"/>
      <c r="R504" s="4" t="s">
        <v>1616</v>
      </c>
      <c r="S504" s="4" t="s">
        <v>2286</v>
      </c>
      <c r="T504" s="4"/>
      <c r="U504" s="4" t="s">
        <v>2811</v>
      </c>
      <c r="V504" s="4" t="s">
        <v>2732</v>
      </c>
      <c r="W504" s="4"/>
      <c r="X504" s="4"/>
      <c r="Y504" s="4" t="s">
        <v>2844</v>
      </c>
      <c r="Z504" s="7">
        <f>VLOOKUP(E504,[1]select___from_cuentas_predial_W!$A$1:$R$1800,11,FALSE)</f>
        <v>65255387.399999999</v>
      </c>
      <c r="AA504" s="7">
        <f>VLOOKUP(E504,[1]select___from_cuentas_predial_W!$A$1:$R$1800,13,FALSE)</f>
        <v>0</v>
      </c>
    </row>
    <row r="505" spans="1:27" ht="13.7" customHeight="1" x14ac:dyDescent="0.2">
      <c r="A505" s="5">
        <v>94</v>
      </c>
      <c r="B505" s="4" t="s">
        <v>2</v>
      </c>
      <c r="C505" s="5">
        <v>168483</v>
      </c>
      <c r="D505" s="4" t="s">
        <v>407</v>
      </c>
      <c r="E505" s="4" t="str">
        <f>B505&amp;""&amp;C505</f>
        <v>U168483</v>
      </c>
      <c r="F505" s="4" t="str">
        <f>F504&amp;E505&amp;"','"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</v>
      </c>
      <c r="G505" s="4" t="s">
        <v>1550</v>
      </c>
      <c r="H505" s="4" t="s">
        <v>1555</v>
      </c>
      <c r="I505" s="5">
        <v>785</v>
      </c>
      <c r="J505" s="5">
        <v>0</v>
      </c>
      <c r="K505" s="6">
        <v>8.0000000000000004E-4</v>
      </c>
      <c r="L505" s="4" t="s">
        <v>1790</v>
      </c>
      <c r="M505" s="4" t="s">
        <v>2228</v>
      </c>
      <c r="N505" s="4" t="s">
        <v>2258</v>
      </c>
      <c r="O505" s="4" t="s">
        <v>2653</v>
      </c>
      <c r="P505" s="4" t="s">
        <v>1695</v>
      </c>
      <c r="Q505" s="4"/>
      <c r="R505" s="4" t="s">
        <v>1616</v>
      </c>
      <c r="S505" s="4" t="s">
        <v>2286</v>
      </c>
      <c r="T505" s="4"/>
      <c r="U505" s="4" t="s">
        <v>2811</v>
      </c>
      <c r="V505" s="4" t="s">
        <v>2732</v>
      </c>
      <c r="W505" s="4"/>
      <c r="X505" s="4"/>
      <c r="Y505" s="4" t="s">
        <v>2844</v>
      </c>
      <c r="Z505" s="7">
        <f>VLOOKUP(E505,[1]select___from_cuentas_predial_W!$A$1:$R$1800,11,FALSE)</f>
        <v>2455024.9500000002</v>
      </c>
      <c r="AA505" s="7">
        <f>VLOOKUP(E505,[1]select___from_cuentas_predial_W!$A$1:$R$1800,13,FALSE)</f>
        <v>0</v>
      </c>
    </row>
    <row r="506" spans="1:27" ht="13.7" customHeight="1" x14ac:dyDescent="0.2">
      <c r="A506" s="5">
        <v>94</v>
      </c>
      <c r="B506" s="4" t="s">
        <v>2</v>
      </c>
      <c r="C506" s="5">
        <v>168482</v>
      </c>
      <c r="D506" s="4" t="s">
        <v>1319</v>
      </c>
      <c r="E506" s="4" t="str">
        <f>B506&amp;""&amp;C506</f>
        <v>U168482</v>
      </c>
      <c r="F506" s="4" t="str">
        <f>F505&amp;E506&amp;"','"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</v>
      </c>
      <c r="G506" s="4" t="s">
        <v>1550</v>
      </c>
      <c r="H506" s="4" t="s">
        <v>1555</v>
      </c>
      <c r="I506" s="5">
        <v>779</v>
      </c>
      <c r="J506" s="5">
        <v>0</v>
      </c>
      <c r="K506" s="6">
        <v>8.0000000000000004E-4</v>
      </c>
      <c r="L506" s="4" t="s">
        <v>2153</v>
      </c>
      <c r="M506" s="4" t="s">
        <v>2228</v>
      </c>
      <c r="N506" s="4" t="s">
        <v>2340</v>
      </c>
      <c r="O506" s="4" t="s">
        <v>2653</v>
      </c>
      <c r="P506" s="4" t="s">
        <v>1695</v>
      </c>
      <c r="Q506" s="4"/>
      <c r="R506" s="4" t="s">
        <v>1616</v>
      </c>
      <c r="S506" s="4" t="s">
        <v>2783</v>
      </c>
      <c r="T506" s="4"/>
      <c r="U506" s="4" t="s">
        <v>2797</v>
      </c>
      <c r="V506" s="4" t="s">
        <v>2732</v>
      </c>
      <c r="W506" s="4"/>
      <c r="X506" s="4"/>
      <c r="Y506" s="4" t="s">
        <v>2844</v>
      </c>
      <c r="Z506" s="7">
        <f>VLOOKUP(E506,[1]select___from_cuentas_predial_W!$A$1:$R$1800,11,FALSE)</f>
        <v>2294349.75</v>
      </c>
      <c r="AA506" s="7">
        <f>VLOOKUP(E506,[1]select___from_cuentas_predial_W!$A$1:$R$1800,13,FALSE)</f>
        <v>0</v>
      </c>
    </row>
    <row r="507" spans="1:27" ht="13.7" customHeight="1" x14ac:dyDescent="0.2">
      <c r="A507" s="5">
        <v>94</v>
      </c>
      <c r="B507" s="4" t="s">
        <v>2</v>
      </c>
      <c r="C507" s="5">
        <v>168481</v>
      </c>
      <c r="D507" s="4" t="s">
        <v>1250</v>
      </c>
      <c r="E507" s="4" t="str">
        <f>B507&amp;""&amp;C507</f>
        <v>U168481</v>
      </c>
      <c r="F507" s="4" t="str">
        <f>F506&amp;E507&amp;"','"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</v>
      </c>
      <c r="G507" s="4" t="s">
        <v>1550</v>
      </c>
      <c r="H507" s="4" t="s">
        <v>1555</v>
      </c>
      <c r="I507" s="5">
        <v>737</v>
      </c>
      <c r="J507" s="5">
        <v>0</v>
      </c>
      <c r="K507" s="6">
        <v>8.0000000000000004E-4</v>
      </c>
      <c r="L507" s="4" t="s">
        <v>2129</v>
      </c>
      <c r="M507" s="4" t="s">
        <v>2228</v>
      </c>
      <c r="N507" s="4" t="s">
        <v>2396</v>
      </c>
      <c r="O507" s="4" t="s">
        <v>2653</v>
      </c>
      <c r="P507" s="4" t="s">
        <v>1695</v>
      </c>
      <c r="Q507" s="4"/>
      <c r="R507" s="4" t="s">
        <v>1616</v>
      </c>
      <c r="S507" s="4" t="s">
        <v>2286</v>
      </c>
      <c r="T507" s="4"/>
      <c r="U507" s="4" t="s">
        <v>2811</v>
      </c>
      <c r="V507" s="4" t="s">
        <v>2732</v>
      </c>
      <c r="W507" s="4"/>
      <c r="X507" s="4"/>
      <c r="Y507" s="4" t="s">
        <v>2844</v>
      </c>
      <c r="Z507" s="7">
        <f>VLOOKUP(E507,[1]select___from_cuentas_predial_W!$A$1:$R$1800,11,FALSE)</f>
        <v>2419700.85</v>
      </c>
      <c r="AA507" s="7">
        <f>VLOOKUP(E507,[1]select___from_cuentas_predial_W!$A$1:$R$1800,13,FALSE)</f>
        <v>0</v>
      </c>
    </row>
    <row r="508" spans="1:27" ht="13.7" customHeight="1" x14ac:dyDescent="0.2">
      <c r="A508" s="5">
        <v>94</v>
      </c>
      <c r="B508" s="4" t="s">
        <v>2</v>
      </c>
      <c r="C508" s="5">
        <v>168480</v>
      </c>
      <c r="D508" s="4" t="s">
        <v>440</v>
      </c>
      <c r="E508" s="4" t="str">
        <f>B508&amp;""&amp;C508</f>
        <v>U168480</v>
      </c>
      <c r="F508" s="4" t="str">
        <f>F507&amp;E508&amp;"','"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</v>
      </c>
      <c r="G508" s="4" t="s">
        <v>1550</v>
      </c>
      <c r="H508" s="4" t="s">
        <v>1555</v>
      </c>
      <c r="I508" s="5">
        <v>689</v>
      </c>
      <c r="J508" s="5">
        <v>0</v>
      </c>
      <c r="K508" s="6">
        <v>8.0000000000000004E-4</v>
      </c>
      <c r="L508" s="4" t="s">
        <v>1806</v>
      </c>
      <c r="M508" s="4" t="s">
        <v>2228</v>
      </c>
      <c r="N508" s="4" t="s">
        <v>2271</v>
      </c>
      <c r="O508" s="4" t="s">
        <v>2653</v>
      </c>
      <c r="P508" s="4" t="s">
        <v>1695</v>
      </c>
      <c r="Q508" s="4"/>
      <c r="R508" s="4" t="s">
        <v>1616</v>
      </c>
      <c r="S508" s="4" t="s">
        <v>2286</v>
      </c>
      <c r="T508" s="4"/>
      <c r="U508" s="4" t="s">
        <v>2811</v>
      </c>
      <c r="V508" s="4" t="s">
        <v>2732</v>
      </c>
      <c r="W508" s="4"/>
      <c r="X508" s="4"/>
      <c r="Y508" s="4" t="s">
        <v>2844</v>
      </c>
      <c r="Z508" s="7">
        <f>VLOOKUP(E508,[1]select___from_cuentas_predial_W!$A$1:$R$1800,11,FALSE)</f>
        <v>2053457.41</v>
      </c>
      <c r="AA508" s="7">
        <f>VLOOKUP(E508,[1]select___from_cuentas_predial_W!$A$1:$R$1800,13,FALSE)</f>
        <v>0</v>
      </c>
    </row>
    <row r="509" spans="1:27" ht="13.7" customHeight="1" x14ac:dyDescent="0.2">
      <c r="A509" s="5">
        <v>94</v>
      </c>
      <c r="B509" s="4" t="s">
        <v>2</v>
      </c>
      <c r="C509" s="5">
        <v>168479</v>
      </c>
      <c r="D509" s="4" t="s">
        <v>767</v>
      </c>
      <c r="E509" s="4" t="str">
        <f>B509&amp;""&amp;C509</f>
        <v>U168479</v>
      </c>
      <c r="F509" s="4" t="str">
        <f>F508&amp;E509&amp;"','"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</v>
      </c>
      <c r="G509" s="4" t="s">
        <v>1550</v>
      </c>
      <c r="H509" s="4" t="s">
        <v>1555</v>
      </c>
      <c r="I509" s="5">
        <v>689</v>
      </c>
      <c r="J509" s="5">
        <v>0</v>
      </c>
      <c r="K509" s="6">
        <v>8.0000000000000004E-4</v>
      </c>
      <c r="L509" s="4" t="s">
        <v>1965</v>
      </c>
      <c r="M509" s="4" t="s">
        <v>2228</v>
      </c>
      <c r="N509" s="4"/>
      <c r="O509" s="4" t="s">
        <v>2653</v>
      </c>
      <c r="P509" s="4" t="s">
        <v>1695</v>
      </c>
      <c r="Q509" s="4"/>
      <c r="R509" s="4" t="s">
        <v>1616</v>
      </c>
      <c r="S509" s="4" t="s">
        <v>2286</v>
      </c>
      <c r="T509" s="4"/>
      <c r="U509" s="4" t="s">
        <v>2811</v>
      </c>
      <c r="V509" s="4" t="s">
        <v>2732</v>
      </c>
      <c r="W509" s="4"/>
      <c r="X509" s="4"/>
      <c r="Y509" s="4" t="s">
        <v>2844</v>
      </c>
      <c r="Z509" s="7">
        <f>VLOOKUP(E509,[1]select___from_cuentas_predial_W!$A$1:$R$1800,11,FALSE)</f>
        <v>2028192.08</v>
      </c>
      <c r="AA509" s="7">
        <f>VLOOKUP(E509,[1]select___from_cuentas_predial_W!$A$1:$R$1800,13,FALSE)</f>
        <v>0</v>
      </c>
    </row>
    <row r="510" spans="1:27" ht="13.7" customHeight="1" x14ac:dyDescent="0.2">
      <c r="A510" s="5">
        <v>94</v>
      </c>
      <c r="B510" s="4" t="s">
        <v>2</v>
      </c>
      <c r="C510" s="5">
        <v>168472</v>
      </c>
      <c r="D510" s="4" t="s">
        <v>403</v>
      </c>
      <c r="E510" s="4" t="str">
        <f>B510&amp;""&amp;C510</f>
        <v>U168472</v>
      </c>
      <c r="F510" s="4" t="str">
        <f>F509&amp;E510&amp;"','"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</v>
      </c>
      <c r="G510" s="4" t="s">
        <v>1550</v>
      </c>
      <c r="H510" s="4" t="s">
        <v>1555</v>
      </c>
      <c r="I510" s="5">
        <v>737</v>
      </c>
      <c r="J510" s="5">
        <v>0</v>
      </c>
      <c r="K510" s="6">
        <v>8.0000000000000004E-4</v>
      </c>
      <c r="L510" s="4" t="s">
        <v>1786</v>
      </c>
      <c r="M510" s="4" t="s">
        <v>2228</v>
      </c>
      <c r="N510" s="4" t="s">
        <v>2335</v>
      </c>
      <c r="O510" s="4" t="s">
        <v>2653</v>
      </c>
      <c r="P510" s="4" t="s">
        <v>1695</v>
      </c>
      <c r="Q510" s="4"/>
      <c r="R510" s="4" t="s">
        <v>1616</v>
      </c>
      <c r="S510" s="4" t="s">
        <v>2286</v>
      </c>
      <c r="T510" s="4"/>
      <c r="U510" s="4" t="s">
        <v>2811</v>
      </c>
      <c r="V510" s="4" t="s">
        <v>2732</v>
      </c>
      <c r="W510" s="4"/>
      <c r="X510" s="4"/>
      <c r="Y510" s="4" t="s">
        <v>2844</v>
      </c>
      <c r="Z510" s="7">
        <f>VLOOKUP(E510,[1]select___from_cuentas_predial_W!$A$1:$R$1800,11,FALSE)</f>
        <v>2169488.48</v>
      </c>
      <c r="AA510" s="7">
        <f>VLOOKUP(E510,[1]select___from_cuentas_predial_W!$A$1:$R$1800,13,FALSE)</f>
        <v>0</v>
      </c>
    </row>
    <row r="511" spans="1:27" ht="13.7" customHeight="1" x14ac:dyDescent="0.2">
      <c r="A511" s="5">
        <v>94</v>
      </c>
      <c r="B511" s="4" t="s">
        <v>2</v>
      </c>
      <c r="C511" s="5">
        <v>168471</v>
      </c>
      <c r="D511" s="4" t="s">
        <v>1290</v>
      </c>
      <c r="E511" s="4" t="str">
        <f>B511&amp;""&amp;C511</f>
        <v>U168471</v>
      </c>
      <c r="F511" s="4" t="str">
        <f>F510&amp;E511&amp;"','"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</v>
      </c>
      <c r="G511" s="4" t="s">
        <v>1550</v>
      </c>
      <c r="H511" s="4" t="s">
        <v>1555</v>
      </c>
      <c r="I511" s="5">
        <v>612</v>
      </c>
      <c r="J511" s="5">
        <v>0</v>
      </c>
      <c r="K511" s="6">
        <v>8.0000000000000004E-4</v>
      </c>
      <c r="L511" s="4" t="s">
        <v>1786</v>
      </c>
      <c r="M511" s="4" t="s">
        <v>2228</v>
      </c>
      <c r="N511" s="4" t="s">
        <v>2282</v>
      </c>
      <c r="O511" s="4" t="s">
        <v>2653</v>
      </c>
      <c r="P511" s="4" t="s">
        <v>1695</v>
      </c>
      <c r="Q511" s="4"/>
      <c r="R511" s="4" t="s">
        <v>2755</v>
      </c>
      <c r="S511" s="4" t="s">
        <v>2286</v>
      </c>
      <c r="T511" s="4"/>
      <c r="U511" s="4" t="s">
        <v>2797</v>
      </c>
      <c r="V511" s="4" t="s">
        <v>2832</v>
      </c>
      <c r="W511" s="4"/>
      <c r="X511" s="4"/>
      <c r="Y511" s="4" t="s">
        <v>2844</v>
      </c>
      <c r="Z511" s="7">
        <f>VLOOKUP(E511,[1]select___from_cuentas_predial_W!$A$1:$R$1800,11,FALSE)</f>
        <v>1801529.1</v>
      </c>
      <c r="AA511" s="7">
        <f>VLOOKUP(E511,[1]select___from_cuentas_predial_W!$A$1:$R$1800,13,FALSE)</f>
        <v>0</v>
      </c>
    </row>
    <row r="512" spans="1:27" ht="13.7" customHeight="1" x14ac:dyDescent="0.2">
      <c r="A512" s="5">
        <v>94</v>
      </c>
      <c r="B512" s="4" t="s">
        <v>2</v>
      </c>
      <c r="C512" s="5">
        <v>168470</v>
      </c>
      <c r="D512" s="4" t="s">
        <v>731</v>
      </c>
      <c r="E512" s="4" t="str">
        <f>B512&amp;""&amp;C512</f>
        <v>U168470</v>
      </c>
      <c r="F512" s="4" t="str">
        <f>F511&amp;E512&amp;"','"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</v>
      </c>
      <c r="G512" s="4" t="s">
        <v>1550</v>
      </c>
      <c r="H512" s="4" t="s">
        <v>1555</v>
      </c>
      <c r="I512" s="5">
        <v>526</v>
      </c>
      <c r="J512" s="5">
        <v>0</v>
      </c>
      <c r="K512" s="6">
        <v>8.0000000000000004E-4</v>
      </c>
      <c r="L512" s="4" t="s">
        <v>1786</v>
      </c>
      <c r="M512" s="4" t="s">
        <v>2228</v>
      </c>
      <c r="N512" s="4" t="s">
        <v>2239</v>
      </c>
      <c r="O512" s="4" t="s">
        <v>2653</v>
      </c>
      <c r="P512" s="4" t="s">
        <v>1695</v>
      </c>
      <c r="Q512" s="4"/>
      <c r="R512" s="4" t="s">
        <v>1616</v>
      </c>
      <c r="S512" s="4" t="s">
        <v>2286</v>
      </c>
      <c r="T512" s="4"/>
      <c r="U512" s="4" t="s">
        <v>2797</v>
      </c>
      <c r="V512" s="4" t="s">
        <v>2836</v>
      </c>
      <c r="W512" s="4"/>
      <c r="X512" s="4"/>
      <c r="Y512" s="4" t="s">
        <v>2844</v>
      </c>
      <c r="Z512" s="7">
        <f>VLOOKUP(E512,[1]select___from_cuentas_predial_W!$A$1:$R$1800,11,FALSE)</f>
        <v>1548373.05</v>
      </c>
      <c r="AA512" s="7">
        <f>VLOOKUP(E512,[1]select___from_cuentas_predial_W!$A$1:$R$1800,13,FALSE)</f>
        <v>0</v>
      </c>
    </row>
    <row r="513" spans="1:27" ht="13.7" customHeight="1" x14ac:dyDescent="0.2">
      <c r="A513" s="5">
        <v>94</v>
      </c>
      <c r="B513" s="4" t="s">
        <v>2</v>
      </c>
      <c r="C513" s="5">
        <v>213727</v>
      </c>
      <c r="D513" s="4" t="s">
        <v>136</v>
      </c>
      <c r="E513" s="4" t="str">
        <f>B513&amp;""&amp;C513</f>
        <v>U213727</v>
      </c>
      <c r="F513" s="4" t="str">
        <f>F512&amp;E513&amp;"','"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</v>
      </c>
      <c r="G513" s="4" t="s">
        <v>1543</v>
      </c>
      <c r="H513" s="4" t="s">
        <v>1555</v>
      </c>
      <c r="I513" s="5">
        <v>995</v>
      </c>
      <c r="J513" s="5">
        <v>0</v>
      </c>
      <c r="K513" s="6">
        <v>8.0000000000000004E-4</v>
      </c>
      <c r="L513" s="4" t="s">
        <v>1580</v>
      </c>
      <c r="M513" s="4" t="s">
        <v>2228</v>
      </c>
      <c r="N513" s="4"/>
      <c r="O513" s="4" t="s">
        <v>2579</v>
      </c>
      <c r="P513" s="4" t="s">
        <v>1695</v>
      </c>
      <c r="Q513" s="4"/>
      <c r="R513" s="4" t="s">
        <v>1616</v>
      </c>
      <c r="S513" s="4" t="s">
        <v>2286</v>
      </c>
      <c r="T513" s="4"/>
      <c r="U513" s="4" t="s">
        <v>2811</v>
      </c>
      <c r="V513" s="4" t="s">
        <v>2732</v>
      </c>
      <c r="W513" s="4"/>
      <c r="X513" s="4"/>
      <c r="Y513" s="4" t="s">
        <v>2844</v>
      </c>
      <c r="Z513" s="7">
        <f>VLOOKUP(E513,[1]select___from_cuentas_predial_W!$A$1:$R$1800,11,FALSE)</f>
        <v>2632770</v>
      </c>
      <c r="AA513" s="7">
        <f>VLOOKUP(E513,[1]select___from_cuentas_predial_W!$A$1:$R$1800,13,FALSE)</f>
        <v>0</v>
      </c>
    </row>
    <row r="514" spans="1:27" ht="13.7" customHeight="1" x14ac:dyDescent="0.2">
      <c r="A514" s="5">
        <v>94</v>
      </c>
      <c r="B514" s="4" t="s">
        <v>2</v>
      </c>
      <c r="C514" s="5">
        <v>213723</v>
      </c>
      <c r="D514" s="4" t="s">
        <v>82</v>
      </c>
      <c r="E514" s="4" t="str">
        <f>B514&amp;""&amp;C514</f>
        <v>U213723</v>
      </c>
      <c r="F514" s="4" t="str">
        <f>F513&amp;E514&amp;"','"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</v>
      </c>
      <c r="G514" s="4" t="s">
        <v>1543</v>
      </c>
      <c r="H514" s="4" t="s">
        <v>1555</v>
      </c>
      <c r="I514" s="5">
        <v>1301</v>
      </c>
      <c r="J514" s="5">
        <v>0</v>
      </c>
      <c r="K514" s="6">
        <v>8.0000000000000004E-4</v>
      </c>
      <c r="L514" s="4" t="s">
        <v>1580</v>
      </c>
      <c r="M514" s="4" t="s">
        <v>2228</v>
      </c>
      <c r="N514" s="4"/>
      <c r="O514" s="4" t="s">
        <v>2579</v>
      </c>
      <c r="P514" s="4" t="s">
        <v>1695</v>
      </c>
      <c r="Q514" s="4"/>
      <c r="R514" s="4" t="s">
        <v>1616</v>
      </c>
      <c r="S514" s="4" t="s">
        <v>2286</v>
      </c>
      <c r="T514" s="4"/>
      <c r="U514" s="4" t="s">
        <v>2797</v>
      </c>
      <c r="V514" s="4"/>
      <c r="W514" s="4"/>
      <c r="X514" s="4"/>
      <c r="Y514" s="4" t="s">
        <v>2844</v>
      </c>
      <c r="Z514" s="7">
        <f>VLOOKUP(E514,[1]select___from_cuentas_predial_W!$A$1:$R$1800,11,FALSE)</f>
        <v>3442446</v>
      </c>
      <c r="AA514" s="7">
        <f>VLOOKUP(E514,[1]select___from_cuentas_predial_W!$A$1:$R$1800,13,FALSE)</f>
        <v>0</v>
      </c>
    </row>
    <row r="515" spans="1:27" ht="13.7" customHeight="1" x14ac:dyDescent="0.2">
      <c r="A515" s="5">
        <v>94</v>
      </c>
      <c r="B515" s="4" t="s">
        <v>2</v>
      </c>
      <c r="C515" s="5">
        <v>213722</v>
      </c>
      <c r="D515" s="4" t="s">
        <v>141</v>
      </c>
      <c r="E515" s="4" t="str">
        <f>B515&amp;""&amp;C515</f>
        <v>U213722</v>
      </c>
      <c r="F515" s="4" t="str">
        <f>F514&amp;E515&amp;"','"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</v>
      </c>
      <c r="G515" s="4" t="s">
        <v>1543</v>
      </c>
      <c r="H515" s="4" t="s">
        <v>1555</v>
      </c>
      <c r="I515" s="5">
        <v>1301</v>
      </c>
      <c r="J515" s="5">
        <v>0</v>
      </c>
      <c r="K515" s="6">
        <v>8.0000000000000004E-4</v>
      </c>
      <c r="L515" s="4" t="s">
        <v>1580</v>
      </c>
      <c r="M515" s="4" t="s">
        <v>2228</v>
      </c>
      <c r="N515" s="4"/>
      <c r="O515" s="4" t="s">
        <v>2575</v>
      </c>
      <c r="P515" s="4" t="s">
        <v>1695</v>
      </c>
      <c r="Q515" s="4"/>
      <c r="R515" s="4" t="s">
        <v>1616</v>
      </c>
      <c r="S515" s="4" t="s">
        <v>2286</v>
      </c>
      <c r="T515" s="4"/>
      <c r="U515" s="4" t="s">
        <v>2811</v>
      </c>
      <c r="V515" s="4" t="s">
        <v>2732</v>
      </c>
      <c r="W515" s="4"/>
      <c r="X515" s="4"/>
      <c r="Y515" s="4" t="s">
        <v>2844</v>
      </c>
      <c r="Z515" s="7">
        <f>VLOOKUP(E515,[1]select___from_cuentas_predial_W!$A$1:$R$1800,11,FALSE)</f>
        <v>3442446</v>
      </c>
      <c r="AA515" s="7">
        <f>VLOOKUP(E515,[1]select___from_cuentas_predial_W!$A$1:$R$1800,13,FALSE)</f>
        <v>0</v>
      </c>
    </row>
    <row r="516" spans="1:27" ht="13.7" customHeight="1" x14ac:dyDescent="0.2">
      <c r="A516" s="5">
        <v>94</v>
      </c>
      <c r="B516" s="4" t="s">
        <v>2</v>
      </c>
      <c r="C516" s="5">
        <v>213717</v>
      </c>
      <c r="D516" s="4" t="s">
        <v>47</v>
      </c>
      <c r="E516" s="4" t="str">
        <f>B516&amp;""&amp;C516</f>
        <v>U213717</v>
      </c>
      <c r="F516" s="4" t="str">
        <f>F515&amp;E516&amp;"','"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</v>
      </c>
      <c r="G516" s="4" t="s">
        <v>1543</v>
      </c>
      <c r="H516" s="4" t="s">
        <v>1555</v>
      </c>
      <c r="I516" s="5">
        <v>879</v>
      </c>
      <c r="J516" s="5">
        <v>0</v>
      </c>
      <c r="K516" s="6">
        <v>8.0000000000000004E-4</v>
      </c>
      <c r="L516" s="4" t="s">
        <v>1590</v>
      </c>
      <c r="M516" s="4" t="s">
        <v>2228</v>
      </c>
      <c r="N516" s="4"/>
      <c r="O516" s="4" t="s">
        <v>2579</v>
      </c>
      <c r="P516" s="4" t="s">
        <v>1695</v>
      </c>
      <c r="Q516" s="4"/>
      <c r="R516" s="4" t="s">
        <v>1616</v>
      </c>
      <c r="S516" s="4" t="s">
        <v>2286</v>
      </c>
      <c r="T516" s="4"/>
      <c r="U516" s="4" t="s">
        <v>2811</v>
      </c>
      <c r="V516" s="4" t="s">
        <v>2732</v>
      </c>
      <c r="W516" s="4"/>
      <c r="X516" s="4"/>
      <c r="Y516" s="4" t="s">
        <v>2844</v>
      </c>
      <c r="Z516" s="7">
        <f>VLOOKUP(E516,[1]select___from_cuentas_predial_W!$A$1:$R$1800,11,FALSE)</f>
        <v>2325834</v>
      </c>
      <c r="AA516" s="7">
        <f>VLOOKUP(E516,[1]select___from_cuentas_predial_W!$A$1:$R$1800,13,FALSE)</f>
        <v>0</v>
      </c>
    </row>
    <row r="517" spans="1:27" ht="13.7" customHeight="1" x14ac:dyDescent="0.2">
      <c r="A517" s="5">
        <v>94</v>
      </c>
      <c r="B517" s="4" t="s">
        <v>2</v>
      </c>
      <c r="C517" s="5">
        <v>213720</v>
      </c>
      <c r="D517" s="4" t="s">
        <v>39</v>
      </c>
      <c r="E517" s="4" t="str">
        <f>B517&amp;""&amp;C517</f>
        <v>U213720</v>
      </c>
      <c r="F517" s="4" t="str">
        <f>F516&amp;E517&amp;"','"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</v>
      </c>
      <c r="G517" s="4" t="s">
        <v>1543</v>
      </c>
      <c r="H517" s="4" t="s">
        <v>1555</v>
      </c>
      <c r="I517" s="5">
        <v>1301</v>
      </c>
      <c r="J517" s="5">
        <v>0</v>
      </c>
      <c r="K517" s="6">
        <v>8.0000000000000004E-4</v>
      </c>
      <c r="L517" s="4" t="s">
        <v>1580</v>
      </c>
      <c r="M517" s="4" t="s">
        <v>2228</v>
      </c>
      <c r="N517" s="4"/>
      <c r="O517" s="4" t="s">
        <v>2579</v>
      </c>
      <c r="P517" s="4" t="s">
        <v>1695</v>
      </c>
      <c r="Q517" s="4"/>
      <c r="R517" s="4" t="s">
        <v>2745</v>
      </c>
      <c r="S517" s="4" t="s">
        <v>2286</v>
      </c>
      <c r="T517" s="4"/>
      <c r="U517" s="4" t="s">
        <v>2797</v>
      </c>
      <c r="V517" s="4" t="s">
        <v>2732</v>
      </c>
      <c r="W517" s="4"/>
      <c r="X517" s="4"/>
      <c r="Y517" s="4" t="s">
        <v>2844</v>
      </c>
      <c r="Z517" s="7">
        <f>VLOOKUP(E517,[1]select___from_cuentas_predial_W!$A$1:$R$1800,11,FALSE)</f>
        <v>3442446</v>
      </c>
      <c r="AA517" s="7">
        <f>VLOOKUP(E517,[1]select___from_cuentas_predial_W!$A$1:$R$1800,13,FALSE)</f>
        <v>0</v>
      </c>
    </row>
    <row r="518" spans="1:27" ht="13.7" customHeight="1" x14ac:dyDescent="0.2">
      <c r="A518" s="5">
        <v>94</v>
      </c>
      <c r="B518" s="4" t="s">
        <v>2</v>
      </c>
      <c r="C518" s="5">
        <v>213719</v>
      </c>
      <c r="D518" s="4" t="s">
        <v>30</v>
      </c>
      <c r="E518" s="4" t="str">
        <f>B518&amp;""&amp;C518</f>
        <v>U213719</v>
      </c>
      <c r="F518" s="4" t="str">
        <f>F517&amp;E518&amp;"','"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</v>
      </c>
      <c r="G518" s="4" t="s">
        <v>1543</v>
      </c>
      <c r="H518" s="4" t="s">
        <v>1555</v>
      </c>
      <c r="I518" s="5">
        <v>1301</v>
      </c>
      <c r="J518" s="5">
        <v>0</v>
      </c>
      <c r="K518" s="6">
        <v>8.0000000000000004E-4</v>
      </c>
      <c r="L518" s="4" t="s">
        <v>1580</v>
      </c>
      <c r="M518" s="4" t="s">
        <v>2228</v>
      </c>
      <c r="N518" s="4"/>
      <c r="O518" s="4" t="s">
        <v>2579</v>
      </c>
      <c r="P518" s="4" t="s">
        <v>1695</v>
      </c>
      <c r="Q518" s="4"/>
      <c r="R518" s="4" t="s">
        <v>1616</v>
      </c>
      <c r="S518" s="4" t="s">
        <v>2286</v>
      </c>
      <c r="T518" s="4"/>
      <c r="U518" s="4" t="s">
        <v>2811</v>
      </c>
      <c r="V518" s="4" t="s">
        <v>2732</v>
      </c>
      <c r="W518" s="4"/>
      <c r="X518" s="4"/>
      <c r="Y518" s="4" t="s">
        <v>2844</v>
      </c>
      <c r="Z518" s="7">
        <f>VLOOKUP(E518,[1]select___from_cuentas_predial_W!$A$1:$R$1800,11,FALSE)</f>
        <v>3442446</v>
      </c>
      <c r="AA518" s="7">
        <f>VLOOKUP(E518,[1]select___from_cuentas_predial_W!$A$1:$R$1800,13,FALSE)</f>
        <v>0</v>
      </c>
    </row>
    <row r="519" spans="1:27" ht="13.7" customHeight="1" x14ac:dyDescent="0.2">
      <c r="A519" s="5">
        <v>94</v>
      </c>
      <c r="B519" s="4" t="s">
        <v>2</v>
      </c>
      <c r="C519" s="5">
        <v>213728</v>
      </c>
      <c r="D519" s="4" t="s">
        <v>56</v>
      </c>
      <c r="E519" s="4" t="str">
        <f>B519&amp;""&amp;C519</f>
        <v>U213728</v>
      </c>
      <c r="F519" s="4" t="str">
        <f>F518&amp;E519&amp;"','"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</v>
      </c>
      <c r="G519" s="4" t="s">
        <v>1543</v>
      </c>
      <c r="H519" s="4" t="s">
        <v>1555</v>
      </c>
      <c r="I519" s="5">
        <v>22482</v>
      </c>
      <c r="J519" s="5">
        <v>0</v>
      </c>
      <c r="K519" s="6">
        <v>8.0000000000000004E-4</v>
      </c>
      <c r="L519" s="4" t="s">
        <v>1580</v>
      </c>
      <c r="M519" s="4" t="s">
        <v>2228</v>
      </c>
      <c r="N519" s="4"/>
      <c r="O519" s="4" t="s">
        <v>2579</v>
      </c>
      <c r="P519" s="4" t="s">
        <v>1695</v>
      </c>
      <c r="Q519" s="4"/>
      <c r="R519" s="4" t="s">
        <v>1616</v>
      </c>
      <c r="S519" s="4" t="s">
        <v>2286</v>
      </c>
      <c r="T519" s="4"/>
      <c r="U519" s="4" t="s">
        <v>2811</v>
      </c>
      <c r="V519" s="4" t="s">
        <v>2732</v>
      </c>
      <c r="W519" s="4"/>
      <c r="X519" s="4"/>
      <c r="Y519" s="4" t="s">
        <v>2844</v>
      </c>
      <c r="Z519" s="7">
        <f>VLOOKUP(E519,[1]select___from_cuentas_predial_W!$A$1:$R$1800,11,FALSE)</f>
        <v>75775581</v>
      </c>
      <c r="AA519" s="7">
        <f>VLOOKUP(E519,[1]select___from_cuentas_predial_W!$A$1:$R$1800,13,FALSE)</f>
        <v>0</v>
      </c>
    </row>
    <row r="520" spans="1:27" ht="13.7" customHeight="1" x14ac:dyDescent="0.2">
      <c r="A520" s="5">
        <v>94</v>
      </c>
      <c r="B520" s="4" t="s">
        <v>2</v>
      </c>
      <c r="C520" s="5">
        <v>213724</v>
      </c>
      <c r="D520" s="4" t="s">
        <v>99</v>
      </c>
      <c r="E520" s="4" t="str">
        <f>B520&amp;""&amp;C520</f>
        <v>U213724</v>
      </c>
      <c r="F520" s="4" t="str">
        <f>F519&amp;E520&amp;"','"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</v>
      </c>
      <c r="G520" s="4" t="s">
        <v>1543</v>
      </c>
      <c r="H520" s="4" t="s">
        <v>1555</v>
      </c>
      <c r="I520" s="5">
        <v>8996</v>
      </c>
      <c r="J520" s="5">
        <v>0</v>
      </c>
      <c r="K520" s="6">
        <v>8.0000000000000004E-4</v>
      </c>
      <c r="L520" s="4" t="s">
        <v>1618</v>
      </c>
      <c r="M520" s="4" t="s">
        <v>2228</v>
      </c>
      <c r="N520" s="4"/>
      <c r="O520" s="4" t="s">
        <v>2579</v>
      </c>
      <c r="P520" s="4" t="s">
        <v>1695</v>
      </c>
      <c r="Q520" s="4"/>
      <c r="R520" s="4" t="s">
        <v>1616</v>
      </c>
      <c r="S520" s="4" t="s">
        <v>2286</v>
      </c>
      <c r="T520" s="4"/>
      <c r="U520" s="4" t="s">
        <v>2797</v>
      </c>
      <c r="V520" s="4" t="s">
        <v>2815</v>
      </c>
      <c r="W520" s="4"/>
      <c r="X520" s="4"/>
      <c r="Y520" s="4" t="s">
        <v>2844</v>
      </c>
      <c r="Z520" s="7">
        <f>VLOOKUP(E520,[1]select___from_cuentas_predial_W!$A$1:$R$1800,11,FALSE)</f>
        <v>23803416</v>
      </c>
      <c r="AA520" s="7">
        <f>VLOOKUP(E520,[1]select___from_cuentas_predial_W!$A$1:$R$1800,13,FALSE)</f>
        <v>0</v>
      </c>
    </row>
    <row r="521" spans="1:27" ht="13.7" customHeight="1" x14ac:dyDescent="0.2">
      <c r="A521" s="5">
        <v>94</v>
      </c>
      <c r="B521" s="4" t="s">
        <v>2</v>
      </c>
      <c r="C521" s="5">
        <v>193861</v>
      </c>
      <c r="D521" s="4" t="s">
        <v>1320</v>
      </c>
      <c r="E521" s="4" t="str">
        <f>B521&amp;""&amp;C521</f>
        <v>U193861</v>
      </c>
      <c r="F521" s="4" t="str">
        <f>F520&amp;E521&amp;"','"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</v>
      </c>
      <c r="G521" s="4" t="s">
        <v>1550</v>
      </c>
      <c r="H521" s="4" t="s">
        <v>1555</v>
      </c>
      <c r="I521" s="5">
        <v>7987</v>
      </c>
      <c r="J521" s="5">
        <v>0</v>
      </c>
      <c r="K521" s="6">
        <v>8.0000000000000004E-4</v>
      </c>
      <c r="L521" s="4" t="s">
        <v>2154</v>
      </c>
      <c r="M521" s="4" t="s">
        <v>2228</v>
      </c>
      <c r="N521" s="4"/>
      <c r="O521" s="4" t="s">
        <v>2579</v>
      </c>
      <c r="P521" s="4" t="s">
        <v>1695</v>
      </c>
      <c r="Q521" s="4"/>
      <c r="R521" s="4" t="s">
        <v>1616</v>
      </c>
      <c r="S521" s="4" t="s">
        <v>2286</v>
      </c>
      <c r="T521" s="4"/>
      <c r="U521" s="4" t="s">
        <v>2797</v>
      </c>
      <c r="V521" s="4" t="s">
        <v>2815</v>
      </c>
      <c r="W521" s="4"/>
      <c r="X521" s="4"/>
      <c r="Y521" s="4" t="s">
        <v>2844</v>
      </c>
      <c r="Z521" s="7">
        <f>VLOOKUP(E521,[1]select___from_cuentas_predial_W!$A$1:$R$1800,11,FALSE)</f>
        <v>21133602</v>
      </c>
      <c r="AA521" s="7">
        <f>VLOOKUP(E521,[1]select___from_cuentas_predial_W!$A$1:$R$1800,13,FALSE)</f>
        <v>0</v>
      </c>
    </row>
    <row r="522" spans="1:27" ht="13.7" customHeight="1" x14ac:dyDescent="0.2">
      <c r="A522" s="5">
        <v>94</v>
      </c>
      <c r="B522" s="4" t="s">
        <v>2</v>
      </c>
      <c r="C522" s="5">
        <v>193863</v>
      </c>
      <c r="D522" s="4" t="s">
        <v>643</v>
      </c>
      <c r="E522" s="4" t="str">
        <f>B522&amp;""&amp;C522</f>
        <v>U193863</v>
      </c>
      <c r="F522" s="4" t="str">
        <f>F521&amp;E522&amp;"','"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</v>
      </c>
      <c r="G522" s="4" t="s">
        <v>1550</v>
      </c>
      <c r="H522" s="4" t="s">
        <v>1555</v>
      </c>
      <c r="I522" s="5">
        <v>1293</v>
      </c>
      <c r="J522" s="5">
        <v>0</v>
      </c>
      <c r="K522" s="6">
        <v>8.0000000000000004E-4</v>
      </c>
      <c r="L522" s="4" t="s">
        <v>1713</v>
      </c>
      <c r="M522" s="4" t="s">
        <v>2228</v>
      </c>
      <c r="N522" s="4"/>
      <c r="O522" s="4" t="s">
        <v>2579</v>
      </c>
      <c r="P522" s="4" t="s">
        <v>1695</v>
      </c>
      <c r="Q522" s="4"/>
      <c r="R522" s="4" t="s">
        <v>1616</v>
      </c>
      <c r="S522" s="4" t="s">
        <v>2286</v>
      </c>
      <c r="T522" s="4"/>
      <c r="U522" s="4" t="s">
        <v>2811</v>
      </c>
      <c r="V522" s="4" t="s">
        <v>2732</v>
      </c>
      <c r="W522" s="4"/>
      <c r="X522" s="4"/>
      <c r="Y522" s="4" t="s">
        <v>2844</v>
      </c>
      <c r="Z522" s="7">
        <f>VLOOKUP(E522,[1]select___from_cuentas_predial_W!$A$1:$R$1800,11,FALSE)</f>
        <v>3421278</v>
      </c>
      <c r="AA522" s="7">
        <f>VLOOKUP(E522,[1]select___from_cuentas_predial_W!$A$1:$R$1800,13,FALSE)</f>
        <v>0</v>
      </c>
    </row>
    <row r="523" spans="1:27" ht="13.7" customHeight="1" x14ac:dyDescent="0.2">
      <c r="A523" s="5">
        <v>94</v>
      </c>
      <c r="B523" s="4" t="s">
        <v>2</v>
      </c>
      <c r="C523" s="5">
        <v>193862</v>
      </c>
      <c r="D523" s="4" t="s">
        <v>299</v>
      </c>
      <c r="E523" s="4" t="str">
        <f>B523&amp;""&amp;C523</f>
        <v>U193862</v>
      </c>
      <c r="F523" s="4" t="str">
        <f>F522&amp;E523&amp;"','"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</v>
      </c>
      <c r="G523" s="4" t="s">
        <v>1550</v>
      </c>
      <c r="H523" s="4" t="s">
        <v>1555</v>
      </c>
      <c r="I523" s="5">
        <v>1311</v>
      </c>
      <c r="J523" s="5">
        <v>0</v>
      </c>
      <c r="K523" s="6">
        <v>8.0000000000000004E-4</v>
      </c>
      <c r="L523" s="4" t="s">
        <v>1713</v>
      </c>
      <c r="M523" s="4" t="s">
        <v>2228</v>
      </c>
      <c r="N523" s="4"/>
      <c r="O523" s="4" t="s">
        <v>2579</v>
      </c>
      <c r="P523" s="4" t="s">
        <v>1695</v>
      </c>
      <c r="Q523" s="4"/>
      <c r="R523" s="4" t="s">
        <v>2730</v>
      </c>
      <c r="S523" s="4" t="s">
        <v>2286</v>
      </c>
      <c r="T523" s="4"/>
      <c r="U523" s="4" t="s">
        <v>2797</v>
      </c>
      <c r="V523" s="4" t="s">
        <v>2825</v>
      </c>
      <c r="W523" s="4"/>
      <c r="X523" s="4"/>
      <c r="Y523" s="4" t="s">
        <v>2844</v>
      </c>
      <c r="Z523" s="7">
        <f>VLOOKUP(E523,[1]select___from_cuentas_predial_W!$A$1:$R$1800,11,FALSE)</f>
        <v>3468906</v>
      </c>
      <c r="AA523" s="7">
        <f>VLOOKUP(E523,[1]select___from_cuentas_predial_W!$A$1:$R$1800,13,FALSE)</f>
        <v>0</v>
      </c>
    </row>
    <row r="524" spans="1:27" ht="13.7" customHeight="1" x14ac:dyDescent="0.2">
      <c r="A524" s="5">
        <v>94</v>
      </c>
      <c r="B524" s="4" t="s">
        <v>2</v>
      </c>
      <c r="C524" s="5">
        <v>213714</v>
      </c>
      <c r="D524" s="4" t="s">
        <v>171</v>
      </c>
      <c r="E524" s="4" t="str">
        <f>B524&amp;""&amp;C524</f>
        <v>U213714</v>
      </c>
      <c r="F524" s="4" t="str">
        <f>F523&amp;E524&amp;"','"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</v>
      </c>
      <c r="G524" s="4" t="s">
        <v>1543</v>
      </c>
      <c r="H524" s="4" t="s">
        <v>1555</v>
      </c>
      <c r="I524" s="5">
        <v>2304</v>
      </c>
      <c r="J524" s="5">
        <v>0</v>
      </c>
      <c r="K524" s="6">
        <v>8.0000000000000004E-4</v>
      </c>
      <c r="L524" s="4" t="s">
        <v>1590</v>
      </c>
      <c r="M524" s="4" t="s">
        <v>2228</v>
      </c>
      <c r="N524" s="4"/>
      <c r="O524" s="4" t="s">
        <v>2579</v>
      </c>
      <c r="P524" s="4" t="s">
        <v>1695</v>
      </c>
      <c r="Q524" s="4"/>
      <c r="R524" s="4" t="s">
        <v>1616</v>
      </c>
      <c r="S524" s="4" t="s">
        <v>2286</v>
      </c>
      <c r="T524" s="4"/>
      <c r="U524" s="4" t="s">
        <v>2809</v>
      </c>
      <c r="V524" s="4" t="s">
        <v>2825</v>
      </c>
      <c r="W524" s="4"/>
      <c r="X524" s="4"/>
      <c r="Y524" s="4" t="s">
        <v>2844</v>
      </c>
      <c r="Z524" s="7">
        <f>VLOOKUP(E524,[1]select___from_cuentas_predial_W!$A$1:$R$1800,11,FALSE)</f>
        <v>6096384</v>
      </c>
      <c r="AA524" s="7">
        <f>VLOOKUP(E524,[1]select___from_cuentas_predial_W!$A$1:$R$1800,13,FALSE)</f>
        <v>0</v>
      </c>
    </row>
    <row r="525" spans="1:27" ht="13.7" customHeight="1" x14ac:dyDescent="0.2">
      <c r="A525" s="5">
        <v>94</v>
      </c>
      <c r="B525" s="4" t="s">
        <v>2</v>
      </c>
      <c r="C525" s="5">
        <v>193866</v>
      </c>
      <c r="D525" s="4" t="s">
        <v>1313</v>
      </c>
      <c r="E525" s="4" t="str">
        <f>B525&amp;""&amp;C525</f>
        <v>U193866</v>
      </c>
      <c r="F525" s="4" t="str">
        <f>F524&amp;E525&amp;"','"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</v>
      </c>
      <c r="G525" s="4" t="s">
        <v>1550</v>
      </c>
      <c r="H525" s="4" t="s">
        <v>1555</v>
      </c>
      <c r="I525" s="5">
        <v>6060</v>
      </c>
      <c r="J525" s="5">
        <v>0</v>
      </c>
      <c r="K525" s="6">
        <v>8.0000000000000004E-4</v>
      </c>
      <c r="L525" s="4" t="s">
        <v>1590</v>
      </c>
      <c r="M525" s="4" t="s">
        <v>2228</v>
      </c>
      <c r="N525" s="4"/>
      <c r="O525" s="4" t="s">
        <v>2579</v>
      </c>
      <c r="P525" s="4" t="s">
        <v>1695</v>
      </c>
      <c r="Q525" s="4"/>
      <c r="R525" s="4" t="s">
        <v>1616</v>
      </c>
      <c r="S525" s="4" t="s">
        <v>2286</v>
      </c>
      <c r="T525" s="4"/>
      <c r="U525" s="4" t="s">
        <v>2809</v>
      </c>
      <c r="V525" s="4" t="s">
        <v>2825</v>
      </c>
      <c r="W525" s="4"/>
      <c r="X525" s="4"/>
      <c r="Y525" s="4" t="s">
        <v>2844</v>
      </c>
      <c r="Z525" s="7">
        <f>VLOOKUP(E525,[1]select___from_cuentas_predial_W!$A$1:$R$1800,11,FALSE)</f>
        <v>16034760</v>
      </c>
      <c r="AA525" s="7">
        <f>VLOOKUP(E525,[1]select___from_cuentas_predial_W!$A$1:$R$1800,13,FALSE)</f>
        <v>0</v>
      </c>
    </row>
    <row r="526" spans="1:27" ht="13.7" customHeight="1" x14ac:dyDescent="0.2">
      <c r="A526" s="5">
        <v>94</v>
      </c>
      <c r="B526" s="4" t="s">
        <v>2</v>
      </c>
      <c r="C526" s="5">
        <v>193864</v>
      </c>
      <c r="D526" s="4" t="s">
        <v>1418</v>
      </c>
      <c r="E526" s="4" t="str">
        <f>B526&amp;""&amp;C526</f>
        <v>U193864</v>
      </c>
      <c r="F526" s="4" t="str">
        <f>F525&amp;E526&amp;"','"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</v>
      </c>
      <c r="G526" s="4" t="s">
        <v>1550</v>
      </c>
      <c r="H526" s="4" t="s">
        <v>1555</v>
      </c>
      <c r="I526" s="5">
        <v>2573</v>
      </c>
      <c r="J526" s="5">
        <v>0</v>
      </c>
      <c r="K526" s="6">
        <v>8.0000000000000004E-4</v>
      </c>
      <c r="L526" s="4" t="s">
        <v>1713</v>
      </c>
      <c r="M526" s="4" t="s">
        <v>2228</v>
      </c>
      <c r="N526" s="4"/>
      <c r="O526" s="4" t="s">
        <v>2579</v>
      </c>
      <c r="P526" s="4" t="s">
        <v>1695</v>
      </c>
      <c r="Q526" s="4"/>
      <c r="R526" s="4" t="s">
        <v>1616</v>
      </c>
      <c r="S526" s="4" t="s">
        <v>2286</v>
      </c>
      <c r="T526" s="4"/>
      <c r="U526" s="4" t="s">
        <v>2809</v>
      </c>
      <c r="V526" s="4" t="s">
        <v>2825</v>
      </c>
      <c r="W526" s="4"/>
      <c r="X526" s="4"/>
      <c r="Y526" s="4" t="s">
        <v>2844</v>
      </c>
      <c r="Z526" s="7">
        <f>VLOOKUP(E526,[1]select___from_cuentas_predial_W!$A$1:$R$1800,11,FALSE)</f>
        <v>6808158</v>
      </c>
      <c r="AA526" s="7">
        <f>VLOOKUP(E526,[1]select___from_cuentas_predial_W!$A$1:$R$1800,13,FALSE)</f>
        <v>0</v>
      </c>
    </row>
    <row r="527" spans="1:27" ht="13.7" customHeight="1" x14ac:dyDescent="0.2">
      <c r="A527" s="5">
        <v>94</v>
      </c>
      <c r="B527" s="4" t="s">
        <v>2</v>
      </c>
      <c r="C527" s="5">
        <v>193857</v>
      </c>
      <c r="D527" s="4" t="s">
        <v>504</v>
      </c>
      <c r="E527" s="4" t="str">
        <f>B527&amp;""&amp;C527</f>
        <v>U193857</v>
      </c>
      <c r="F527" s="4" t="str">
        <f>F526&amp;E527&amp;"','"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</v>
      </c>
      <c r="G527" s="4" t="s">
        <v>1550</v>
      </c>
      <c r="H527" s="4" t="s">
        <v>1555</v>
      </c>
      <c r="I527" s="5">
        <v>1792</v>
      </c>
      <c r="J527" s="5">
        <v>0</v>
      </c>
      <c r="K527" s="6">
        <v>8.0000000000000004E-4</v>
      </c>
      <c r="L527" s="4" t="s">
        <v>1713</v>
      </c>
      <c r="M527" s="4" t="s">
        <v>2228</v>
      </c>
      <c r="N527" s="4" t="s">
        <v>2433</v>
      </c>
      <c r="O527" s="4" t="s">
        <v>2579</v>
      </c>
      <c r="P527" s="4" t="s">
        <v>1695</v>
      </c>
      <c r="Q527" s="4"/>
      <c r="R527" s="4" t="s">
        <v>1616</v>
      </c>
      <c r="S527" s="4" t="s">
        <v>2286</v>
      </c>
      <c r="T527" s="4"/>
      <c r="U527" s="4" t="s">
        <v>2809</v>
      </c>
      <c r="V527" s="4" t="s">
        <v>2825</v>
      </c>
      <c r="W527" s="4"/>
      <c r="X527" s="4"/>
      <c r="Y527" s="4" t="s">
        <v>2844</v>
      </c>
      <c r="Z527" s="7">
        <f>VLOOKUP(E527,[1]select___from_cuentas_predial_W!$A$1:$R$1800,11,FALSE)</f>
        <v>4741632</v>
      </c>
      <c r="AA527" s="7">
        <f>VLOOKUP(E527,[1]select___from_cuentas_predial_W!$A$1:$R$1800,13,FALSE)</f>
        <v>0</v>
      </c>
    </row>
    <row r="528" spans="1:27" ht="13.7" customHeight="1" x14ac:dyDescent="0.2">
      <c r="A528" s="5">
        <v>94</v>
      </c>
      <c r="B528" s="4" t="s">
        <v>2</v>
      </c>
      <c r="C528" s="5">
        <v>193856</v>
      </c>
      <c r="D528" s="4" t="s">
        <v>642</v>
      </c>
      <c r="E528" s="4" t="str">
        <f>B528&amp;""&amp;C528</f>
        <v>U193856</v>
      </c>
      <c r="F528" s="4" t="str">
        <f>F527&amp;E528&amp;"','"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</v>
      </c>
      <c r="G528" s="4" t="s">
        <v>1550</v>
      </c>
      <c r="H528" s="4" t="s">
        <v>1555</v>
      </c>
      <c r="I528" s="5">
        <v>1792</v>
      </c>
      <c r="J528" s="5">
        <v>0</v>
      </c>
      <c r="K528" s="6">
        <v>8.0000000000000004E-4</v>
      </c>
      <c r="L528" s="4" t="s">
        <v>1713</v>
      </c>
      <c r="M528" s="4" t="s">
        <v>2228</v>
      </c>
      <c r="N528" s="4" t="s">
        <v>2433</v>
      </c>
      <c r="O528" s="4" t="s">
        <v>2579</v>
      </c>
      <c r="P528" s="4" t="s">
        <v>1695</v>
      </c>
      <c r="Q528" s="4"/>
      <c r="R528" s="4" t="s">
        <v>1616</v>
      </c>
      <c r="S528" s="4" t="s">
        <v>2286</v>
      </c>
      <c r="T528" s="4"/>
      <c r="U528" s="4" t="s">
        <v>2797</v>
      </c>
      <c r="V528" s="4" t="s">
        <v>2815</v>
      </c>
      <c r="W528" s="4"/>
      <c r="X528" s="4"/>
      <c r="Y528" s="4" t="s">
        <v>2844</v>
      </c>
      <c r="Z528" s="7">
        <f>VLOOKUP(E528,[1]select___from_cuentas_predial_W!$A$1:$R$1800,11,FALSE)</f>
        <v>4741632</v>
      </c>
      <c r="AA528" s="7">
        <f>VLOOKUP(E528,[1]select___from_cuentas_predial_W!$A$1:$R$1800,13,FALSE)</f>
        <v>0</v>
      </c>
    </row>
    <row r="529" spans="1:27" ht="13.7" customHeight="1" x14ac:dyDescent="0.2">
      <c r="A529" s="5">
        <v>94</v>
      </c>
      <c r="B529" s="4" t="s">
        <v>2</v>
      </c>
      <c r="C529" s="5">
        <v>193855</v>
      </c>
      <c r="D529" s="4" t="s">
        <v>655</v>
      </c>
      <c r="E529" s="4" t="str">
        <f>B529&amp;""&amp;C529</f>
        <v>U193855</v>
      </c>
      <c r="F529" s="4" t="str">
        <f>F528&amp;E529&amp;"','"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</v>
      </c>
      <c r="G529" s="4" t="s">
        <v>1550</v>
      </c>
      <c r="H529" s="4" t="s">
        <v>1555</v>
      </c>
      <c r="I529" s="5">
        <v>2843</v>
      </c>
      <c r="J529" s="5">
        <v>0</v>
      </c>
      <c r="K529" s="6">
        <v>8.0000000000000004E-4</v>
      </c>
      <c r="L529" s="4" t="s">
        <v>1713</v>
      </c>
      <c r="M529" s="4" t="s">
        <v>2228</v>
      </c>
      <c r="N529" s="4" t="s">
        <v>2433</v>
      </c>
      <c r="O529" s="4" t="s">
        <v>2579</v>
      </c>
      <c r="P529" s="4" t="s">
        <v>1695</v>
      </c>
      <c r="Q529" s="4"/>
      <c r="R529" s="4" t="s">
        <v>1616</v>
      </c>
      <c r="S529" s="4" t="s">
        <v>2286</v>
      </c>
      <c r="T529" s="4"/>
      <c r="U529" s="4" t="s">
        <v>2809</v>
      </c>
      <c r="V529" s="4" t="s">
        <v>2825</v>
      </c>
      <c r="W529" s="4"/>
      <c r="X529" s="4"/>
      <c r="Y529" s="4" t="s">
        <v>2844</v>
      </c>
      <c r="Z529" s="7">
        <f>VLOOKUP(E529,[1]select___from_cuentas_predial_W!$A$1:$R$1800,11,FALSE)</f>
        <v>7522578</v>
      </c>
      <c r="AA529" s="7">
        <f>VLOOKUP(E529,[1]select___from_cuentas_predial_W!$A$1:$R$1800,13,FALSE)</f>
        <v>0</v>
      </c>
    </row>
    <row r="530" spans="1:27" ht="13.7" customHeight="1" x14ac:dyDescent="0.2">
      <c r="A530" s="5">
        <v>94</v>
      </c>
      <c r="B530" s="4" t="s">
        <v>2</v>
      </c>
      <c r="C530" s="5">
        <v>193859</v>
      </c>
      <c r="D530" s="4" t="s">
        <v>1459</v>
      </c>
      <c r="E530" s="4" t="str">
        <f>B530&amp;""&amp;C530</f>
        <v>U193859</v>
      </c>
      <c r="F530" s="4" t="str">
        <f>F529&amp;E530&amp;"','"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</v>
      </c>
      <c r="G530" s="4" t="s">
        <v>1550</v>
      </c>
      <c r="H530" s="4" t="s">
        <v>1555</v>
      </c>
      <c r="I530" s="5">
        <v>574</v>
      </c>
      <c r="J530" s="5">
        <v>0</v>
      </c>
      <c r="K530" s="6">
        <v>8.0000000000000004E-4</v>
      </c>
      <c r="L530" s="4" t="s">
        <v>1713</v>
      </c>
      <c r="M530" s="4" t="s">
        <v>2228</v>
      </c>
      <c r="N530" s="4"/>
      <c r="O530" s="4" t="s">
        <v>2579</v>
      </c>
      <c r="P530" s="4" t="s">
        <v>1695</v>
      </c>
      <c r="Q530" s="4"/>
      <c r="R530" s="4" t="s">
        <v>1616</v>
      </c>
      <c r="S530" s="4" t="s">
        <v>2286</v>
      </c>
      <c r="T530" s="4"/>
      <c r="U530" s="4" t="s">
        <v>2797</v>
      </c>
      <c r="V530" s="4" t="s">
        <v>2815</v>
      </c>
      <c r="W530" s="4"/>
      <c r="X530" s="4"/>
      <c r="Y530" s="4" t="s">
        <v>2844</v>
      </c>
      <c r="Z530" s="7">
        <f>VLOOKUP(E530,[1]select___from_cuentas_predial_W!$A$1:$R$1800,11,FALSE)</f>
        <v>1518804</v>
      </c>
      <c r="AA530" s="7">
        <f>VLOOKUP(E530,[1]select___from_cuentas_predial_W!$A$1:$R$1800,13,FALSE)</f>
        <v>0</v>
      </c>
    </row>
    <row r="531" spans="1:27" ht="13.7" customHeight="1" x14ac:dyDescent="0.2">
      <c r="A531" s="5">
        <v>94</v>
      </c>
      <c r="B531" s="4" t="s">
        <v>2</v>
      </c>
      <c r="C531" s="5">
        <v>193858</v>
      </c>
      <c r="D531" s="4" t="s">
        <v>454</v>
      </c>
      <c r="E531" s="4" t="str">
        <f>B531&amp;""&amp;C531</f>
        <v>U193858</v>
      </c>
      <c r="F531" s="4" t="str">
        <f>F530&amp;E531&amp;"','"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</v>
      </c>
      <c r="G531" s="4" t="s">
        <v>1550</v>
      </c>
      <c r="H531" s="4" t="s">
        <v>1555</v>
      </c>
      <c r="I531" s="5">
        <v>1665</v>
      </c>
      <c r="J531" s="5">
        <v>0</v>
      </c>
      <c r="K531" s="6">
        <v>8.0000000000000004E-4</v>
      </c>
      <c r="L531" s="4" t="s">
        <v>1713</v>
      </c>
      <c r="M531" s="4" t="s">
        <v>2228</v>
      </c>
      <c r="N531" s="4"/>
      <c r="O531" s="4" t="s">
        <v>2579</v>
      </c>
      <c r="P531" s="4" t="s">
        <v>1695</v>
      </c>
      <c r="Q531" s="4"/>
      <c r="R531" s="4" t="s">
        <v>1616</v>
      </c>
      <c r="S531" s="4" t="s">
        <v>2787</v>
      </c>
      <c r="T531" s="4"/>
      <c r="U531" s="4" t="s">
        <v>2797</v>
      </c>
      <c r="V531" s="4" t="s">
        <v>2825</v>
      </c>
      <c r="W531" s="4"/>
      <c r="X531" s="4"/>
      <c r="Y531" s="4" t="s">
        <v>2844</v>
      </c>
      <c r="Z531" s="7">
        <f>VLOOKUP(E531,[1]select___from_cuentas_predial_W!$A$1:$R$1800,11,FALSE)</f>
        <v>4405590</v>
      </c>
      <c r="AA531" s="7">
        <f>VLOOKUP(E531,[1]select___from_cuentas_predial_W!$A$1:$R$1800,13,FALSE)</f>
        <v>0</v>
      </c>
    </row>
    <row r="532" spans="1:27" ht="13.7" customHeight="1" x14ac:dyDescent="0.2">
      <c r="A532" s="5">
        <v>94</v>
      </c>
      <c r="B532" s="4" t="s">
        <v>2</v>
      </c>
      <c r="C532" s="5">
        <v>193326</v>
      </c>
      <c r="D532" s="4" t="s">
        <v>1361</v>
      </c>
      <c r="E532" s="4" t="str">
        <f>B532&amp;""&amp;C532</f>
        <v>U193326</v>
      </c>
      <c r="F532" s="4" t="str">
        <f>F531&amp;E532&amp;"','"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</v>
      </c>
      <c r="G532" s="4" t="s">
        <v>1550</v>
      </c>
      <c r="H532" s="4" t="s">
        <v>1555</v>
      </c>
      <c r="I532" s="5">
        <v>26634</v>
      </c>
      <c r="J532" s="5">
        <v>0</v>
      </c>
      <c r="K532" s="6">
        <v>8.0000000000000004E-4</v>
      </c>
      <c r="L532" s="4" t="s">
        <v>1713</v>
      </c>
      <c r="M532" s="4" t="s">
        <v>2228</v>
      </c>
      <c r="N532" s="4"/>
      <c r="O532" s="4" t="s">
        <v>2695</v>
      </c>
      <c r="P532" s="4" t="s">
        <v>1695</v>
      </c>
      <c r="Q532" s="4"/>
      <c r="R532" s="4" t="s">
        <v>1616</v>
      </c>
      <c r="S532" s="4" t="s">
        <v>2286</v>
      </c>
      <c r="T532" s="4"/>
      <c r="U532" s="4" t="s">
        <v>2811</v>
      </c>
      <c r="V532" s="4" t="s">
        <v>2732</v>
      </c>
      <c r="W532" s="4"/>
      <c r="X532" s="4"/>
      <c r="Y532" s="4" t="s">
        <v>2844</v>
      </c>
      <c r="Z532" s="7">
        <f>VLOOKUP(E532,[1]select___from_cuentas_predial_W!$A$1:$R$1800,11,FALSE)</f>
        <v>70473564</v>
      </c>
      <c r="AA532" s="7">
        <f>VLOOKUP(E532,[1]select___from_cuentas_predial_W!$A$1:$R$1800,13,FALSE)</f>
        <v>0</v>
      </c>
    </row>
    <row r="533" spans="1:27" ht="13.7" customHeight="1" x14ac:dyDescent="0.2">
      <c r="A533" s="5">
        <v>94</v>
      </c>
      <c r="B533" s="4" t="s">
        <v>2</v>
      </c>
      <c r="C533" s="5">
        <v>193865</v>
      </c>
      <c r="D533" s="4" t="s">
        <v>1381</v>
      </c>
      <c r="E533" s="4" t="str">
        <f>B533&amp;""&amp;C533</f>
        <v>U193865</v>
      </c>
      <c r="F533" s="4" t="str">
        <f>F532&amp;E533&amp;"','"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</v>
      </c>
      <c r="G533" s="4" t="s">
        <v>1550</v>
      </c>
      <c r="H533" s="4" t="s">
        <v>1555</v>
      </c>
      <c r="I533" s="5">
        <v>2163</v>
      </c>
      <c r="J533" s="5">
        <v>0</v>
      </c>
      <c r="K533" s="6">
        <v>8.0000000000000004E-4</v>
      </c>
      <c r="L533" s="4" t="s">
        <v>1713</v>
      </c>
      <c r="M533" s="4" t="s">
        <v>2228</v>
      </c>
      <c r="N533" s="4"/>
      <c r="O533" s="4" t="s">
        <v>2607</v>
      </c>
      <c r="P533" s="4" t="s">
        <v>1695</v>
      </c>
      <c r="Q533" s="4"/>
      <c r="R533" s="4" t="s">
        <v>1616</v>
      </c>
      <c r="S533" s="4" t="s">
        <v>2286</v>
      </c>
      <c r="T533" s="4"/>
      <c r="U533" s="4" t="s">
        <v>2811</v>
      </c>
      <c r="V533" s="4" t="s">
        <v>2732</v>
      </c>
      <c r="W533" s="4"/>
      <c r="X533" s="4"/>
      <c r="Y533" s="4" t="s">
        <v>2844</v>
      </c>
      <c r="Z533" s="7">
        <f>VLOOKUP(E533,[1]select___from_cuentas_predial_W!$A$1:$R$1800,11,FALSE)</f>
        <v>5723298</v>
      </c>
      <c r="AA533" s="7">
        <f>VLOOKUP(E533,[1]select___from_cuentas_predial_W!$A$1:$R$1800,13,FALSE)</f>
        <v>0</v>
      </c>
    </row>
    <row r="534" spans="1:27" ht="13.7" customHeight="1" x14ac:dyDescent="0.2">
      <c r="A534" s="5">
        <v>94</v>
      </c>
      <c r="B534" s="4" t="s">
        <v>2</v>
      </c>
      <c r="C534" s="5">
        <v>193860</v>
      </c>
      <c r="D534" s="4" t="s">
        <v>790</v>
      </c>
      <c r="E534" s="4" t="str">
        <f>B534&amp;""&amp;C534</f>
        <v>U193860</v>
      </c>
      <c r="F534" s="4" t="str">
        <f>F533&amp;E534&amp;"','"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</v>
      </c>
      <c r="G534" s="4" t="s">
        <v>1550</v>
      </c>
      <c r="H534" s="4" t="s">
        <v>1555</v>
      </c>
      <c r="I534" s="5">
        <v>2220</v>
      </c>
      <c r="J534" s="5">
        <v>0</v>
      </c>
      <c r="K534" s="6">
        <v>8.0000000000000004E-4</v>
      </c>
      <c r="L534" s="4" t="s">
        <v>1974</v>
      </c>
      <c r="M534" s="4" t="s">
        <v>2228</v>
      </c>
      <c r="N534" s="4"/>
      <c r="O534" s="4" t="s">
        <v>2695</v>
      </c>
      <c r="P534" s="4" t="s">
        <v>1695</v>
      </c>
      <c r="Q534" s="4"/>
      <c r="R534" s="4" t="s">
        <v>1616</v>
      </c>
      <c r="S534" s="4" t="s">
        <v>2286</v>
      </c>
      <c r="T534" s="4"/>
      <c r="U534" s="4" t="s">
        <v>2811</v>
      </c>
      <c r="V534" s="4" t="s">
        <v>2732</v>
      </c>
      <c r="W534" s="4"/>
      <c r="X534" s="4"/>
      <c r="Y534" s="4" t="s">
        <v>2844</v>
      </c>
      <c r="Z534" s="7">
        <f>VLOOKUP(E534,[1]select___from_cuentas_predial_W!$A$1:$R$1800,11,FALSE)</f>
        <v>5874120</v>
      </c>
      <c r="AA534" s="7">
        <f>VLOOKUP(E534,[1]select___from_cuentas_predial_W!$A$1:$R$1800,13,FALSE)</f>
        <v>0</v>
      </c>
    </row>
    <row r="535" spans="1:27" ht="13.7" customHeight="1" x14ac:dyDescent="0.2">
      <c r="A535" s="5">
        <v>94</v>
      </c>
      <c r="B535" s="4" t="s">
        <v>2</v>
      </c>
      <c r="C535" s="5">
        <v>205775</v>
      </c>
      <c r="D535" s="4" t="s">
        <v>695</v>
      </c>
      <c r="E535" s="4" t="str">
        <f>B535&amp;""&amp;C535</f>
        <v>U205775</v>
      </c>
      <c r="F535" s="4" t="str">
        <f>F534&amp;E535&amp;"','"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</v>
      </c>
      <c r="G535" s="4" t="s">
        <v>1550</v>
      </c>
      <c r="H535" s="4" t="s">
        <v>1555</v>
      </c>
      <c r="I535" s="5">
        <v>4422</v>
      </c>
      <c r="J535" s="5">
        <v>0</v>
      </c>
      <c r="K535" s="6">
        <v>8.0000000000000004E-4</v>
      </c>
      <c r="L535" s="4" t="s">
        <v>1936</v>
      </c>
      <c r="M535" s="4" t="s">
        <v>2228</v>
      </c>
      <c r="N535" s="4"/>
      <c r="O535" s="4" t="s">
        <v>2670</v>
      </c>
      <c r="P535" s="4" t="s">
        <v>1695</v>
      </c>
      <c r="Q535" s="4"/>
      <c r="R535" s="4" t="s">
        <v>1616</v>
      </c>
      <c r="S535" s="4" t="s">
        <v>2286</v>
      </c>
      <c r="T535" s="4"/>
      <c r="U535" s="4" t="s">
        <v>2811</v>
      </c>
      <c r="V535" s="4" t="s">
        <v>2732</v>
      </c>
      <c r="W535" s="4"/>
      <c r="X535" s="4"/>
      <c r="Y535" s="4" t="s">
        <v>2844</v>
      </c>
      <c r="Z535" s="7">
        <f>VLOOKUP(E535,[1]select___from_cuentas_predial_W!$A$1:$R$1800,11,FALSE)</f>
        <v>14138239.5</v>
      </c>
      <c r="AA535" s="7">
        <f>VLOOKUP(E535,[1]select___from_cuentas_predial_W!$A$1:$R$1800,13,FALSE)</f>
        <v>0</v>
      </c>
    </row>
    <row r="536" spans="1:27" ht="13.7" customHeight="1" x14ac:dyDescent="0.2">
      <c r="A536" s="5">
        <v>94</v>
      </c>
      <c r="B536" s="4" t="s">
        <v>2</v>
      </c>
      <c r="C536" s="5">
        <v>171164</v>
      </c>
      <c r="D536" s="4" t="s">
        <v>448</v>
      </c>
      <c r="E536" s="4" t="str">
        <f>B536&amp;""&amp;C536</f>
        <v>U171164</v>
      </c>
      <c r="F536" s="4" t="str">
        <f>F535&amp;E536&amp;"','"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</v>
      </c>
      <c r="G536" s="4" t="s">
        <v>1550</v>
      </c>
      <c r="H536" s="4" t="s">
        <v>1555</v>
      </c>
      <c r="I536" s="5">
        <v>9100</v>
      </c>
      <c r="J536" s="5">
        <v>0</v>
      </c>
      <c r="K536" s="6">
        <v>8.0000000000000004E-4</v>
      </c>
      <c r="L536" s="4" t="s">
        <v>1813</v>
      </c>
      <c r="M536" s="4" t="s">
        <v>2228</v>
      </c>
      <c r="N536" s="4"/>
      <c r="O536" s="4" t="s">
        <v>2670</v>
      </c>
      <c r="P536" s="4" t="s">
        <v>1695</v>
      </c>
      <c r="Q536" s="4"/>
      <c r="R536" s="4" t="s">
        <v>1616</v>
      </c>
      <c r="S536" s="4" t="s">
        <v>2286</v>
      </c>
      <c r="T536" s="4"/>
      <c r="U536" s="4" t="s">
        <v>2811</v>
      </c>
      <c r="V536" s="4" t="s">
        <v>2732</v>
      </c>
      <c r="W536" s="4"/>
      <c r="X536" s="4"/>
      <c r="Y536" s="4" t="s">
        <v>2844</v>
      </c>
      <c r="Z536" s="7">
        <f>VLOOKUP(E536,[1]select___from_cuentas_predial_W!$A$1:$R$1800,11,FALSE)</f>
        <v>29094975</v>
      </c>
      <c r="AA536" s="7">
        <f>VLOOKUP(E536,[1]select___from_cuentas_predial_W!$A$1:$R$1800,13,FALSE)</f>
        <v>0</v>
      </c>
    </row>
    <row r="537" spans="1:27" ht="13.7" customHeight="1" x14ac:dyDescent="0.2">
      <c r="A537" s="5">
        <v>94</v>
      </c>
      <c r="B537" s="4" t="s">
        <v>2</v>
      </c>
      <c r="C537" s="5">
        <v>167861</v>
      </c>
      <c r="D537" s="4" t="s">
        <v>1466</v>
      </c>
      <c r="E537" s="4" t="str">
        <f>B537&amp;""&amp;C537</f>
        <v>U167861</v>
      </c>
      <c r="F537" s="4" t="str">
        <f>F536&amp;E537&amp;"','"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</v>
      </c>
      <c r="G537" s="4" t="s">
        <v>1550</v>
      </c>
      <c r="H537" s="4" t="s">
        <v>1555</v>
      </c>
      <c r="I537" s="5">
        <v>5457</v>
      </c>
      <c r="J537" s="5">
        <v>0</v>
      </c>
      <c r="K537" s="6">
        <v>8.0000000000000004E-4</v>
      </c>
      <c r="L537" s="4" t="s">
        <v>1976</v>
      </c>
      <c r="M537" s="4" t="s">
        <v>2228</v>
      </c>
      <c r="N537" s="4"/>
      <c r="O537" s="4" t="s">
        <v>2670</v>
      </c>
      <c r="P537" s="4" t="s">
        <v>1695</v>
      </c>
      <c r="Q537" s="4"/>
      <c r="R537" s="4" t="s">
        <v>1616</v>
      </c>
      <c r="S537" s="4" t="s">
        <v>2286</v>
      </c>
      <c r="T537" s="4"/>
      <c r="U537" s="4" t="s">
        <v>2811</v>
      </c>
      <c r="V537" s="4" t="s">
        <v>2732</v>
      </c>
      <c r="W537" s="4"/>
      <c r="X537" s="4"/>
      <c r="Y537" s="4" t="s">
        <v>2844</v>
      </c>
      <c r="Z537" s="7">
        <f>VLOOKUP(E537,[1]select___from_cuentas_predial_W!$A$1:$R$1800,11,FALSE)</f>
        <v>17447393.25</v>
      </c>
      <c r="AA537" s="7">
        <f>VLOOKUP(E537,[1]select___from_cuentas_predial_W!$A$1:$R$1800,13,FALSE)</f>
        <v>0</v>
      </c>
    </row>
    <row r="538" spans="1:27" ht="13.7" customHeight="1" x14ac:dyDescent="0.2">
      <c r="A538" s="5">
        <v>94</v>
      </c>
      <c r="B538" s="4" t="s">
        <v>2</v>
      </c>
      <c r="C538" s="5">
        <v>167860</v>
      </c>
      <c r="D538" s="4" t="s">
        <v>455</v>
      </c>
      <c r="E538" s="4" t="str">
        <f>B538&amp;""&amp;C538</f>
        <v>U167860</v>
      </c>
      <c r="F538" s="4" t="str">
        <f>F537&amp;E538&amp;"','"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</v>
      </c>
      <c r="G538" s="4" t="s">
        <v>1550</v>
      </c>
      <c r="H538" s="4" t="s">
        <v>1555</v>
      </c>
      <c r="I538" s="5">
        <v>542</v>
      </c>
      <c r="J538" s="5">
        <v>122</v>
      </c>
      <c r="K538" s="6">
        <v>2.0000000000000001E-4</v>
      </c>
      <c r="L538" s="4" t="s">
        <v>1817</v>
      </c>
      <c r="M538" s="4" t="s">
        <v>2228</v>
      </c>
      <c r="N538" s="4"/>
      <c r="O538" s="4" t="s">
        <v>2670</v>
      </c>
      <c r="P538" s="4" t="s">
        <v>1695</v>
      </c>
      <c r="Q538" s="4"/>
      <c r="R538" s="4" t="s">
        <v>1616</v>
      </c>
      <c r="S538" s="4" t="s">
        <v>2286</v>
      </c>
      <c r="T538" s="4"/>
      <c r="U538" s="4" t="s">
        <v>2811</v>
      </c>
      <c r="V538" s="4" t="s">
        <v>2732</v>
      </c>
      <c r="W538" s="4"/>
      <c r="X538" s="4"/>
      <c r="Y538" s="4" t="s">
        <v>2844</v>
      </c>
      <c r="Z538" s="7">
        <f>VLOOKUP(E538,[1]select___from_cuentas_predial_W!$A$1:$R$1800,11,FALSE)</f>
        <v>1732909.5</v>
      </c>
      <c r="AA538" s="7">
        <f>VLOOKUP(E538,[1]select___from_cuentas_predial_W!$A$1:$R$1800,13,FALSE)</f>
        <v>803187</v>
      </c>
    </row>
    <row r="539" spans="1:27" ht="13.7" customHeight="1" x14ac:dyDescent="0.2">
      <c r="A539" s="5">
        <v>94</v>
      </c>
      <c r="B539" s="4" t="s">
        <v>2</v>
      </c>
      <c r="C539" s="5">
        <v>164157</v>
      </c>
      <c r="D539" s="4" t="s">
        <v>574</v>
      </c>
      <c r="E539" s="4" t="str">
        <f>B539&amp;""&amp;C539</f>
        <v>U164157</v>
      </c>
      <c r="F539" s="4" t="str">
        <f>F538&amp;E539&amp;"','"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</v>
      </c>
      <c r="G539" s="4" t="s">
        <v>1550</v>
      </c>
      <c r="H539" s="4" t="s">
        <v>1555</v>
      </c>
      <c r="I539" s="5">
        <v>531</v>
      </c>
      <c r="J539" s="5">
        <v>0</v>
      </c>
      <c r="K539" s="6">
        <v>8.0000000000000004E-4</v>
      </c>
      <c r="L539" s="4" t="s">
        <v>1813</v>
      </c>
      <c r="M539" s="4" t="s">
        <v>2228</v>
      </c>
      <c r="N539" s="4"/>
      <c r="O539" s="4" t="s">
        <v>2670</v>
      </c>
      <c r="P539" s="4" t="s">
        <v>1695</v>
      </c>
      <c r="Q539" s="4"/>
      <c r="R539" s="4" t="s">
        <v>2737</v>
      </c>
      <c r="S539" s="4" t="s">
        <v>2286</v>
      </c>
      <c r="T539" s="4"/>
      <c r="U539" s="4" t="s">
        <v>2797</v>
      </c>
      <c r="V539" s="4" t="s">
        <v>2732</v>
      </c>
      <c r="W539" s="4"/>
      <c r="X539" s="4"/>
      <c r="Y539" s="4" t="s">
        <v>2844</v>
      </c>
      <c r="Z539" s="7">
        <f>VLOOKUP(E539,[1]select___from_cuentas_predial_W!$A$1:$R$1800,11,FALSE)</f>
        <v>1697739.75</v>
      </c>
      <c r="AA539" s="7">
        <f>VLOOKUP(E539,[1]select___from_cuentas_predial_W!$A$1:$R$1800,13,FALSE)</f>
        <v>0</v>
      </c>
    </row>
    <row r="540" spans="1:27" ht="13.7" customHeight="1" x14ac:dyDescent="0.2">
      <c r="A540" s="5">
        <v>94</v>
      </c>
      <c r="B540" s="4" t="s">
        <v>2</v>
      </c>
      <c r="C540" s="5">
        <v>162907</v>
      </c>
      <c r="D540" s="4" t="s">
        <v>1047</v>
      </c>
      <c r="E540" s="4" t="str">
        <f>B540&amp;""&amp;C540</f>
        <v>U162907</v>
      </c>
      <c r="F540" s="4" t="str">
        <f>F539&amp;E540&amp;"','"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</v>
      </c>
      <c r="G540" s="4" t="s">
        <v>1550</v>
      </c>
      <c r="H540" s="4" t="s">
        <v>1555</v>
      </c>
      <c r="I540" s="5">
        <v>1658</v>
      </c>
      <c r="J540" s="5">
        <v>0</v>
      </c>
      <c r="K540" s="6">
        <v>8.0000000000000004E-4</v>
      </c>
      <c r="L540" s="4" t="s">
        <v>2063</v>
      </c>
      <c r="M540" s="4" t="s">
        <v>2228</v>
      </c>
      <c r="N540" s="4" t="s">
        <v>2234</v>
      </c>
      <c r="O540" s="4" t="s">
        <v>2696</v>
      </c>
      <c r="P540" s="4" t="s">
        <v>1695</v>
      </c>
      <c r="Q540" s="4"/>
      <c r="R540" s="4" t="s">
        <v>1616</v>
      </c>
      <c r="S540" s="4" t="s">
        <v>2286</v>
      </c>
      <c r="T540" s="4"/>
      <c r="U540" s="4" t="s">
        <v>2797</v>
      </c>
      <c r="V540" s="4" t="s">
        <v>1695</v>
      </c>
      <c r="W540" s="4"/>
      <c r="X540" s="4"/>
      <c r="Y540" s="4" t="s">
        <v>2844</v>
      </c>
      <c r="Z540" s="7">
        <f>VLOOKUP(E540,[1]select___from_cuentas_predial_W!$A$1:$R$1800,11,FALSE)</f>
        <v>4387068</v>
      </c>
      <c r="AA540" s="7">
        <f>VLOOKUP(E540,[1]select___from_cuentas_predial_W!$A$1:$R$1800,13,FALSE)</f>
        <v>0</v>
      </c>
    </row>
    <row r="541" spans="1:27" ht="13.7" customHeight="1" x14ac:dyDescent="0.2">
      <c r="A541" s="5">
        <v>94</v>
      </c>
      <c r="B541" s="4" t="s">
        <v>2</v>
      </c>
      <c r="C541" s="5">
        <v>162909</v>
      </c>
      <c r="D541" s="4" t="s">
        <v>804</v>
      </c>
      <c r="E541" s="4" t="str">
        <f>B541&amp;""&amp;C541</f>
        <v>U162909</v>
      </c>
      <c r="F541" s="4" t="str">
        <f>F540&amp;E541&amp;"','"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</v>
      </c>
      <c r="G541" s="4" t="s">
        <v>1550</v>
      </c>
      <c r="H541" s="4" t="s">
        <v>1555</v>
      </c>
      <c r="I541" s="5">
        <v>717</v>
      </c>
      <c r="J541" s="5">
        <v>0</v>
      </c>
      <c r="K541" s="6">
        <v>8.0000000000000004E-4</v>
      </c>
      <c r="L541" s="4" t="s">
        <v>1976</v>
      </c>
      <c r="M541" s="4" t="s">
        <v>2228</v>
      </c>
      <c r="N541" s="4" t="s">
        <v>2514</v>
      </c>
      <c r="O541" s="4" t="s">
        <v>2696</v>
      </c>
      <c r="P541" s="4" t="s">
        <v>1695</v>
      </c>
      <c r="Q541" s="4"/>
      <c r="R541" s="4" t="s">
        <v>1616</v>
      </c>
      <c r="S541" s="4" t="s">
        <v>2286</v>
      </c>
      <c r="T541" s="4"/>
      <c r="U541" s="4" t="s">
        <v>2811</v>
      </c>
      <c r="V541" s="4" t="s">
        <v>2732</v>
      </c>
      <c r="W541" s="4"/>
      <c r="X541" s="4"/>
      <c r="Y541" s="4" t="s">
        <v>2844</v>
      </c>
      <c r="Z541" s="7">
        <f>VLOOKUP(E541,[1]select___from_cuentas_predial_W!$A$1:$R$1800,11,FALSE)</f>
        <v>1897182</v>
      </c>
      <c r="AA541" s="7">
        <f>VLOOKUP(E541,[1]select___from_cuentas_predial_W!$A$1:$R$1800,13,FALSE)</f>
        <v>0</v>
      </c>
    </row>
    <row r="542" spans="1:27" ht="13.7" customHeight="1" x14ac:dyDescent="0.2">
      <c r="A542" s="5">
        <v>94</v>
      </c>
      <c r="B542" s="4" t="s">
        <v>2</v>
      </c>
      <c r="C542" s="5">
        <v>162908</v>
      </c>
      <c r="D542" s="4" t="s">
        <v>873</v>
      </c>
      <c r="E542" s="4" t="str">
        <f>B542&amp;""&amp;C542</f>
        <v>U162908</v>
      </c>
      <c r="F542" s="4" t="str">
        <f>F541&amp;E542&amp;"','"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</v>
      </c>
      <c r="G542" s="4" t="s">
        <v>1550</v>
      </c>
      <c r="H542" s="4" t="s">
        <v>1555</v>
      </c>
      <c r="I542" s="5">
        <v>603</v>
      </c>
      <c r="J542" s="5">
        <v>0</v>
      </c>
      <c r="K542" s="6">
        <v>8.0000000000000004E-4</v>
      </c>
      <c r="L542" s="4" t="s">
        <v>2009</v>
      </c>
      <c r="M542" s="4" t="s">
        <v>2228</v>
      </c>
      <c r="N542" s="4" t="s">
        <v>2239</v>
      </c>
      <c r="O542" s="4" t="s">
        <v>2696</v>
      </c>
      <c r="P542" s="4" t="s">
        <v>1695</v>
      </c>
      <c r="Q542" s="4"/>
      <c r="R542" s="4" t="s">
        <v>1616</v>
      </c>
      <c r="S542" s="4" t="s">
        <v>2286</v>
      </c>
      <c r="T542" s="4"/>
      <c r="U542" s="4" t="s">
        <v>2811</v>
      </c>
      <c r="V542" s="4" t="s">
        <v>2732</v>
      </c>
      <c r="W542" s="4"/>
      <c r="X542" s="4"/>
      <c r="Y542" s="4" t="s">
        <v>2844</v>
      </c>
      <c r="Z542" s="7">
        <f>VLOOKUP(E542,[1]select___from_cuentas_predial_W!$A$1:$R$1800,11,FALSE)</f>
        <v>1595538</v>
      </c>
      <c r="AA542" s="7">
        <f>VLOOKUP(E542,[1]select___from_cuentas_predial_W!$A$1:$R$1800,13,FALSE)</f>
        <v>0</v>
      </c>
    </row>
    <row r="543" spans="1:27" ht="13.7" customHeight="1" x14ac:dyDescent="0.2">
      <c r="A543" s="5">
        <v>94</v>
      </c>
      <c r="B543" s="4" t="s">
        <v>2</v>
      </c>
      <c r="C543" s="5">
        <v>162911</v>
      </c>
      <c r="D543" s="4" t="s">
        <v>854</v>
      </c>
      <c r="E543" s="4" t="str">
        <f>B543&amp;""&amp;C543</f>
        <v>U162911</v>
      </c>
      <c r="F543" s="4" t="str">
        <f>F542&amp;E543&amp;"','"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</v>
      </c>
      <c r="G543" s="4" t="s">
        <v>1550</v>
      </c>
      <c r="H543" s="4" t="s">
        <v>1555</v>
      </c>
      <c r="I543" s="5">
        <v>158</v>
      </c>
      <c r="J543" s="5">
        <v>0</v>
      </c>
      <c r="K543" s="6">
        <v>8.0000000000000004E-4</v>
      </c>
      <c r="L543" s="4" t="s">
        <v>1997</v>
      </c>
      <c r="M543" s="4" t="s">
        <v>2339</v>
      </c>
      <c r="N543" s="4" t="s">
        <v>2335</v>
      </c>
      <c r="O543" s="4" t="s">
        <v>2696</v>
      </c>
      <c r="P543" s="4" t="s">
        <v>1695</v>
      </c>
      <c r="Q543" s="4"/>
      <c r="R543" s="4" t="s">
        <v>1616</v>
      </c>
      <c r="S543" s="4" t="s">
        <v>2286</v>
      </c>
      <c r="T543" s="4"/>
      <c r="U543" s="4" t="s">
        <v>2800</v>
      </c>
      <c r="V543" s="4" t="s">
        <v>2815</v>
      </c>
      <c r="W543" s="4"/>
      <c r="X543" s="4"/>
      <c r="Y543" s="4" t="s">
        <v>2844</v>
      </c>
      <c r="Z543" s="7">
        <f>VLOOKUP(E543,[1]select___from_cuentas_predial_W!$A$1:$R$1800,11,FALSE)</f>
        <v>418068</v>
      </c>
      <c r="AA543" s="7">
        <f>VLOOKUP(E543,[1]select___from_cuentas_predial_W!$A$1:$R$1800,13,FALSE)</f>
        <v>0</v>
      </c>
    </row>
    <row r="544" spans="1:27" ht="13.7" customHeight="1" x14ac:dyDescent="0.2">
      <c r="A544" s="5">
        <v>94</v>
      </c>
      <c r="B544" s="4" t="s">
        <v>2</v>
      </c>
      <c r="C544" s="5">
        <v>162906</v>
      </c>
      <c r="D544" s="4" t="s">
        <v>862</v>
      </c>
      <c r="E544" s="4" t="str">
        <f>B544&amp;""&amp;C544</f>
        <v>U162906</v>
      </c>
      <c r="F544" s="4" t="str">
        <f>F543&amp;E544&amp;"','"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</v>
      </c>
      <c r="G544" s="4" t="s">
        <v>1550</v>
      </c>
      <c r="H544" s="4" t="s">
        <v>1555</v>
      </c>
      <c r="I544" s="5">
        <v>6355</v>
      </c>
      <c r="J544" s="5">
        <v>0</v>
      </c>
      <c r="K544" s="6">
        <v>8.0000000000000004E-4</v>
      </c>
      <c r="L544" s="4" t="s">
        <v>2001</v>
      </c>
      <c r="M544" s="4" t="s">
        <v>2228</v>
      </c>
      <c r="N544" s="4" t="s">
        <v>2265</v>
      </c>
      <c r="O544" s="4" t="s">
        <v>2696</v>
      </c>
      <c r="P544" s="4" t="s">
        <v>1695</v>
      </c>
      <c r="Q544" s="4"/>
      <c r="R544" s="4" t="s">
        <v>1616</v>
      </c>
      <c r="S544" s="4" t="s">
        <v>2286</v>
      </c>
      <c r="T544" s="4"/>
      <c r="U544" s="4" t="s">
        <v>2797</v>
      </c>
      <c r="V544" s="4"/>
      <c r="W544" s="4"/>
      <c r="X544" s="4"/>
      <c r="Y544" s="4" t="s">
        <v>2844</v>
      </c>
      <c r="Z544" s="7">
        <f>VLOOKUP(E544,[1]select___from_cuentas_predial_W!$A$1:$R$1800,11,FALSE)</f>
        <v>16815330</v>
      </c>
      <c r="AA544" s="7">
        <f>VLOOKUP(E544,[1]select___from_cuentas_predial_W!$A$1:$R$1800,13,FALSE)</f>
        <v>0</v>
      </c>
    </row>
    <row r="545" spans="1:27" ht="13.7" customHeight="1" x14ac:dyDescent="0.2">
      <c r="A545" s="5">
        <v>94</v>
      </c>
      <c r="B545" s="4" t="s">
        <v>2</v>
      </c>
      <c r="C545" s="5">
        <v>162915</v>
      </c>
      <c r="D545" s="4" t="s">
        <v>865</v>
      </c>
      <c r="E545" s="4" t="str">
        <f>B545&amp;""&amp;C545</f>
        <v>U162915</v>
      </c>
      <c r="F545" s="4" t="str">
        <f>F544&amp;E545&amp;"','"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</v>
      </c>
      <c r="G545" s="4" t="s">
        <v>1550</v>
      </c>
      <c r="H545" s="4" t="s">
        <v>1555</v>
      </c>
      <c r="I545" s="5">
        <v>391</v>
      </c>
      <c r="J545" s="5">
        <v>0</v>
      </c>
      <c r="K545" s="6">
        <v>8.0000000000000004E-4</v>
      </c>
      <c r="L545" s="4" t="s">
        <v>2004</v>
      </c>
      <c r="M545" s="4" t="s">
        <v>2228</v>
      </c>
      <c r="N545" s="4" t="s">
        <v>2426</v>
      </c>
      <c r="O545" s="4" t="s">
        <v>2696</v>
      </c>
      <c r="P545" s="4" t="s">
        <v>1695</v>
      </c>
      <c r="Q545" s="4"/>
      <c r="R545" s="4" t="s">
        <v>1616</v>
      </c>
      <c r="S545" s="4" t="s">
        <v>2286</v>
      </c>
      <c r="T545" s="4"/>
      <c r="U545" s="4" t="s">
        <v>2802</v>
      </c>
      <c r="V545" s="4" t="s">
        <v>2622</v>
      </c>
      <c r="W545" s="4"/>
      <c r="X545" s="4"/>
      <c r="Y545" s="4" t="s">
        <v>2844</v>
      </c>
      <c r="Z545" s="7">
        <f>VLOOKUP(E545,[1]select___from_cuentas_predial_W!$A$1:$R$1800,11,FALSE)</f>
        <v>1034586</v>
      </c>
      <c r="AA545" s="7">
        <f>VLOOKUP(E545,[1]select___from_cuentas_predial_W!$A$1:$R$1800,13,FALSE)</f>
        <v>0</v>
      </c>
    </row>
    <row r="546" spans="1:27" ht="13.7" customHeight="1" x14ac:dyDescent="0.2">
      <c r="A546" s="5">
        <v>94</v>
      </c>
      <c r="B546" s="4" t="s">
        <v>2</v>
      </c>
      <c r="C546" s="5">
        <v>162912</v>
      </c>
      <c r="D546" s="4" t="s">
        <v>797</v>
      </c>
      <c r="E546" s="4" t="str">
        <f>B546&amp;""&amp;C546</f>
        <v>U162912</v>
      </c>
      <c r="F546" s="4" t="str">
        <f>F545&amp;E546&amp;"','"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</v>
      </c>
      <c r="G546" s="4" t="s">
        <v>1550</v>
      </c>
      <c r="H546" s="4" t="s">
        <v>1555</v>
      </c>
      <c r="I546" s="5">
        <v>111</v>
      </c>
      <c r="J546" s="5">
        <v>0</v>
      </c>
      <c r="K546" s="6">
        <v>8.0000000000000004E-4</v>
      </c>
      <c r="L546" s="4" t="s">
        <v>1977</v>
      </c>
      <c r="M546" s="4" t="s">
        <v>2228</v>
      </c>
      <c r="N546" s="4" t="s">
        <v>2455</v>
      </c>
      <c r="O546" s="4" t="s">
        <v>2696</v>
      </c>
      <c r="P546" s="4" t="s">
        <v>1695</v>
      </c>
      <c r="Q546" s="4"/>
      <c r="R546" s="4" t="s">
        <v>1616</v>
      </c>
      <c r="S546" s="4" t="s">
        <v>2286</v>
      </c>
      <c r="T546" s="4"/>
      <c r="U546" s="4" t="s">
        <v>2802</v>
      </c>
      <c r="V546" s="4" t="s">
        <v>2622</v>
      </c>
      <c r="W546" s="4"/>
      <c r="X546" s="4"/>
      <c r="Y546" s="4" t="s">
        <v>2844</v>
      </c>
      <c r="Z546" s="7">
        <f>VLOOKUP(E546,[1]select___from_cuentas_predial_W!$A$1:$R$1800,11,FALSE)</f>
        <v>293706</v>
      </c>
      <c r="AA546" s="7">
        <f>VLOOKUP(E546,[1]select___from_cuentas_predial_W!$A$1:$R$1800,13,FALSE)</f>
        <v>0</v>
      </c>
    </row>
    <row r="547" spans="1:27" ht="13.7" customHeight="1" x14ac:dyDescent="0.2">
      <c r="A547" s="5">
        <v>94</v>
      </c>
      <c r="B547" s="4" t="s">
        <v>2</v>
      </c>
      <c r="C547" s="5">
        <v>85987</v>
      </c>
      <c r="D547" s="4" t="s">
        <v>796</v>
      </c>
      <c r="E547" s="4" t="str">
        <f>B547&amp;"0"&amp;C547</f>
        <v>U085987</v>
      </c>
      <c r="F547" s="4" t="str">
        <f>F546&amp;E547&amp;"','"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</v>
      </c>
      <c r="G547" s="4" t="s">
        <v>1550</v>
      </c>
      <c r="H547" s="4" t="s">
        <v>1555</v>
      </c>
      <c r="I547" s="5">
        <v>19106</v>
      </c>
      <c r="J547" s="5">
        <v>0</v>
      </c>
      <c r="K547" s="6">
        <v>8.0000000000000004E-4</v>
      </c>
      <c r="L547" s="4" t="s">
        <v>1976</v>
      </c>
      <c r="M547" s="4" t="s">
        <v>2228</v>
      </c>
      <c r="N547" s="4" t="s">
        <v>2512</v>
      </c>
      <c r="O547" s="4" t="s">
        <v>2696</v>
      </c>
      <c r="P547" s="4" t="s">
        <v>1695</v>
      </c>
      <c r="Q547" s="4"/>
      <c r="R547" s="4" t="s">
        <v>1616</v>
      </c>
      <c r="S547" s="4" t="s">
        <v>2286</v>
      </c>
      <c r="T547" s="4"/>
      <c r="U547" s="4" t="s">
        <v>2802</v>
      </c>
      <c r="V547" s="4" t="s">
        <v>2622</v>
      </c>
      <c r="W547" s="4"/>
      <c r="X547" s="4"/>
      <c r="Y547" s="4" t="s">
        <v>2844</v>
      </c>
      <c r="Z547" s="7">
        <f>VLOOKUP(E547,[1]select___from_cuentas_predial_W!$A$1:$R$1800,11,FALSE)</f>
        <v>50554476</v>
      </c>
      <c r="AA547" s="7">
        <f>VLOOKUP(E547,[1]select___from_cuentas_predial_W!$A$1:$R$1800,13,FALSE)</f>
        <v>0</v>
      </c>
    </row>
    <row r="548" spans="1:27" ht="13.7" customHeight="1" x14ac:dyDescent="0.2">
      <c r="A548" s="5">
        <v>94</v>
      </c>
      <c r="B548" s="4" t="s">
        <v>2</v>
      </c>
      <c r="C548" s="5">
        <v>162916</v>
      </c>
      <c r="D548" s="4" t="s">
        <v>858</v>
      </c>
      <c r="E548" s="4" t="str">
        <f>B548&amp;""&amp;C548</f>
        <v>U162916</v>
      </c>
      <c r="F548" s="4" t="str">
        <f>F547&amp;E548&amp;"','"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</v>
      </c>
      <c r="G548" s="4" t="s">
        <v>1550</v>
      </c>
      <c r="H548" s="4" t="s">
        <v>1555</v>
      </c>
      <c r="I548" s="5">
        <v>70</v>
      </c>
      <c r="J548" s="5">
        <v>0</v>
      </c>
      <c r="K548" s="6">
        <v>8.0000000000000004E-4</v>
      </c>
      <c r="L548" s="4" t="s">
        <v>1998</v>
      </c>
      <c r="M548" s="4" t="s">
        <v>2228</v>
      </c>
      <c r="N548" s="4" t="s">
        <v>2323</v>
      </c>
      <c r="O548" s="4" t="s">
        <v>2696</v>
      </c>
      <c r="P548" s="4" t="s">
        <v>1695</v>
      </c>
      <c r="Q548" s="4"/>
      <c r="R548" s="4" t="s">
        <v>1616</v>
      </c>
      <c r="S548" s="4" t="s">
        <v>2286</v>
      </c>
      <c r="T548" s="4"/>
      <c r="U548" s="4" t="s">
        <v>2802</v>
      </c>
      <c r="V548" s="4" t="s">
        <v>2622</v>
      </c>
      <c r="W548" s="4"/>
      <c r="X548" s="4"/>
      <c r="Y548" s="4" t="s">
        <v>2844</v>
      </c>
      <c r="Z548" s="7">
        <f>VLOOKUP(E548,[1]select___from_cuentas_predial_W!$A$1:$R$1800,11,FALSE)</f>
        <v>102723.01</v>
      </c>
      <c r="AA548" s="7">
        <f>VLOOKUP(E548,[1]select___from_cuentas_predial_W!$A$1:$R$1800,13,FALSE)</f>
        <v>0</v>
      </c>
    </row>
    <row r="549" spans="1:27" ht="13.7" customHeight="1" x14ac:dyDescent="0.2">
      <c r="A549" s="5">
        <v>94</v>
      </c>
      <c r="B549" s="4" t="s">
        <v>2</v>
      </c>
      <c r="C549" s="5">
        <v>162913</v>
      </c>
      <c r="D549" s="4" t="s">
        <v>829</v>
      </c>
      <c r="E549" s="4" t="str">
        <f>B549&amp;""&amp;C549</f>
        <v>U162913</v>
      </c>
      <c r="F549" s="4" t="str">
        <f>F548&amp;E549&amp;"','"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</v>
      </c>
      <c r="G549" s="4" t="s">
        <v>1550</v>
      </c>
      <c r="H549" s="4" t="s">
        <v>1555</v>
      </c>
      <c r="I549" s="5">
        <v>217</v>
      </c>
      <c r="J549" s="5">
        <v>0</v>
      </c>
      <c r="K549" s="6">
        <v>8.0000000000000004E-4</v>
      </c>
      <c r="L549" s="4" t="s">
        <v>1978</v>
      </c>
      <c r="M549" s="4" t="s">
        <v>2228</v>
      </c>
      <c r="N549" s="4" t="s">
        <v>2336</v>
      </c>
      <c r="O549" s="4" t="s">
        <v>2696</v>
      </c>
      <c r="P549" s="4" t="s">
        <v>1695</v>
      </c>
      <c r="Q549" s="4"/>
      <c r="R549" s="4" t="s">
        <v>1616</v>
      </c>
      <c r="S549" s="4" t="s">
        <v>2286</v>
      </c>
      <c r="T549" s="4"/>
      <c r="U549" s="4" t="s">
        <v>2802</v>
      </c>
      <c r="V549" s="4" t="s">
        <v>2622</v>
      </c>
      <c r="W549" s="4"/>
      <c r="X549" s="4"/>
      <c r="Y549" s="4" t="s">
        <v>2844</v>
      </c>
      <c r="Z549" s="7">
        <f>VLOOKUP(E549,[1]select___from_cuentas_predial_W!$A$1:$R$1800,11,FALSE)</f>
        <v>574182</v>
      </c>
      <c r="AA549" s="7">
        <f>VLOOKUP(E549,[1]select___from_cuentas_predial_W!$A$1:$R$1800,13,FALSE)</f>
        <v>0</v>
      </c>
    </row>
    <row r="550" spans="1:27" ht="13.7" customHeight="1" x14ac:dyDescent="0.2">
      <c r="A550" s="5">
        <v>94</v>
      </c>
      <c r="B550" s="4" t="s">
        <v>2</v>
      </c>
      <c r="C550" s="5">
        <v>162917</v>
      </c>
      <c r="D550" s="4" t="s">
        <v>798</v>
      </c>
      <c r="E550" s="4" t="str">
        <f>B550&amp;""&amp;C550</f>
        <v>U162917</v>
      </c>
      <c r="F550" s="4" t="str">
        <f>F549&amp;E550&amp;"','"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</v>
      </c>
      <c r="G550" s="4" t="s">
        <v>1550</v>
      </c>
      <c r="H550" s="4" t="s">
        <v>1555</v>
      </c>
      <c r="I550" s="5">
        <v>29</v>
      </c>
      <c r="J550" s="5">
        <v>0</v>
      </c>
      <c r="K550" s="6">
        <v>8.0000000000000004E-4</v>
      </c>
      <c r="L550" s="4" t="s">
        <v>1978</v>
      </c>
      <c r="M550" s="4" t="s">
        <v>2228</v>
      </c>
      <c r="N550" s="4" t="s">
        <v>2346</v>
      </c>
      <c r="O550" s="4" t="s">
        <v>2696</v>
      </c>
      <c r="P550" s="4" t="s">
        <v>1695</v>
      </c>
      <c r="Q550" s="4"/>
      <c r="R550" s="4" t="s">
        <v>1616</v>
      </c>
      <c r="S550" s="4" t="s">
        <v>2286</v>
      </c>
      <c r="T550" s="4"/>
      <c r="U550" s="4" t="s">
        <v>2802</v>
      </c>
      <c r="V550" s="4" t="s">
        <v>2622</v>
      </c>
      <c r="W550" s="4"/>
      <c r="X550" s="4"/>
      <c r="Y550" s="4" t="s">
        <v>2844</v>
      </c>
      <c r="Z550" s="7">
        <f>VLOOKUP(E550,[1]select___from_cuentas_predial_W!$A$1:$R$1800,11,FALSE)</f>
        <v>76734</v>
      </c>
      <c r="AA550" s="7">
        <f>VLOOKUP(E550,[1]select___from_cuentas_predial_W!$A$1:$R$1800,13,FALSE)</f>
        <v>0</v>
      </c>
    </row>
    <row r="551" spans="1:27" ht="13.7" customHeight="1" x14ac:dyDescent="0.2">
      <c r="A551" s="5">
        <v>94</v>
      </c>
      <c r="B551" s="4" t="s">
        <v>2</v>
      </c>
      <c r="C551" s="5">
        <v>162914</v>
      </c>
      <c r="D551" s="4" t="s">
        <v>792</v>
      </c>
      <c r="E551" s="4" t="str">
        <f>B551&amp;""&amp;C551</f>
        <v>U162914</v>
      </c>
      <c r="F551" s="4" t="str">
        <f>F550&amp;E551&amp;"','"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</v>
      </c>
      <c r="G551" s="4" t="s">
        <v>1550</v>
      </c>
      <c r="H551" s="4" t="s">
        <v>1555</v>
      </c>
      <c r="I551" s="5">
        <v>240</v>
      </c>
      <c r="J551" s="5">
        <v>0</v>
      </c>
      <c r="K551" s="6">
        <v>8.0000000000000004E-4</v>
      </c>
      <c r="L551" s="4" t="s">
        <v>1944</v>
      </c>
      <c r="M551" s="4" t="s">
        <v>2228</v>
      </c>
      <c r="N551" s="4" t="s">
        <v>2345</v>
      </c>
      <c r="O551" s="4" t="s">
        <v>2696</v>
      </c>
      <c r="P551" s="4" t="s">
        <v>1695</v>
      </c>
      <c r="Q551" s="4"/>
      <c r="R551" s="4" t="s">
        <v>1616</v>
      </c>
      <c r="S551" s="4" t="s">
        <v>2286</v>
      </c>
      <c r="T551" s="4"/>
      <c r="U551" s="4" t="s">
        <v>2802</v>
      </c>
      <c r="V551" s="4" t="s">
        <v>2622</v>
      </c>
      <c r="W551" s="4"/>
      <c r="X551" s="4"/>
      <c r="Y551" s="4" t="s">
        <v>2844</v>
      </c>
      <c r="Z551" s="7">
        <f>VLOOKUP(E551,[1]select___from_cuentas_predial_W!$A$1:$R$1800,11,FALSE)</f>
        <v>635040</v>
      </c>
      <c r="AA551" s="7">
        <f>VLOOKUP(E551,[1]select___from_cuentas_predial_W!$A$1:$R$1800,13,FALSE)</f>
        <v>0</v>
      </c>
    </row>
    <row r="552" spans="1:27" ht="13.7" customHeight="1" x14ac:dyDescent="0.2">
      <c r="A552" s="5">
        <v>94</v>
      </c>
      <c r="B552" s="4" t="s">
        <v>2</v>
      </c>
      <c r="C552" s="5">
        <v>194622</v>
      </c>
      <c r="D552" s="4" t="s">
        <v>157</v>
      </c>
      <c r="E552" s="4" t="str">
        <f>B552&amp;""&amp;C552</f>
        <v>U194622</v>
      </c>
      <c r="F552" s="4" t="str">
        <f>F551&amp;E552&amp;"','"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</v>
      </c>
      <c r="G552" s="4" t="s">
        <v>1543</v>
      </c>
      <c r="H552" s="4" t="s">
        <v>1555</v>
      </c>
      <c r="I552" s="5">
        <v>198</v>
      </c>
      <c r="J552" s="5">
        <v>0</v>
      </c>
      <c r="K552" s="6">
        <v>8.0000000000000004E-4</v>
      </c>
      <c r="L552" s="4" t="s">
        <v>1649</v>
      </c>
      <c r="M552" s="4" t="s">
        <v>2228</v>
      </c>
      <c r="N552" s="4" t="s">
        <v>2265</v>
      </c>
      <c r="O552" s="4" t="s">
        <v>2609</v>
      </c>
      <c r="P552" s="4" t="s">
        <v>1695</v>
      </c>
      <c r="Q552" s="4"/>
      <c r="R552" s="4" t="s">
        <v>1616</v>
      </c>
      <c r="S552" s="4" t="s">
        <v>2286</v>
      </c>
      <c r="T552" s="4"/>
      <c r="U552" s="4" t="s">
        <v>2802</v>
      </c>
      <c r="V552" s="4" t="s">
        <v>2622</v>
      </c>
      <c r="W552" s="4"/>
      <c r="X552" s="4"/>
      <c r="Y552" s="4" t="s">
        <v>2844</v>
      </c>
      <c r="Z552" s="7">
        <f>VLOOKUP(E552,[1]select___from_cuentas_predial_W!$A$1:$R$1800,11,FALSE)</f>
        <v>502078.5</v>
      </c>
      <c r="AA552" s="7">
        <f>VLOOKUP(E552,[1]select___from_cuentas_predial_W!$A$1:$R$1800,13,FALSE)</f>
        <v>0</v>
      </c>
    </row>
    <row r="553" spans="1:27" ht="13.7" customHeight="1" x14ac:dyDescent="0.2">
      <c r="A553" s="5">
        <v>94</v>
      </c>
      <c r="B553" s="4" t="s">
        <v>2</v>
      </c>
      <c r="C553" s="5">
        <v>194623</v>
      </c>
      <c r="D553" s="4" t="s">
        <v>198</v>
      </c>
      <c r="E553" s="4" t="str">
        <f>B553&amp;""&amp;C553</f>
        <v>U194623</v>
      </c>
      <c r="F553" s="4" t="str">
        <f>F552&amp;E553&amp;"','"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</v>
      </c>
      <c r="G553" s="4" t="s">
        <v>1543</v>
      </c>
      <c r="H553" s="4" t="s">
        <v>1555</v>
      </c>
      <c r="I553" s="5">
        <v>144</v>
      </c>
      <c r="J553" s="5">
        <v>0</v>
      </c>
      <c r="K553" s="6">
        <v>8.0000000000000004E-4</v>
      </c>
      <c r="L553" s="4" t="s">
        <v>1649</v>
      </c>
      <c r="M553" s="4" t="s">
        <v>2228</v>
      </c>
      <c r="N553" s="4" t="s">
        <v>2239</v>
      </c>
      <c r="O553" s="4" t="s">
        <v>2609</v>
      </c>
      <c r="P553" s="4" t="s">
        <v>1695</v>
      </c>
      <c r="Q553" s="4"/>
      <c r="R553" s="4" t="s">
        <v>1616</v>
      </c>
      <c r="S553" s="4" t="s">
        <v>2286</v>
      </c>
      <c r="T553" s="4"/>
      <c r="U553" s="4" t="s">
        <v>2802</v>
      </c>
      <c r="V553" s="4" t="s">
        <v>2622</v>
      </c>
      <c r="W553" s="4"/>
      <c r="X553" s="4"/>
      <c r="Y553" s="4" t="s">
        <v>2844</v>
      </c>
      <c r="Z553" s="7">
        <f>VLOOKUP(E553,[1]select___from_cuentas_predial_W!$A$1:$R$1800,11,FALSE)</f>
        <v>365148</v>
      </c>
      <c r="AA553" s="7">
        <f>VLOOKUP(E553,[1]select___from_cuentas_predial_W!$A$1:$R$1800,13,FALSE)</f>
        <v>0</v>
      </c>
    </row>
    <row r="554" spans="1:27" ht="13.7" customHeight="1" x14ac:dyDescent="0.2">
      <c r="A554" s="5">
        <v>94</v>
      </c>
      <c r="B554" s="4" t="s">
        <v>2</v>
      </c>
      <c r="C554" s="5">
        <v>194631</v>
      </c>
      <c r="D554" s="4" t="s">
        <v>225</v>
      </c>
      <c r="E554" s="4" t="str">
        <f>B554&amp;""&amp;C554</f>
        <v>U194631</v>
      </c>
      <c r="F554" s="4" t="str">
        <f>F553&amp;E554&amp;"','"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</v>
      </c>
      <c r="G554" s="4" t="s">
        <v>1543</v>
      </c>
      <c r="H554" s="4" t="s">
        <v>1555</v>
      </c>
      <c r="I554" s="5">
        <v>258</v>
      </c>
      <c r="J554" s="5">
        <v>0</v>
      </c>
      <c r="K554" s="6">
        <v>8.0000000000000004E-4</v>
      </c>
      <c r="L554" s="4" t="s">
        <v>1649</v>
      </c>
      <c r="M554" s="4" t="s">
        <v>2228</v>
      </c>
      <c r="N554" s="4" t="s">
        <v>2455</v>
      </c>
      <c r="O554" s="4" t="s">
        <v>2609</v>
      </c>
      <c r="P554" s="4" t="s">
        <v>1695</v>
      </c>
      <c r="Q554" s="4"/>
      <c r="R554" s="4" t="s">
        <v>1616</v>
      </c>
      <c r="S554" s="4" t="s">
        <v>2286</v>
      </c>
      <c r="T554" s="4"/>
      <c r="U554" s="4" t="s">
        <v>2802</v>
      </c>
      <c r="V554" s="4" t="s">
        <v>2622</v>
      </c>
      <c r="W554" s="4"/>
      <c r="X554" s="4"/>
      <c r="Y554" s="4" t="s">
        <v>2844</v>
      </c>
      <c r="Z554" s="7">
        <f>VLOOKUP(E554,[1]select___from_cuentas_predial_W!$A$1:$R$1800,11,FALSE)</f>
        <v>671832</v>
      </c>
      <c r="AA554" s="7">
        <f>VLOOKUP(E554,[1]select___from_cuentas_predial_W!$A$1:$R$1800,13,FALSE)</f>
        <v>0</v>
      </c>
    </row>
    <row r="555" spans="1:27" ht="13.7" customHeight="1" x14ac:dyDescent="0.2">
      <c r="A555" s="5">
        <v>94</v>
      </c>
      <c r="B555" s="4" t="s">
        <v>2</v>
      </c>
      <c r="C555" s="5">
        <v>194633</v>
      </c>
      <c r="D555" s="4" t="s">
        <v>255</v>
      </c>
      <c r="E555" s="4" t="str">
        <f>B555&amp;""&amp;C555</f>
        <v>U194633</v>
      </c>
      <c r="F555" s="4" t="str">
        <f>F554&amp;E555&amp;"','"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</v>
      </c>
      <c r="G555" s="4" t="s">
        <v>1543</v>
      </c>
      <c r="H555" s="4" t="s">
        <v>1555</v>
      </c>
      <c r="I555" s="5">
        <v>343</v>
      </c>
      <c r="J555" s="5">
        <v>0</v>
      </c>
      <c r="K555" s="6">
        <v>8.0000000000000004E-4</v>
      </c>
      <c r="L555" s="4" t="s">
        <v>1649</v>
      </c>
      <c r="M555" s="4" t="s">
        <v>2228</v>
      </c>
      <c r="N555" s="4" t="s">
        <v>2335</v>
      </c>
      <c r="O555" s="4" t="s">
        <v>2609</v>
      </c>
      <c r="P555" s="4" t="s">
        <v>1695</v>
      </c>
      <c r="Q555" s="4"/>
      <c r="R555" s="4" t="s">
        <v>1616</v>
      </c>
      <c r="S555" s="4" t="s">
        <v>2286</v>
      </c>
      <c r="T555" s="4"/>
      <c r="U555" s="4" t="s">
        <v>2802</v>
      </c>
      <c r="V555" s="4" t="s">
        <v>2622</v>
      </c>
      <c r="W555" s="4"/>
      <c r="X555" s="4"/>
      <c r="Y555" s="4" t="s">
        <v>2844</v>
      </c>
      <c r="Z555" s="7">
        <f>VLOOKUP(E555,[1]select___from_cuentas_predial_W!$A$1:$R$1800,11,FALSE)</f>
        <v>893172</v>
      </c>
      <c r="AA555" s="7">
        <f>VLOOKUP(E555,[1]select___from_cuentas_predial_W!$A$1:$R$1800,13,FALSE)</f>
        <v>0</v>
      </c>
    </row>
    <row r="556" spans="1:27" ht="13.7" customHeight="1" x14ac:dyDescent="0.2">
      <c r="A556" s="5">
        <v>94</v>
      </c>
      <c r="B556" s="4" t="s">
        <v>2</v>
      </c>
      <c r="C556" s="5">
        <v>194634</v>
      </c>
      <c r="D556" s="4" t="s">
        <v>236</v>
      </c>
      <c r="E556" s="4" t="str">
        <f>B556&amp;""&amp;C556</f>
        <v>U194634</v>
      </c>
      <c r="F556" s="4" t="str">
        <f>F555&amp;E556&amp;"','"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</v>
      </c>
      <c r="G556" s="4" t="s">
        <v>1543</v>
      </c>
      <c r="H556" s="4" t="s">
        <v>1555</v>
      </c>
      <c r="I556" s="5">
        <v>1116</v>
      </c>
      <c r="J556" s="5">
        <v>0</v>
      </c>
      <c r="K556" s="6">
        <v>8.0000000000000004E-4</v>
      </c>
      <c r="L556" s="4" t="s">
        <v>1649</v>
      </c>
      <c r="M556" s="4" t="s">
        <v>2228</v>
      </c>
      <c r="N556" s="4" t="s">
        <v>2282</v>
      </c>
      <c r="O556" s="4" t="s">
        <v>2609</v>
      </c>
      <c r="P556" s="4" t="s">
        <v>1695</v>
      </c>
      <c r="Q556" s="4"/>
      <c r="R556" s="4" t="s">
        <v>1616</v>
      </c>
      <c r="S556" s="4" t="s">
        <v>2286</v>
      </c>
      <c r="T556" s="4"/>
      <c r="U556" s="4" t="s">
        <v>2802</v>
      </c>
      <c r="V556" s="4" t="s">
        <v>2622</v>
      </c>
      <c r="W556" s="4"/>
      <c r="X556" s="4"/>
      <c r="Y556" s="4" t="s">
        <v>2844</v>
      </c>
      <c r="Z556" s="7">
        <f>VLOOKUP(E556,[1]select___from_cuentas_predial_W!$A$1:$R$1800,11,FALSE)</f>
        <v>3742767</v>
      </c>
      <c r="AA556" s="7">
        <f>VLOOKUP(E556,[1]select___from_cuentas_predial_W!$A$1:$R$1800,13,FALSE)</f>
        <v>0</v>
      </c>
    </row>
    <row r="557" spans="1:27" ht="13.7" customHeight="1" x14ac:dyDescent="0.2">
      <c r="A557" s="5">
        <v>94</v>
      </c>
      <c r="B557" s="4" t="s">
        <v>2</v>
      </c>
      <c r="C557" s="5">
        <v>212333</v>
      </c>
      <c r="D557" s="4" t="s">
        <v>224</v>
      </c>
      <c r="E557" s="4" t="str">
        <f>B557&amp;""&amp;C557</f>
        <v>U212333</v>
      </c>
      <c r="F557" s="4" t="str">
        <f>F556&amp;E557&amp;"','"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</v>
      </c>
      <c r="G557" s="4" t="s">
        <v>1543</v>
      </c>
      <c r="H557" s="4" t="s">
        <v>1555</v>
      </c>
      <c r="I557" s="5">
        <v>7768</v>
      </c>
      <c r="J557" s="5">
        <v>0</v>
      </c>
      <c r="K557" s="6">
        <v>8.0000000000000004E-4</v>
      </c>
      <c r="L557" s="4" t="s">
        <v>1674</v>
      </c>
      <c r="M557" s="4" t="s">
        <v>2228</v>
      </c>
      <c r="N557" s="4"/>
      <c r="O557" s="4" t="s">
        <v>2609</v>
      </c>
      <c r="P557" s="4" t="s">
        <v>1695</v>
      </c>
      <c r="Q557" s="4"/>
      <c r="R557" s="4" t="s">
        <v>1616</v>
      </c>
      <c r="S557" s="4" t="s">
        <v>2286</v>
      </c>
      <c r="T557" s="4"/>
      <c r="U557" s="4" t="s">
        <v>2802</v>
      </c>
      <c r="V557" s="4" t="s">
        <v>2622</v>
      </c>
      <c r="W557" s="4"/>
      <c r="X557" s="4"/>
      <c r="Y557" s="4" t="s">
        <v>2844</v>
      </c>
      <c r="Z557" s="7">
        <f>VLOOKUP(E557,[1]select___from_cuentas_predial_W!$A$1:$R$1800,11,FALSE)</f>
        <v>20227872</v>
      </c>
      <c r="AA557" s="7">
        <f>VLOOKUP(E557,[1]select___from_cuentas_predial_W!$A$1:$R$1800,13,FALSE)</f>
        <v>0</v>
      </c>
    </row>
    <row r="558" spans="1:27" ht="13.7" customHeight="1" x14ac:dyDescent="0.2">
      <c r="A558" s="5">
        <v>94</v>
      </c>
      <c r="B558" s="4" t="s">
        <v>2</v>
      </c>
      <c r="C558" s="5">
        <v>212331</v>
      </c>
      <c r="D558" s="4" t="s">
        <v>177</v>
      </c>
      <c r="E558" s="4" t="str">
        <f>B558&amp;""&amp;C558</f>
        <v>U212331</v>
      </c>
      <c r="F558" s="4" t="str">
        <f>F557&amp;E558&amp;"','"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</v>
      </c>
      <c r="G558" s="4" t="s">
        <v>1543</v>
      </c>
      <c r="H558" s="4" t="s">
        <v>1555</v>
      </c>
      <c r="I558" s="5">
        <v>34</v>
      </c>
      <c r="J558" s="5">
        <v>0</v>
      </c>
      <c r="K558" s="6">
        <v>8.0000000000000004E-4</v>
      </c>
      <c r="L558" s="4" t="s">
        <v>1649</v>
      </c>
      <c r="M558" s="4" t="s">
        <v>2228</v>
      </c>
      <c r="N558" s="4" t="s">
        <v>2447</v>
      </c>
      <c r="O558" s="4" t="s">
        <v>2609</v>
      </c>
      <c r="P558" s="4" t="s">
        <v>1695</v>
      </c>
      <c r="Q558" s="4"/>
      <c r="R558" s="4" t="s">
        <v>1616</v>
      </c>
      <c r="S558" s="4" t="s">
        <v>2286</v>
      </c>
      <c r="T558" s="4"/>
      <c r="U558" s="4" t="s">
        <v>2802</v>
      </c>
      <c r="V558" s="4" t="s">
        <v>2622</v>
      </c>
      <c r="W558" s="4"/>
      <c r="X558" s="4"/>
      <c r="Y558" s="4" t="s">
        <v>2844</v>
      </c>
      <c r="Z558" s="7">
        <f>VLOOKUP(E558,[1]select___from_cuentas_predial_W!$A$1:$R$1800,11,FALSE)</f>
        <v>88536</v>
      </c>
      <c r="AA558" s="7">
        <f>VLOOKUP(E558,[1]select___from_cuentas_predial_W!$A$1:$R$1800,13,FALSE)</f>
        <v>0</v>
      </c>
    </row>
    <row r="559" spans="1:27" ht="13.7" customHeight="1" x14ac:dyDescent="0.2">
      <c r="A559" s="5">
        <v>94</v>
      </c>
      <c r="B559" s="4" t="s">
        <v>2</v>
      </c>
      <c r="C559" s="5">
        <v>194636</v>
      </c>
      <c r="D559" s="4" t="s">
        <v>228</v>
      </c>
      <c r="E559" s="4" t="str">
        <f>B559&amp;""&amp;C559</f>
        <v>U194636</v>
      </c>
      <c r="F559" s="4" t="str">
        <f>F558&amp;E559&amp;"','"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</v>
      </c>
      <c r="G559" s="4" t="s">
        <v>1543</v>
      </c>
      <c r="H559" s="4" t="s">
        <v>1555</v>
      </c>
      <c r="I559" s="5">
        <v>8160</v>
      </c>
      <c r="J559" s="5">
        <v>0</v>
      </c>
      <c r="K559" s="6">
        <v>8.0000000000000004E-4</v>
      </c>
      <c r="L559" s="4" t="s">
        <v>1649</v>
      </c>
      <c r="M559" s="4" t="s">
        <v>2228</v>
      </c>
      <c r="N559" s="4" t="s">
        <v>2234</v>
      </c>
      <c r="O559" s="4" t="s">
        <v>2609</v>
      </c>
      <c r="P559" s="4" t="s">
        <v>1695</v>
      </c>
      <c r="Q559" s="4"/>
      <c r="R559" s="4" t="s">
        <v>1616</v>
      </c>
      <c r="S559" s="4" t="s">
        <v>2286</v>
      </c>
      <c r="T559" s="4"/>
      <c r="U559" s="4" t="s">
        <v>2797</v>
      </c>
      <c r="V559" s="4" t="s">
        <v>2840</v>
      </c>
      <c r="W559" s="4"/>
      <c r="X559" s="4"/>
      <c r="Y559" s="4" t="s">
        <v>2844</v>
      </c>
      <c r="Z559" s="7">
        <f>VLOOKUP(E559,[1]select___from_cuentas_predial_W!$A$1:$R$1800,11,FALSE)</f>
        <v>21248640</v>
      </c>
      <c r="AA559" s="7">
        <f>VLOOKUP(E559,[1]select___from_cuentas_predial_W!$A$1:$R$1800,13,FALSE)</f>
        <v>0</v>
      </c>
    </row>
    <row r="560" spans="1:27" ht="13.7" customHeight="1" x14ac:dyDescent="0.2">
      <c r="A560" s="5">
        <v>94</v>
      </c>
      <c r="B560" s="4" t="s">
        <v>2</v>
      </c>
      <c r="C560" s="5">
        <v>145784</v>
      </c>
      <c r="D560" s="4" t="s">
        <v>1068</v>
      </c>
      <c r="E560" s="4" t="str">
        <f>B560&amp;""&amp;C560</f>
        <v>U145784</v>
      </c>
      <c r="F560" s="4" t="str">
        <f>F559&amp;E560&amp;"','"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</v>
      </c>
      <c r="G560" s="4" t="s">
        <v>1550</v>
      </c>
      <c r="H560" s="4" t="s">
        <v>1555</v>
      </c>
      <c r="I560" s="5">
        <v>420</v>
      </c>
      <c r="J560" s="5">
        <v>0</v>
      </c>
      <c r="K560" s="6">
        <v>8.0000000000000004E-4</v>
      </c>
      <c r="L560" s="4" t="s">
        <v>2033</v>
      </c>
      <c r="M560" s="4" t="s">
        <v>2228</v>
      </c>
      <c r="N560" s="4" t="s">
        <v>2283</v>
      </c>
      <c r="O560" s="4" t="s">
        <v>2607</v>
      </c>
      <c r="P560" s="4" t="s">
        <v>1695</v>
      </c>
      <c r="Q560" s="4"/>
      <c r="R560" s="4" t="s">
        <v>1616</v>
      </c>
      <c r="S560" s="4" t="s">
        <v>2286</v>
      </c>
      <c r="T560" s="4"/>
      <c r="U560" s="4" t="s">
        <v>2802</v>
      </c>
      <c r="V560" s="4" t="s">
        <v>2622</v>
      </c>
      <c r="W560" s="4"/>
      <c r="X560" s="4"/>
      <c r="Y560" s="4" t="s">
        <v>2844</v>
      </c>
      <c r="Z560" s="7">
        <f>VLOOKUP(E560,[1]select___from_cuentas_predial_W!$A$1:$R$1800,11,FALSE)</f>
        <v>1520968.46</v>
      </c>
      <c r="AA560" s="7">
        <f>VLOOKUP(E560,[1]select___from_cuentas_predial_W!$A$1:$R$1800,13,FALSE)</f>
        <v>0</v>
      </c>
    </row>
    <row r="561" spans="1:27" ht="13.7" customHeight="1" x14ac:dyDescent="0.2">
      <c r="A561" s="5">
        <v>94</v>
      </c>
      <c r="B561" s="4" t="s">
        <v>2</v>
      </c>
      <c r="C561" s="5">
        <v>145781</v>
      </c>
      <c r="D561" s="4" t="s">
        <v>1062</v>
      </c>
      <c r="E561" s="4" t="str">
        <f>B561&amp;""&amp;C561</f>
        <v>U145781</v>
      </c>
      <c r="F561" s="4" t="str">
        <f>F560&amp;E561&amp;"','"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</v>
      </c>
      <c r="G561" s="4" t="s">
        <v>1550</v>
      </c>
      <c r="H561" s="4" t="s">
        <v>1555</v>
      </c>
      <c r="I561" s="5">
        <v>435</v>
      </c>
      <c r="J561" s="5">
        <v>0</v>
      </c>
      <c r="K561" s="6">
        <v>8.0000000000000004E-4</v>
      </c>
      <c r="L561" s="4" t="s">
        <v>2033</v>
      </c>
      <c r="M561" s="4" t="s">
        <v>2228</v>
      </c>
      <c r="N561" s="4" t="s">
        <v>2492</v>
      </c>
      <c r="O561" s="4" t="s">
        <v>2607</v>
      </c>
      <c r="P561" s="4" t="s">
        <v>1695</v>
      </c>
      <c r="Q561" s="4"/>
      <c r="R561" s="4" t="s">
        <v>1616</v>
      </c>
      <c r="S561" s="4" t="s">
        <v>2286</v>
      </c>
      <c r="T561" s="4"/>
      <c r="U561" s="4" t="s">
        <v>2802</v>
      </c>
      <c r="V561" s="4" t="s">
        <v>2622</v>
      </c>
      <c r="W561" s="4"/>
      <c r="X561" s="4"/>
      <c r="Y561" s="4" t="s">
        <v>2844</v>
      </c>
      <c r="Z561" s="7">
        <f>VLOOKUP(E561,[1]select___from_cuentas_predial_W!$A$1:$R$1800,11,FALSE)</f>
        <v>1669506.39</v>
      </c>
      <c r="AA561" s="7">
        <f>VLOOKUP(E561,[1]select___from_cuentas_predial_W!$A$1:$R$1800,13,FALSE)</f>
        <v>0</v>
      </c>
    </row>
    <row r="562" spans="1:27" ht="13.7" customHeight="1" x14ac:dyDescent="0.2">
      <c r="A562" s="5">
        <v>94</v>
      </c>
      <c r="B562" s="4" t="s">
        <v>2</v>
      </c>
      <c r="C562" s="5">
        <v>145778</v>
      </c>
      <c r="D562" s="4" t="s">
        <v>1060</v>
      </c>
      <c r="E562" s="4" t="str">
        <f>B562&amp;""&amp;C562</f>
        <v>U145778</v>
      </c>
      <c r="F562" s="4" t="str">
        <f>F561&amp;E562&amp;"','"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</v>
      </c>
      <c r="G562" s="4" t="s">
        <v>1550</v>
      </c>
      <c r="H562" s="4" t="s">
        <v>1555</v>
      </c>
      <c r="I562" s="5">
        <v>435</v>
      </c>
      <c r="J562" s="5">
        <v>0</v>
      </c>
      <c r="K562" s="6">
        <v>8.0000000000000004E-4</v>
      </c>
      <c r="L562" s="4" t="s">
        <v>2033</v>
      </c>
      <c r="M562" s="4" t="s">
        <v>2228</v>
      </c>
      <c r="N562" s="4" t="s">
        <v>2537</v>
      </c>
      <c r="O562" s="4" t="s">
        <v>2607</v>
      </c>
      <c r="P562" s="4" t="s">
        <v>1695</v>
      </c>
      <c r="Q562" s="4"/>
      <c r="R562" s="4" t="s">
        <v>1616</v>
      </c>
      <c r="S562" s="4" t="s">
        <v>2286</v>
      </c>
      <c r="T562" s="4"/>
      <c r="U562" s="4" t="s">
        <v>2802</v>
      </c>
      <c r="V562" s="4" t="s">
        <v>2622</v>
      </c>
      <c r="W562" s="4"/>
      <c r="X562" s="4"/>
      <c r="Y562" s="4" t="s">
        <v>2844</v>
      </c>
      <c r="Z562" s="7">
        <f>VLOOKUP(E562,[1]select___from_cuentas_predial_W!$A$1:$R$1800,11,FALSE)</f>
        <v>1665573.02</v>
      </c>
      <c r="AA562" s="7">
        <f>VLOOKUP(E562,[1]select___from_cuentas_predial_W!$A$1:$R$1800,13,FALSE)</f>
        <v>0</v>
      </c>
    </row>
    <row r="563" spans="1:27" ht="13.7" customHeight="1" x14ac:dyDescent="0.2">
      <c r="A563" s="5">
        <v>94</v>
      </c>
      <c r="B563" s="4" t="s">
        <v>2</v>
      </c>
      <c r="C563" s="5">
        <v>145772</v>
      </c>
      <c r="D563" s="4" t="s">
        <v>1081</v>
      </c>
      <c r="E563" s="4" t="str">
        <f>B563&amp;""&amp;C563</f>
        <v>U145772</v>
      </c>
      <c r="F563" s="4" t="str">
        <f>F562&amp;E563&amp;"','"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</v>
      </c>
      <c r="G563" s="4" t="s">
        <v>1550</v>
      </c>
      <c r="H563" s="4" t="s">
        <v>1555</v>
      </c>
      <c r="I563" s="5">
        <v>435</v>
      </c>
      <c r="J563" s="5">
        <v>0</v>
      </c>
      <c r="K563" s="6">
        <v>8.0000000000000004E-4</v>
      </c>
      <c r="L563" s="4" t="s">
        <v>2033</v>
      </c>
      <c r="M563" s="4" t="s">
        <v>2228</v>
      </c>
      <c r="N563" s="4" t="s">
        <v>2397</v>
      </c>
      <c r="O563" s="4" t="s">
        <v>2607</v>
      </c>
      <c r="P563" s="4" t="s">
        <v>1695</v>
      </c>
      <c r="Q563" s="4"/>
      <c r="R563" s="4" t="s">
        <v>1616</v>
      </c>
      <c r="S563" s="4" t="s">
        <v>2286</v>
      </c>
      <c r="T563" s="4"/>
      <c r="U563" s="4" t="s">
        <v>2802</v>
      </c>
      <c r="V563" s="4" t="s">
        <v>2622</v>
      </c>
      <c r="W563" s="4"/>
      <c r="X563" s="4"/>
      <c r="Y563" s="4" t="s">
        <v>2844</v>
      </c>
      <c r="Z563" s="7">
        <f>VLOOKUP(E563,[1]select___from_cuentas_predial_W!$A$1:$R$1800,11,FALSE)</f>
        <v>1179785.25</v>
      </c>
      <c r="AA563" s="7">
        <f>VLOOKUP(E563,[1]select___from_cuentas_predial_W!$A$1:$R$1800,13,FALSE)</f>
        <v>0</v>
      </c>
    </row>
    <row r="564" spans="1:27" ht="13.7" customHeight="1" x14ac:dyDescent="0.2">
      <c r="A564" s="5">
        <v>94</v>
      </c>
      <c r="B564" s="4" t="s">
        <v>2</v>
      </c>
      <c r="C564" s="5">
        <v>145770</v>
      </c>
      <c r="D564" s="4" t="s">
        <v>1030</v>
      </c>
      <c r="E564" s="4" t="str">
        <f>B564&amp;""&amp;C564</f>
        <v>U145770</v>
      </c>
      <c r="F564" s="4" t="str">
        <f>F563&amp;E564&amp;"','"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</v>
      </c>
      <c r="G564" s="4" t="s">
        <v>1550</v>
      </c>
      <c r="H564" s="4" t="s">
        <v>1555</v>
      </c>
      <c r="I564" s="5">
        <v>420</v>
      </c>
      <c r="J564" s="5">
        <v>0</v>
      </c>
      <c r="K564" s="6">
        <v>8.0000000000000004E-4</v>
      </c>
      <c r="L564" s="4" t="s">
        <v>2033</v>
      </c>
      <c r="M564" s="4" t="s">
        <v>2228</v>
      </c>
      <c r="N564" s="4" t="s">
        <v>2537</v>
      </c>
      <c r="O564" s="4" t="s">
        <v>2607</v>
      </c>
      <c r="P564" s="4" t="s">
        <v>1695</v>
      </c>
      <c r="Q564" s="4"/>
      <c r="R564" s="4" t="s">
        <v>1616</v>
      </c>
      <c r="S564" s="4" t="s">
        <v>2286</v>
      </c>
      <c r="T564" s="4"/>
      <c r="U564" s="4" t="s">
        <v>2802</v>
      </c>
      <c r="V564" s="4" t="s">
        <v>2622</v>
      </c>
      <c r="W564" s="4"/>
      <c r="X564" s="4"/>
      <c r="Y564" s="4" t="s">
        <v>2844</v>
      </c>
      <c r="Z564" s="7">
        <f>VLOOKUP(E564,[1]select___from_cuentas_predial_W!$A$1:$R$1800,11,FALSE)</f>
        <v>1139103</v>
      </c>
      <c r="AA564" s="7">
        <f>VLOOKUP(E564,[1]select___from_cuentas_predial_W!$A$1:$R$1800,13,FALSE)</f>
        <v>0</v>
      </c>
    </row>
    <row r="565" spans="1:27" ht="13.7" customHeight="1" x14ac:dyDescent="0.2">
      <c r="A565" s="5">
        <v>94</v>
      </c>
      <c r="B565" s="4" t="s">
        <v>2</v>
      </c>
      <c r="C565" s="5">
        <v>145766</v>
      </c>
      <c r="D565" s="4" t="s">
        <v>1091</v>
      </c>
      <c r="E565" s="4" t="str">
        <f>B565&amp;""&amp;C565</f>
        <v>U145766</v>
      </c>
      <c r="F565" s="4" t="str">
        <f>F564&amp;E565&amp;"','"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</v>
      </c>
      <c r="G565" s="4" t="s">
        <v>1550</v>
      </c>
      <c r="H565" s="4" t="s">
        <v>1555</v>
      </c>
      <c r="I565" s="5">
        <v>453</v>
      </c>
      <c r="J565" s="5">
        <v>0</v>
      </c>
      <c r="K565" s="6">
        <v>8.0000000000000004E-4</v>
      </c>
      <c r="L565" s="4" t="s">
        <v>1713</v>
      </c>
      <c r="M565" s="4" t="s">
        <v>2228</v>
      </c>
      <c r="N565" s="4" t="s">
        <v>2293</v>
      </c>
      <c r="O565" s="4" t="s">
        <v>2607</v>
      </c>
      <c r="P565" s="4" t="s">
        <v>1695</v>
      </c>
      <c r="Q565" s="4"/>
      <c r="R565" s="4" t="s">
        <v>1616</v>
      </c>
      <c r="S565" s="4" t="s">
        <v>2286</v>
      </c>
      <c r="T565" s="4"/>
      <c r="U565" s="4" t="s">
        <v>2802</v>
      </c>
      <c r="V565" s="4" t="s">
        <v>2622</v>
      </c>
      <c r="W565" s="4"/>
      <c r="X565" s="4"/>
      <c r="Y565" s="4" t="s">
        <v>2844</v>
      </c>
      <c r="Z565" s="7">
        <f>VLOOKUP(E565,[1]select___from_cuentas_predial_W!$A$1:$R$1800,11,FALSE)</f>
        <v>1228603.95</v>
      </c>
      <c r="AA565" s="7">
        <f>VLOOKUP(E565,[1]select___from_cuentas_predial_W!$A$1:$R$1800,13,FALSE)</f>
        <v>0</v>
      </c>
    </row>
    <row r="566" spans="1:27" ht="13.7" customHeight="1" x14ac:dyDescent="0.2">
      <c r="A566" s="5">
        <v>94</v>
      </c>
      <c r="B566" s="4" t="s">
        <v>2</v>
      </c>
      <c r="C566" s="5">
        <v>145762</v>
      </c>
      <c r="D566" s="4" t="s">
        <v>1087</v>
      </c>
      <c r="E566" s="4" t="str">
        <f>B566&amp;""&amp;C566</f>
        <v>U145762</v>
      </c>
      <c r="F566" s="4" t="str">
        <f>F565&amp;E566&amp;"','"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</v>
      </c>
      <c r="G566" s="4" t="s">
        <v>1550</v>
      </c>
      <c r="H566" s="4" t="s">
        <v>1555</v>
      </c>
      <c r="I566" s="5">
        <v>472</v>
      </c>
      <c r="J566" s="5">
        <v>0</v>
      </c>
      <c r="K566" s="6">
        <v>8.0000000000000004E-4</v>
      </c>
      <c r="L566" s="4" t="s">
        <v>2008</v>
      </c>
      <c r="M566" s="4" t="s">
        <v>2228</v>
      </c>
      <c r="N566" s="4" t="s">
        <v>2322</v>
      </c>
      <c r="O566" s="4" t="s">
        <v>2607</v>
      </c>
      <c r="P566" s="4" t="s">
        <v>1695</v>
      </c>
      <c r="Q566" s="4"/>
      <c r="R566" s="4" t="s">
        <v>1616</v>
      </c>
      <c r="S566" s="4" t="s">
        <v>2286</v>
      </c>
      <c r="T566" s="4"/>
      <c r="U566" s="4" t="s">
        <v>2802</v>
      </c>
      <c r="V566" s="4" t="s">
        <v>2622</v>
      </c>
      <c r="W566" s="4"/>
      <c r="X566" s="4"/>
      <c r="Y566" s="4" t="s">
        <v>2844</v>
      </c>
      <c r="Z566" s="7">
        <f>VLOOKUP(E566,[1]select___from_cuentas_predial_W!$A$1:$R$1800,11,FALSE)</f>
        <v>1280134.8</v>
      </c>
      <c r="AA566" s="7">
        <f>VLOOKUP(E566,[1]select___from_cuentas_predial_W!$A$1:$R$1800,13,FALSE)</f>
        <v>0</v>
      </c>
    </row>
    <row r="567" spans="1:27" ht="13.7" customHeight="1" x14ac:dyDescent="0.2">
      <c r="A567" s="5">
        <v>94</v>
      </c>
      <c r="B567" s="4" t="s">
        <v>2</v>
      </c>
      <c r="C567" s="5">
        <v>145758</v>
      </c>
      <c r="D567" s="4" t="s">
        <v>1075</v>
      </c>
      <c r="E567" s="4" t="str">
        <f>B567&amp;""&amp;C567</f>
        <v>U145758</v>
      </c>
      <c r="F567" s="4" t="str">
        <f>F566&amp;E567&amp;"','"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</v>
      </c>
      <c r="G567" s="4" t="s">
        <v>1550</v>
      </c>
      <c r="H567" s="4" t="s">
        <v>1555</v>
      </c>
      <c r="I567" s="5">
        <v>544</v>
      </c>
      <c r="J567" s="5">
        <v>0</v>
      </c>
      <c r="K567" s="6">
        <v>8.0000000000000004E-4</v>
      </c>
      <c r="L567" s="4" t="s">
        <v>2008</v>
      </c>
      <c r="M567" s="4" t="s">
        <v>2228</v>
      </c>
      <c r="N567" s="4" t="s">
        <v>2308</v>
      </c>
      <c r="O567" s="4" t="s">
        <v>2607</v>
      </c>
      <c r="P567" s="4" t="s">
        <v>1695</v>
      </c>
      <c r="Q567" s="4"/>
      <c r="R567" s="4" t="s">
        <v>1616</v>
      </c>
      <c r="S567" s="4" t="s">
        <v>2286</v>
      </c>
      <c r="T567" s="4"/>
      <c r="U567" s="4" t="s">
        <v>2802</v>
      </c>
      <c r="V567" s="4" t="s">
        <v>2622</v>
      </c>
      <c r="W567" s="4"/>
      <c r="X567" s="4"/>
      <c r="Y567" s="4" t="s">
        <v>2844</v>
      </c>
      <c r="Z567" s="7">
        <f>VLOOKUP(E567,[1]select___from_cuentas_predial_W!$A$1:$R$1800,11,FALSE)</f>
        <v>1475409.6</v>
      </c>
      <c r="AA567" s="7">
        <f>VLOOKUP(E567,[1]select___from_cuentas_predial_W!$A$1:$R$1800,13,FALSE)</f>
        <v>0</v>
      </c>
    </row>
    <row r="568" spans="1:27" ht="13.7" customHeight="1" x14ac:dyDescent="0.2">
      <c r="A568" s="5">
        <v>94</v>
      </c>
      <c r="B568" s="4" t="s">
        <v>2</v>
      </c>
      <c r="C568" s="5">
        <v>145755</v>
      </c>
      <c r="D568" s="4" t="s">
        <v>1090</v>
      </c>
      <c r="E568" s="4" t="str">
        <f>B568&amp;""&amp;C568</f>
        <v>U145755</v>
      </c>
      <c r="F568" s="4" t="str">
        <f>F567&amp;E568&amp;"','"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</v>
      </c>
      <c r="G568" s="4" t="s">
        <v>1550</v>
      </c>
      <c r="H568" s="4" t="s">
        <v>1555</v>
      </c>
      <c r="I568" s="5">
        <v>255</v>
      </c>
      <c r="J568" s="5">
        <v>0</v>
      </c>
      <c r="K568" s="6">
        <v>8.0000000000000004E-4</v>
      </c>
      <c r="L568" s="4" t="s">
        <v>1716</v>
      </c>
      <c r="M568" s="4" t="s">
        <v>2228</v>
      </c>
      <c r="N568" s="4" t="s">
        <v>2539</v>
      </c>
      <c r="O568" s="4" t="s">
        <v>2607</v>
      </c>
      <c r="P568" s="4" t="s">
        <v>1695</v>
      </c>
      <c r="Q568" s="4"/>
      <c r="R568" s="4" t="s">
        <v>2745</v>
      </c>
      <c r="S568" s="4" t="s">
        <v>2286</v>
      </c>
      <c r="T568" s="4"/>
      <c r="U568" s="4" t="s">
        <v>2797</v>
      </c>
      <c r="V568" s="4" t="s">
        <v>2622</v>
      </c>
      <c r="W568" s="4"/>
      <c r="X568" s="4"/>
      <c r="Y568" s="4" t="s">
        <v>2844</v>
      </c>
      <c r="Z568" s="7">
        <f>VLOOKUP(E568,[1]select___from_cuentas_predial_W!$A$1:$R$1800,11,FALSE)</f>
        <v>892137.65</v>
      </c>
      <c r="AA568" s="7">
        <f>VLOOKUP(E568,[1]select___from_cuentas_predial_W!$A$1:$R$1800,13,FALSE)</f>
        <v>0</v>
      </c>
    </row>
    <row r="569" spans="1:27" ht="13.7" customHeight="1" x14ac:dyDescent="0.2">
      <c r="A569" s="5">
        <v>94</v>
      </c>
      <c r="B569" s="4" t="s">
        <v>2</v>
      </c>
      <c r="C569" s="5">
        <v>145753</v>
      </c>
      <c r="D569" s="4" t="s">
        <v>1067</v>
      </c>
      <c r="E569" s="4" t="str">
        <f>B569&amp;""&amp;C569</f>
        <v>U145753</v>
      </c>
      <c r="F569" s="4" t="str">
        <f>F568&amp;E569&amp;"','"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</v>
      </c>
      <c r="G569" s="4" t="s">
        <v>1550</v>
      </c>
      <c r="H569" s="4" t="s">
        <v>1555</v>
      </c>
      <c r="I569" s="5">
        <v>249</v>
      </c>
      <c r="J569" s="5">
        <v>0</v>
      </c>
      <c r="K569" s="6">
        <v>2.0000000000000001E-4</v>
      </c>
      <c r="L569" s="4" t="s">
        <v>1716</v>
      </c>
      <c r="M569" s="4" t="s">
        <v>2228</v>
      </c>
      <c r="N569" s="4" t="s">
        <v>2322</v>
      </c>
      <c r="O569" s="4" t="s">
        <v>2607</v>
      </c>
      <c r="P569" s="4" t="s">
        <v>1695</v>
      </c>
      <c r="Q569" s="4"/>
      <c r="R569" s="4" t="s">
        <v>2745</v>
      </c>
      <c r="S569" s="4" t="s">
        <v>2286</v>
      </c>
      <c r="T569" s="4"/>
      <c r="U569" s="4" t="s">
        <v>2797</v>
      </c>
      <c r="V569" s="4" t="s">
        <v>2622</v>
      </c>
      <c r="W569" s="4"/>
      <c r="X569" s="4"/>
      <c r="Y569" s="4" t="s">
        <v>2844</v>
      </c>
      <c r="Z569" s="7">
        <f>VLOOKUP(E569,[1]select___from_cuentas_predial_W!$A$1:$R$1800,11,FALSE)</f>
        <v>915953.6</v>
      </c>
      <c r="AA569" s="7">
        <f>VLOOKUP(E569,[1]select___from_cuentas_predial_W!$A$1:$R$1800,13,FALSE)</f>
        <v>0</v>
      </c>
    </row>
    <row r="570" spans="1:27" ht="13.7" customHeight="1" x14ac:dyDescent="0.2">
      <c r="A570" s="5">
        <v>94</v>
      </c>
      <c r="B570" s="4" t="s">
        <v>2</v>
      </c>
      <c r="C570" s="5">
        <v>145751</v>
      </c>
      <c r="D570" s="4" t="s">
        <v>1054</v>
      </c>
      <c r="E570" s="4" t="str">
        <f>B570&amp;""&amp;C570</f>
        <v>U145751</v>
      </c>
      <c r="F570" s="4" t="str">
        <f>F569&amp;E570&amp;"','"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</v>
      </c>
      <c r="G570" s="4" t="s">
        <v>1550</v>
      </c>
      <c r="H570" s="4" t="s">
        <v>1555</v>
      </c>
      <c r="I570" s="5">
        <v>245</v>
      </c>
      <c r="J570" s="5">
        <v>0</v>
      </c>
      <c r="K570" s="6">
        <v>2.0000000000000001E-4</v>
      </c>
      <c r="L570" s="4" t="s">
        <v>1716</v>
      </c>
      <c r="M570" s="4" t="s">
        <v>2228</v>
      </c>
      <c r="N570" s="4" t="s">
        <v>2510</v>
      </c>
      <c r="O570" s="4" t="s">
        <v>2607</v>
      </c>
      <c r="P570" s="4" t="s">
        <v>1695</v>
      </c>
      <c r="Q570" s="4"/>
      <c r="R570" s="4" t="s">
        <v>1616</v>
      </c>
      <c r="S570" s="4" t="s">
        <v>2286</v>
      </c>
      <c r="T570" s="4"/>
      <c r="U570" s="4" t="s">
        <v>2802</v>
      </c>
      <c r="V570" s="4" t="s">
        <v>2622</v>
      </c>
      <c r="W570" s="4"/>
      <c r="X570" s="4"/>
      <c r="Y570" s="4" t="s">
        <v>2844</v>
      </c>
      <c r="Z570" s="7">
        <f>VLOOKUP(E570,[1]select___from_cuentas_predial_W!$A$1:$R$1800,11,FALSE)</f>
        <v>813284.8</v>
      </c>
      <c r="AA570" s="7">
        <f>VLOOKUP(E570,[1]select___from_cuentas_predial_W!$A$1:$R$1800,13,FALSE)</f>
        <v>0</v>
      </c>
    </row>
    <row r="571" spans="1:27" ht="13.7" customHeight="1" x14ac:dyDescent="0.2">
      <c r="A571" s="5">
        <v>94</v>
      </c>
      <c r="B571" s="4" t="s">
        <v>2</v>
      </c>
      <c r="C571" s="5">
        <v>145749</v>
      </c>
      <c r="D571" s="4" t="s">
        <v>1086</v>
      </c>
      <c r="E571" s="4" t="str">
        <f>B571&amp;""&amp;C571</f>
        <v>U145749</v>
      </c>
      <c r="F571" s="4" t="str">
        <f>F570&amp;E571&amp;"','"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</v>
      </c>
      <c r="G571" s="4" t="s">
        <v>1550</v>
      </c>
      <c r="H571" s="4" t="s">
        <v>1555</v>
      </c>
      <c r="I571" s="5">
        <v>188</v>
      </c>
      <c r="J571" s="5">
        <v>0</v>
      </c>
      <c r="K571" s="6">
        <v>2.0000000000000001E-4</v>
      </c>
      <c r="L571" s="4" t="s">
        <v>1716</v>
      </c>
      <c r="M571" s="4" t="s">
        <v>2228</v>
      </c>
      <c r="N571" s="4" t="s">
        <v>2308</v>
      </c>
      <c r="O571" s="4" t="s">
        <v>2607</v>
      </c>
      <c r="P571" s="4" t="s">
        <v>1695</v>
      </c>
      <c r="Q571" s="4"/>
      <c r="R571" s="4" t="s">
        <v>2745</v>
      </c>
      <c r="S571" s="4" t="s">
        <v>2286</v>
      </c>
      <c r="T571" s="4"/>
      <c r="U571" s="4" t="s">
        <v>2797</v>
      </c>
      <c r="V571" s="4" t="s">
        <v>2622</v>
      </c>
      <c r="W571" s="4"/>
      <c r="X571" s="4"/>
      <c r="Y571" s="4" t="s">
        <v>2844</v>
      </c>
      <c r="Z571" s="7">
        <f>VLOOKUP(E571,[1]select___from_cuentas_predial_W!$A$1:$R$1800,11,FALSE)</f>
        <v>729554.84</v>
      </c>
      <c r="AA571" s="7">
        <f>VLOOKUP(E571,[1]select___from_cuentas_predial_W!$A$1:$R$1800,13,FALSE)</f>
        <v>0</v>
      </c>
    </row>
    <row r="572" spans="1:27" ht="13.7" customHeight="1" x14ac:dyDescent="0.2">
      <c r="A572" s="5">
        <v>94</v>
      </c>
      <c r="B572" s="4" t="s">
        <v>2</v>
      </c>
      <c r="C572" s="5">
        <v>145912</v>
      </c>
      <c r="D572" s="4" t="s">
        <v>1056</v>
      </c>
      <c r="E572" s="4" t="str">
        <f>B572&amp;""&amp;C572</f>
        <v>U145912</v>
      </c>
      <c r="F572" s="4" t="str">
        <f>F571&amp;E572&amp;"','"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</v>
      </c>
      <c r="G572" s="4" t="s">
        <v>1550</v>
      </c>
      <c r="H572" s="4" t="s">
        <v>1555</v>
      </c>
      <c r="I572" s="5">
        <v>421</v>
      </c>
      <c r="J572" s="5">
        <v>0</v>
      </c>
      <c r="K572" s="6">
        <v>8.0000000000000004E-4</v>
      </c>
      <c r="L572" s="4" t="s">
        <v>1713</v>
      </c>
      <c r="M572" s="4" t="s">
        <v>2228</v>
      </c>
      <c r="N572" s="4" t="s">
        <v>2315</v>
      </c>
      <c r="O572" s="4" t="s">
        <v>2607</v>
      </c>
      <c r="P572" s="4" t="s">
        <v>1695</v>
      </c>
      <c r="Q572" s="4"/>
      <c r="R572" s="4" t="s">
        <v>1616</v>
      </c>
      <c r="S572" s="4" t="s">
        <v>2786</v>
      </c>
      <c r="T572" s="4"/>
      <c r="U572" s="4" t="s">
        <v>2797</v>
      </c>
      <c r="V572" s="4" t="s">
        <v>2826</v>
      </c>
      <c r="W572" s="4"/>
      <c r="X572" s="4"/>
      <c r="Y572" s="4" t="s">
        <v>2844</v>
      </c>
      <c r="Z572" s="7">
        <f>VLOOKUP(E572,[1]select___from_cuentas_predial_W!$A$1:$R$1800,11,FALSE)</f>
        <v>1630058.06</v>
      </c>
      <c r="AA572" s="7">
        <f>VLOOKUP(E572,[1]select___from_cuentas_predial_W!$A$1:$R$1800,13,FALSE)</f>
        <v>0</v>
      </c>
    </row>
    <row r="573" spans="1:27" ht="13.7" customHeight="1" x14ac:dyDescent="0.2">
      <c r="A573" s="5">
        <v>94</v>
      </c>
      <c r="B573" s="4" t="s">
        <v>2</v>
      </c>
      <c r="C573" s="5">
        <v>145925</v>
      </c>
      <c r="D573" s="4" t="s">
        <v>1071</v>
      </c>
      <c r="E573" s="4" t="str">
        <f>B573&amp;""&amp;C573</f>
        <v>U145925</v>
      </c>
      <c r="F573" s="4" t="str">
        <f>F572&amp;E573&amp;"','"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</v>
      </c>
      <c r="G573" s="4" t="s">
        <v>1550</v>
      </c>
      <c r="H573" s="4" t="s">
        <v>1555</v>
      </c>
      <c r="I573" s="5">
        <v>441</v>
      </c>
      <c r="J573" s="5">
        <v>0</v>
      </c>
      <c r="K573" s="6">
        <v>8.0000000000000004E-4</v>
      </c>
      <c r="L573" s="4" t="s">
        <v>1713</v>
      </c>
      <c r="M573" s="4" t="s">
        <v>2228</v>
      </c>
      <c r="N573" s="4" t="s">
        <v>2397</v>
      </c>
      <c r="O573" s="4" t="s">
        <v>2607</v>
      </c>
      <c r="P573" s="4" t="s">
        <v>1695</v>
      </c>
      <c r="Q573" s="4"/>
      <c r="R573" s="4" t="s">
        <v>1616</v>
      </c>
      <c r="S573" s="4" t="s">
        <v>2286</v>
      </c>
      <c r="T573" s="4"/>
      <c r="U573" s="4" t="s">
        <v>2797</v>
      </c>
      <c r="V573" s="4" t="s">
        <v>2828</v>
      </c>
      <c r="W573" s="4"/>
      <c r="X573" s="4"/>
      <c r="Y573" s="4" t="s">
        <v>2844</v>
      </c>
      <c r="Z573" s="7">
        <f>VLOOKUP(E573,[1]select___from_cuentas_predial_W!$A$1:$R$1800,11,FALSE)</f>
        <v>1644392.8</v>
      </c>
      <c r="AA573" s="7">
        <f>VLOOKUP(E573,[1]select___from_cuentas_predial_W!$A$1:$R$1800,13,FALSE)</f>
        <v>0</v>
      </c>
    </row>
    <row r="574" spans="1:27" ht="13.7" customHeight="1" x14ac:dyDescent="0.2">
      <c r="A574" s="5">
        <v>94</v>
      </c>
      <c r="B574" s="4" t="s">
        <v>2</v>
      </c>
      <c r="C574" s="5">
        <v>145922</v>
      </c>
      <c r="D574" s="4" t="s">
        <v>1063</v>
      </c>
      <c r="E574" s="4" t="str">
        <f>B574&amp;""&amp;C574</f>
        <v>U145922</v>
      </c>
      <c r="F574" s="4" t="str">
        <f>F573&amp;E574&amp;"','"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</v>
      </c>
      <c r="G574" s="4" t="s">
        <v>1550</v>
      </c>
      <c r="H574" s="4" t="s">
        <v>1555</v>
      </c>
      <c r="I574" s="5">
        <v>433</v>
      </c>
      <c r="J574" s="5">
        <v>0</v>
      </c>
      <c r="K574" s="6">
        <v>8.0000000000000004E-4</v>
      </c>
      <c r="L574" s="4" t="s">
        <v>1713</v>
      </c>
      <c r="M574" s="4" t="s">
        <v>2228</v>
      </c>
      <c r="N574" s="4" t="s">
        <v>2520</v>
      </c>
      <c r="O574" s="4" t="s">
        <v>2607</v>
      </c>
      <c r="P574" s="4" t="s">
        <v>1695</v>
      </c>
      <c r="Q574" s="4"/>
      <c r="R574" s="4" t="s">
        <v>1616</v>
      </c>
      <c r="S574" s="4" t="s">
        <v>2286</v>
      </c>
      <c r="T574" s="4"/>
      <c r="U574" s="4" t="s">
        <v>2797</v>
      </c>
      <c r="V574" s="4" t="s">
        <v>1695</v>
      </c>
      <c r="W574" s="4"/>
      <c r="X574" s="4"/>
      <c r="Y574" s="4" t="s">
        <v>2844</v>
      </c>
      <c r="Z574" s="7">
        <f>VLOOKUP(E574,[1]select___from_cuentas_predial_W!$A$1:$R$1800,11,FALSE)</f>
        <v>1581506.01</v>
      </c>
      <c r="AA574" s="7">
        <f>VLOOKUP(E574,[1]select___from_cuentas_predial_W!$A$1:$R$1800,13,FALSE)</f>
        <v>0</v>
      </c>
    </row>
    <row r="575" spans="1:27" ht="13.7" customHeight="1" x14ac:dyDescent="0.2">
      <c r="A575" s="5">
        <v>94</v>
      </c>
      <c r="B575" s="4" t="s">
        <v>2</v>
      </c>
      <c r="C575" s="5">
        <v>145919</v>
      </c>
      <c r="D575" s="4" t="s">
        <v>955</v>
      </c>
      <c r="E575" s="4" t="str">
        <f>B575&amp;""&amp;C575</f>
        <v>U145919</v>
      </c>
      <c r="F575" s="4" t="str">
        <f>F574&amp;E575&amp;"','"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</v>
      </c>
      <c r="G575" s="4" t="s">
        <v>1550</v>
      </c>
      <c r="H575" s="4" t="s">
        <v>1555</v>
      </c>
      <c r="I575" s="5">
        <v>141</v>
      </c>
      <c r="J575" s="5">
        <v>0</v>
      </c>
      <c r="K575" s="6">
        <v>8.0000000000000004E-4</v>
      </c>
      <c r="L575" s="4" t="s">
        <v>1975</v>
      </c>
      <c r="M575" s="4" t="s">
        <v>2228</v>
      </c>
      <c r="N575" s="4" t="s">
        <v>2322</v>
      </c>
      <c r="O575" s="4" t="s">
        <v>2607</v>
      </c>
      <c r="P575" s="4" t="s">
        <v>1695</v>
      </c>
      <c r="Q575" s="4"/>
      <c r="R575" s="4" t="s">
        <v>1616</v>
      </c>
      <c r="S575" s="4" t="s">
        <v>2286</v>
      </c>
      <c r="T575" s="4"/>
      <c r="U575" s="4" t="s">
        <v>2797</v>
      </c>
      <c r="V575" s="4" t="s">
        <v>2828</v>
      </c>
      <c r="W575" s="4"/>
      <c r="X575" s="4"/>
      <c r="Y575" s="4" t="s">
        <v>2844</v>
      </c>
      <c r="Z575" s="7">
        <f>VLOOKUP(E575,[1]select___from_cuentas_predial_W!$A$1:$R$1800,11,FALSE)</f>
        <v>576463.35999999999</v>
      </c>
      <c r="AA575" s="7">
        <f>VLOOKUP(E575,[1]select___from_cuentas_predial_W!$A$1:$R$1800,13,FALSE)</f>
        <v>0</v>
      </c>
    </row>
    <row r="576" spans="1:27" ht="13.7" customHeight="1" x14ac:dyDescent="0.2">
      <c r="A576" s="5">
        <v>94</v>
      </c>
      <c r="B576" s="4" t="s">
        <v>2</v>
      </c>
      <c r="C576" s="5">
        <v>145917</v>
      </c>
      <c r="D576" s="4" t="s">
        <v>793</v>
      </c>
      <c r="E576" s="4" t="str">
        <f>B576&amp;""&amp;C576</f>
        <v>U145917</v>
      </c>
      <c r="F576" s="4" t="str">
        <f>F575&amp;E576&amp;"','"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</v>
      </c>
      <c r="G576" s="4" t="s">
        <v>1550</v>
      </c>
      <c r="H576" s="4" t="s">
        <v>1555</v>
      </c>
      <c r="I576" s="5">
        <v>135</v>
      </c>
      <c r="J576" s="5">
        <v>0</v>
      </c>
      <c r="K576" s="6">
        <v>8.0000000000000004E-4</v>
      </c>
      <c r="L576" s="4" t="s">
        <v>1975</v>
      </c>
      <c r="M576" s="4" t="s">
        <v>2228</v>
      </c>
      <c r="N576" s="4" t="s">
        <v>2510</v>
      </c>
      <c r="O576" s="4" t="s">
        <v>2607</v>
      </c>
      <c r="P576" s="4" t="s">
        <v>1695</v>
      </c>
      <c r="Q576" s="4"/>
      <c r="R576" s="4" t="s">
        <v>1616</v>
      </c>
      <c r="S576" s="4" t="s">
        <v>2286</v>
      </c>
      <c r="T576" s="4"/>
      <c r="U576" s="4" t="s">
        <v>2797</v>
      </c>
      <c r="V576" s="4" t="s">
        <v>2828</v>
      </c>
      <c r="W576" s="4"/>
      <c r="X576" s="4"/>
      <c r="Y576" s="4" t="s">
        <v>2844</v>
      </c>
      <c r="Z576" s="7">
        <f>VLOOKUP(E576,[1]select___from_cuentas_predial_W!$A$1:$R$1800,11,FALSE)</f>
        <v>533819.79</v>
      </c>
      <c r="AA576" s="7">
        <f>VLOOKUP(E576,[1]select___from_cuentas_predial_W!$A$1:$R$1800,13,FALSE)</f>
        <v>0</v>
      </c>
    </row>
    <row r="577" spans="1:27" ht="13.7" customHeight="1" x14ac:dyDescent="0.2">
      <c r="A577" s="5">
        <v>94</v>
      </c>
      <c r="B577" s="4" t="s">
        <v>2</v>
      </c>
      <c r="C577" s="5">
        <v>145907</v>
      </c>
      <c r="D577" s="4" t="s">
        <v>1072</v>
      </c>
      <c r="E577" s="4" t="str">
        <f>B577&amp;""&amp;C577</f>
        <v>U145907</v>
      </c>
      <c r="F577" s="4" t="str">
        <f>F576&amp;E577&amp;"','"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</v>
      </c>
      <c r="G577" s="4" t="s">
        <v>1550</v>
      </c>
      <c r="H577" s="4" t="s">
        <v>1555</v>
      </c>
      <c r="I577" s="5">
        <v>505</v>
      </c>
      <c r="J577" s="5">
        <v>97.23</v>
      </c>
      <c r="K577" s="6">
        <v>8.0000000000000004E-4</v>
      </c>
      <c r="L577" s="4" t="s">
        <v>2064</v>
      </c>
      <c r="M577" s="4" t="s">
        <v>2228</v>
      </c>
      <c r="N577" s="4" t="s">
        <v>2394</v>
      </c>
      <c r="O577" s="4" t="s">
        <v>2607</v>
      </c>
      <c r="P577" s="4" t="s">
        <v>1695</v>
      </c>
      <c r="Q577" s="4"/>
      <c r="R577" s="4" t="s">
        <v>1616</v>
      </c>
      <c r="S577" s="4" t="s">
        <v>2286</v>
      </c>
      <c r="T577" s="4"/>
      <c r="U577" s="4" t="s">
        <v>2797</v>
      </c>
      <c r="V577" s="4" t="s">
        <v>2828</v>
      </c>
      <c r="W577" s="4"/>
      <c r="X577" s="4"/>
      <c r="Y577" s="4" t="s">
        <v>2844</v>
      </c>
      <c r="Z577" s="7">
        <f>VLOOKUP(E577,[1]select___from_cuentas_predial_W!$A$1:$R$1800,11,FALSE)</f>
        <v>1915736.58</v>
      </c>
      <c r="AA577" s="7">
        <f>VLOOKUP(E577,[1]select___from_cuentas_predial_W!$A$1:$R$1800,13,FALSE)</f>
        <v>381822.21</v>
      </c>
    </row>
    <row r="578" spans="1:27" ht="13.7" customHeight="1" x14ac:dyDescent="0.2">
      <c r="A578" s="5">
        <v>94</v>
      </c>
      <c r="B578" s="4" t="s">
        <v>2</v>
      </c>
      <c r="C578" s="5">
        <v>145880</v>
      </c>
      <c r="D578" s="4" t="s">
        <v>1182</v>
      </c>
      <c r="E578" s="4" t="str">
        <f>B578&amp;""&amp;C578</f>
        <v>U145880</v>
      </c>
      <c r="F578" s="4" t="str">
        <f>F577&amp;E578&amp;"','"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</v>
      </c>
      <c r="G578" s="4" t="s">
        <v>1550</v>
      </c>
      <c r="H578" s="4" t="s">
        <v>1555</v>
      </c>
      <c r="I578" s="5">
        <v>9565</v>
      </c>
      <c r="J578" s="5">
        <v>0</v>
      </c>
      <c r="K578" s="6">
        <v>8.0000000000000004E-4</v>
      </c>
      <c r="L578" s="4" t="s">
        <v>2033</v>
      </c>
      <c r="M578" s="4" t="s">
        <v>2228</v>
      </c>
      <c r="N578" s="4" t="s">
        <v>2297</v>
      </c>
      <c r="O578" s="4" t="s">
        <v>2607</v>
      </c>
      <c r="P578" s="4" t="s">
        <v>1695</v>
      </c>
      <c r="Q578" s="4"/>
      <c r="R578" s="4" t="s">
        <v>1616</v>
      </c>
      <c r="S578" s="4" t="s">
        <v>2286</v>
      </c>
      <c r="T578" s="4"/>
      <c r="U578" s="4" t="s">
        <v>2797</v>
      </c>
      <c r="V578" s="4" t="s">
        <v>2828</v>
      </c>
      <c r="W578" s="4"/>
      <c r="X578" s="4"/>
      <c r="Y578" s="4" t="s">
        <v>2844</v>
      </c>
      <c r="Z578" s="7">
        <f>VLOOKUP(E578,[1]select___from_cuentas_predial_W!$A$1:$R$1800,11,FALSE)</f>
        <v>32238832.5</v>
      </c>
      <c r="AA578" s="7">
        <f>VLOOKUP(E578,[1]select___from_cuentas_predial_W!$A$1:$R$1800,13,FALSE)</f>
        <v>0</v>
      </c>
    </row>
    <row r="579" spans="1:27" ht="13.7" customHeight="1" x14ac:dyDescent="0.2">
      <c r="A579" s="5">
        <v>94</v>
      </c>
      <c r="B579" s="4" t="s">
        <v>2</v>
      </c>
      <c r="C579" s="5">
        <v>145898</v>
      </c>
      <c r="D579" s="4" t="s">
        <v>1079</v>
      </c>
      <c r="E579" s="4" t="str">
        <f>B579&amp;""&amp;C579</f>
        <v>U145898</v>
      </c>
      <c r="F579" s="4" t="str">
        <f>F578&amp;E579&amp;"','"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</v>
      </c>
      <c r="G579" s="4" t="s">
        <v>1550</v>
      </c>
      <c r="H579" s="4" t="s">
        <v>1555</v>
      </c>
      <c r="I579" s="5">
        <v>376</v>
      </c>
      <c r="J579" s="5">
        <v>0</v>
      </c>
      <c r="K579" s="6">
        <v>8.0000000000000004E-4</v>
      </c>
      <c r="L579" s="4" t="s">
        <v>1713</v>
      </c>
      <c r="M579" s="4" t="s">
        <v>2228</v>
      </c>
      <c r="N579" s="4" t="s">
        <v>2374</v>
      </c>
      <c r="O579" s="4" t="s">
        <v>2607</v>
      </c>
      <c r="P579" s="4" t="s">
        <v>1695</v>
      </c>
      <c r="Q579" s="4"/>
      <c r="R579" s="4" t="s">
        <v>1616</v>
      </c>
      <c r="S579" s="4" t="s">
        <v>2286</v>
      </c>
      <c r="T579" s="4"/>
      <c r="U579" s="4" t="s">
        <v>2797</v>
      </c>
      <c r="V579" s="4" t="s">
        <v>2828</v>
      </c>
      <c r="W579" s="4"/>
      <c r="X579" s="4"/>
      <c r="Y579" s="4" t="s">
        <v>2844</v>
      </c>
      <c r="Z579" s="7">
        <f>VLOOKUP(E579,[1]select___from_cuentas_predial_W!$A$1:$R$1800,11,FALSE)</f>
        <v>1019768.4</v>
      </c>
      <c r="AA579" s="7">
        <f>VLOOKUP(E579,[1]select___from_cuentas_predial_W!$A$1:$R$1800,13,FALSE)</f>
        <v>0</v>
      </c>
    </row>
    <row r="580" spans="1:27" ht="13.7" customHeight="1" x14ac:dyDescent="0.2">
      <c r="A580" s="5">
        <v>94</v>
      </c>
      <c r="B580" s="4" t="s">
        <v>2</v>
      </c>
      <c r="C580" s="5">
        <v>145895</v>
      </c>
      <c r="D580" s="4" t="s">
        <v>1064</v>
      </c>
      <c r="E580" s="4" t="str">
        <f>B580&amp;""&amp;C580</f>
        <v>U145895</v>
      </c>
      <c r="F580" s="4" t="str">
        <f>F579&amp;E580&amp;"','"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</v>
      </c>
      <c r="G580" s="4" t="s">
        <v>1550</v>
      </c>
      <c r="H580" s="4" t="s">
        <v>1555</v>
      </c>
      <c r="I580" s="5">
        <v>452</v>
      </c>
      <c r="J580" s="5">
        <v>0</v>
      </c>
      <c r="K580" s="6">
        <v>8.0000000000000004E-4</v>
      </c>
      <c r="L580" s="4" t="s">
        <v>1713</v>
      </c>
      <c r="M580" s="4" t="s">
        <v>2228</v>
      </c>
      <c r="N580" s="4" t="s">
        <v>2530</v>
      </c>
      <c r="O580" s="4" t="s">
        <v>2607</v>
      </c>
      <c r="P580" s="4" t="s">
        <v>1695</v>
      </c>
      <c r="Q580" s="4"/>
      <c r="R580" s="4" t="s">
        <v>1616</v>
      </c>
      <c r="S580" s="4" t="s">
        <v>2286</v>
      </c>
      <c r="T580" s="4"/>
      <c r="U580" s="4" t="s">
        <v>2797</v>
      </c>
      <c r="V580" s="4" t="s">
        <v>2828</v>
      </c>
      <c r="W580" s="4"/>
      <c r="X580" s="4"/>
      <c r="Y580" s="4" t="s">
        <v>2844</v>
      </c>
      <c r="Z580" s="7">
        <f>VLOOKUP(E580,[1]select___from_cuentas_predial_W!$A$1:$R$1800,11,FALSE)</f>
        <v>1225891.8</v>
      </c>
      <c r="AA580" s="7">
        <f>VLOOKUP(E580,[1]select___from_cuentas_predial_W!$A$1:$R$1800,13,FALSE)</f>
        <v>0</v>
      </c>
    </row>
    <row r="581" spans="1:27" ht="13.7" customHeight="1" x14ac:dyDescent="0.2">
      <c r="A581" s="5">
        <v>94</v>
      </c>
      <c r="B581" s="4" t="s">
        <v>2</v>
      </c>
      <c r="C581" s="5">
        <v>145892</v>
      </c>
      <c r="D581" s="4" t="s">
        <v>1059</v>
      </c>
      <c r="E581" s="4" t="str">
        <f>B581&amp;""&amp;C581</f>
        <v>U145892</v>
      </c>
      <c r="F581" s="4" t="str">
        <f>F580&amp;E581&amp;"','"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</v>
      </c>
      <c r="G581" s="4" t="s">
        <v>1550</v>
      </c>
      <c r="H581" s="4" t="s">
        <v>1555</v>
      </c>
      <c r="I581" s="5">
        <v>532</v>
      </c>
      <c r="J581" s="5">
        <v>0</v>
      </c>
      <c r="K581" s="6">
        <v>8.0000000000000004E-4</v>
      </c>
      <c r="L581" s="4" t="s">
        <v>1713</v>
      </c>
      <c r="M581" s="4" t="s">
        <v>2228</v>
      </c>
      <c r="N581" s="4" t="s">
        <v>2315</v>
      </c>
      <c r="O581" s="4" t="s">
        <v>2607</v>
      </c>
      <c r="P581" s="4" t="s">
        <v>1695</v>
      </c>
      <c r="Q581" s="4"/>
      <c r="R581" s="4" t="s">
        <v>1616</v>
      </c>
      <c r="S581" s="4" t="s">
        <v>2286</v>
      </c>
      <c r="T581" s="4"/>
      <c r="U581" s="4" t="s">
        <v>2797</v>
      </c>
      <c r="V581" s="4" t="s">
        <v>2826</v>
      </c>
      <c r="W581" s="4"/>
      <c r="X581" s="4"/>
      <c r="Y581" s="4" t="s">
        <v>2844</v>
      </c>
      <c r="Z581" s="7">
        <f>VLOOKUP(E581,[1]select___from_cuentas_predial_W!$A$1:$R$1800,11,FALSE)</f>
        <v>1442863.8</v>
      </c>
      <c r="AA581" s="7">
        <f>VLOOKUP(E581,[1]select___from_cuentas_predial_W!$A$1:$R$1800,13,FALSE)</f>
        <v>0</v>
      </c>
    </row>
    <row r="582" spans="1:27" ht="13.7" customHeight="1" x14ac:dyDescent="0.2">
      <c r="A582" s="5">
        <v>94</v>
      </c>
      <c r="B582" s="4" t="s">
        <v>2</v>
      </c>
      <c r="C582" s="5">
        <v>145889</v>
      </c>
      <c r="D582" s="4" t="s">
        <v>1076</v>
      </c>
      <c r="E582" s="4" t="str">
        <f>B582&amp;""&amp;C582</f>
        <v>U145889</v>
      </c>
      <c r="F582" s="4" t="str">
        <f>F581&amp;E582&amp;"','"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</v>
      </c>
      <c r="G582" s="4" t="s">
        <v>1550</v>
      </c>
      <c r="H582" s="4" t="s">
        <v>1555</v>
      </c>
      <c r="I582" s="5">
        <v>439</v>
      </c>
      <c r="J582" s="5">
        <v>0</v>
      </c>
      <c r="K582" s="6">
        <v>8.0000000000000004E-4</v>
      </c>
      <c r="L582" s="4" t="s">
        <v>1713</v>
      </c>
      <c r="M582" s="4" t="s">
        <v>2228</v>
      </c>
      <c r="N582" s="4" t="s">
        <v>2529</v>
      </c>
      <c r="O582" s="4" t="s">
        <v>2607</v>
      </c>
      <c r="P582" s="4" t="s">
        <v>1695</v>
      </c>
      <c r="Q582" s="4"/>
      <c r="R582" s="4" t="s">
        <v>1616</v>
      </c>
      <c r="S582" s="4" t="s">
        <v>2286</v>
      </c>
      <c r="T582" s="4"/>
      <c r="U582" s="4" t="s">
        <v>2797</v>
      </c>
      <c r="V582" s="4" t="s">
        <v>2828</v>
      </c>
      <c r="W582" s="4"/>
      <c r="X582" s="4"/>
      <c r="Y582" s="4" t="s">
        <v>2844</v>
      </c>
      <c r="Z582" s="7">
        <f>VLOOKUP(E582,[1]select___from_cuentas_predial_W!$A$1:$R$1800,11,FALSE)</f>
        <v>1190633.8500000001</v>
      </c>
      <c r="AA582" s="7">
        <f>VLOOKUP(E582,[1]select___from_cuentas_predial_W!$A$1:$R$1800,13,FALSE)</f>
        <v>0</v>
      </c>
    </row>
    <row r="583" spans="1:27" ht="13.7" customHeight="1" x14ac:dyDescent="0.2">
      <c r="A583" s="5">
        <v>94</v>
      </c>
      <c r="B583" s="4" t="s">
        <v>2</v>
      </c>
      <c r="C583" s="5">
        <v>145882</v>
      </c>
      <c r="D583" s="4" t="s">
        <v>1053</v>
      </c>
      <c r="E583" s="4" t="str">
        <f>B583&amp;""&amp;C583</f>
        <v>U145882</v>
      </c>
      <c r="F583" s="4" t="str">
        <f>F582&amp;E583&amp;"','"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</v>
      </c>
      <c r="G583" s="4" t="s">
        <v>1550</v>
      </c>
      <c r="H583" s="4" t="s">
        <v>1555</v>
      </c>
      <c r="I583" s="5">
        <v>480</v>
      </c>
      <c r="J583" s="5">
        <v>0</v>
      </c>
      <c r="K583" s="6">
        <v>8.0000000000000004E-4</v>
      </c>
      <c r="L583" s="4" t="s">
        <v>1643</v>
      </c>
      <c r="M583" s="4" t="s">
        <v>2228</v>
      </c>
      <c r="N583" s="4" t="s">
        <v>2308</v>
      </c>
      <c r="O583" s="4" t="s">
        <v>2607</v>
      </c>
      <c r="P583" s="4" t="s">
        <v>1695</v>
      </c>
      <c r="Q583" s="4"/>
      <c r="R583" s="4" t="s">
        <v>1616</v>
      </c>
      <c r="S583" s="4" t="s">
        <v>2286</v>
      </c>
      <c r="T583" s="4"/>
      <c r="U583" s="4" t="s">
        <v>2797</v>
      </c>
      <c r="V583" s="4" t="s">
        <v>2828</v>
      </c>
      <c r="W583" s="4"/>
      <c r="X583" s="4"/>
      <c r="Y583" s="4" t="s">
        <v>2844</v>
      </c>
      <c r="Z583" s="7">
        <f>VLOOKUP(E583,[1]select___from_cuentas_predial_W!$A$1:$R$1800,11,FALSE)</f>
        <v>1301832</v>
      </c>
      <c r="AA583" s="7">
        <f>VLOOKUP(E583,[1]select___from_cuentas_predial_W!$A$1:$R$1800,13,FALSE)</f>
        <v>0</v>
      </c>
    </row>
    <row r="584" spans="1:27" ht="13.7" customHeight="1" x14ac:dyDescent="0.2">
      <c r="A584" s="5">
        <v>94</v>
      </c>
      <c r="B584" s="4" t="s">
        <v>2</v>
      </c>
      <c r="C584" s="5">
        <v>198343</v>
      </c>
      <c r="D584" s="4" t="s">
        <v>879</v>
      </c>
      <c r="E584" s="4" t="str">
        <f>B584&amp;""&amp;C584</f>
        <v>U198343</v>
      </c>
      <c r="F584" s="4" t="str">
        <f>F583&amp;E584&amp;"','"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</v>
      </c>
      <c r="G584" s="4" t="s">
        <v>1550</v>
      </c>
      <c r="H584" s="4" t="s">
        <v>1555</v>
      </c>
      <c r="I584" s="5">
        <v>5934</v>
      </c>
      <c r="J584" s="5">
        <v>0</v>
      </c>
      <c r="K584" s="6">
        <v>8.0000000000000004E-4</v>
      </c>
      <c r="L584" s="4" t="s">
        <v>1975</v>
      </c>
      <c r="M584" s="4" t="s">
        <v>2228</v>
      </c>
      <c r="N584" s="4"/>
      <c r="O584" s="4" t="s">
        <v>2607</v>
      </c>
      <c r="P584" s="4" t="s">
        <v>1695</v>
      </c>
      <c r="Q584" s="4"/>
      <c r="R584" s="4" t="s">
        <v>1616</v>
      </c>
      <c r="S584" s="4" t="s">
        <v>2286</v>
      </c>
      <c r="T584" s="4"/>
      <c r="U584" s="4" t="s">
        <v>2797</v>
      </c>
      <c r="V584" s="4" t="s">
        <v>2828</v>
      </c>
      <c r="W584" s="4"/>
      <c r="X584" s="4"/>
      <c r="Y584" s="4" t="s">
        <v>2844</v>
      </c>
      <c r="Z584" s="7">
        <f>VLOOKUP(E584,[1]select___from_cuentas_predial_W!$A$1:$R$1800,11,FALSE)</f>
        <v>16093898.1</v>
      </c>
      <c r="AA584" s="7">
        <f>VLOOKUP(E584,[1]select___from_cuentas_predial_W!$A$1:$R$1800,13,FALSE)</f>
        <v>0</v>
      </c>
    </row>
    <row r="585" spans="1:27" ht="13.7" customHeight="1" x14ac:dyDescent="0.2">
      <c r="A585" s="5">
        <v>94</v>
      </c>
      <c r="B585" s="4" t="s">
        <v>2</v>
      </c>
      <c r="C585" s="5">
        <v>198338</v>
      </c>
      <c r="D585" s="4" t="s">
        <v>871</v>
      </c>
      <c r="E585" s="4" t="str">
        <f>B585&amp;""&amp;C585</f>
        <v>U198338</v>
      </c>
      <c r="F585" s="4" t="str">
        <f>F584&amp;E585&amp;"','"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</v>
      </c>
      <c r="G585" s="4" t="s">
        <v>1550</v>
      </c>
      <c r="H585" s="4" t="s">
        <v>1555</v>
      </c>
      <c r="I585" s="5">
        <v>25115</v>
      </c>
      <c r="J585" s="5">
        <v>0</v>
      </c>
      <c r="K585" s="6">
        <v>8.0000000000000004E-4</v>
      </c>
      <c r="L585" s="4" t="s">
        <v>2008</v>
      </c>
      <c r="M585" s="4" t="s">
        <v>2228</v>
      </c>
      <c r="N585" s="4"/>
      <c r="O585" s="4" t="s">
        <v>2607</v>
      </c>
      <c r="P585" s="4" t="s">
        <v>1695</v>
      </c>
      <c r="Q585" s="4"/>
      <c r="R585" s="4" t="s">
        <v>1616</v>
      </c>
      <c r="S585" s="4" t="s">
        <v>2286</v>
      </c>
      <c r="T585" s="4"/>
      <c r="U585" s="4" t="s">
        <v>2797</v>
      </c>
      <c r="V585" s="4" t="s">
        <v>2828</v>
      </c>
      <c r="W585" s="4"/>
      <c r="X585" s="4"/>
      <c r="Y585" s="4" t="s">
        <v>2844</v>
      </c>
      <c r="Z585" s="7">
        <f>VLOOKUP(E585,[1]select___from_cuentas_predial_W!$A$1:$R$1800,11,FALSE)</f>
        <v>68115647.25</v>
      </c>
      <c r="AA585" s="7">
        <f>VLOOKUP(E585,[1]select___from_cuentas_predial_W!$A$1:$R$1800,13,FALSE)</f>
        <v>0</v>
      </c>
    </row>
    <row r="586" spans="1:27" ht="13.7" customHeight="1" x14ac:dyDescent="0.2">
      <c r="A586" s="5">
        <v>94</v>
      </c>
      <c r="B586" s="4" t="s">
        <v>2</v>
      </c>
      <c r="C586" s="5">
        <v>198342</v>
      </c>
      <c r="D586" s="4" t="s">
        <v>1219</v>
      </c>
      <c r="E586" s="4" t="str">
        <f>B586&amp;""&amp;C586</f>
        <v>U198342</v>
      </c>
      <c r="F586" s="4" t="str">
        <f>F585&amp;E586&amp;"','"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</v>
      </c>
      <c r="G586" s="4" t="s">
        <v>1550</v>
      </c>
      <c r="H586" s="4" t="s">
        <v>1555</v>
      </c>
      <c r="I586" s="5">
        <v>50142</v>
      </c>
      <c r="J586" s="5">
        <v>0</v>
      </c>
      <c r="K586" s="6">
        <v>8.0000000000000004E-4</v>
      </c>
      <c r="L586" s="4" t="s">
        <v>2033</v>
      </c>
      <c r="M586" s="4" t="s">
        <v>2228</v>
      </c>
      <c r="N586" s="4"/>
      <c r="O586" s="4" t="s">
        <v>2607</v>
      </c>
      <c r="P586" s="4" t="s">
        <v>1695</v>
      </c>
      <c r="Q586" s="4"/>
      <c r="R586" s="4" t="s">
        <v>1616</v>
      </c>
      <c r="S586" s="4" t="s">
        <v>2286</v>
      </c>
      <c r="T586" s="4"/>
      <c r="U586" s="4" t="s">
        <v>2797</v>
      </c>
      <c r="V586" s="4" t="s">
        <v>2815</v>
      </c>
      <c r="W586" s="4"/>
      <c r="X586" s="4"/>
      <c r="Y586" s="4" t="s">
        <v>2844</v>
      </c>
      <c r="Z586" s="7">
        <f>VLOOKUP(E586,[1]select___from_cuentas_predial_W!$A$1:$R$1800,11,FALSE)</f>
        <v>135992625.30000001</v>
      </c>
      <c r="AA586" s="7">
        <f>VLOOKUP(E586,[1]select___from_cuentas_predial_W!$A$1:$R$1800,13,FALSE)</f>
        <v>0</v>
      </c>
    </row>
    <row r="587" spans="1:27" ht="13.7" customHeight="1" x14ac:dyDescent="0.2">
      <c r="A587" s="5">
        <v>94</v>
      </c>
      <c r="B587" s="4" t="s">
        <v>2</v>
      </c>
      <c r="C587" s="5">
        <v>145791</v>
      </c>
      <c r="D587" s="4" t="s">
        <v>878</v>
      </c>
      <c r="E587" s="4" t="str">
        <f>B587&amp;""&amp;C587</f>
        <v>U145791</v>
      </c>
      <c r="F587" s="4" t="str">
        <f>F586&amp;E587&amp;"','"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</v>
      </c>
      <c r="G587" s="4" t="s">
        <v>1550</v>
      </c>
      <c r="H587" s="4" t="s">
        <v>1555</v>
      </c>
      <c r="I587" s="5">
        <v>3118</v>
      </c>
      <c r="J587" s="5">
        <v>0</v>
      </c>
      <c r="K587" s="6">
        <v>8.0000000000000004E-4</v>
      </c>
      <c r="L587" s="4" t="s">
        <v>1643</v>
      </c>
      <c r="M587" s="4" t="s">
        <v>2228</v>
      </c>
      <c r="N587" s="4" t="s">
        <v>2520</v>
      </c>
      <c r="O587" s="4" t="s">
        <v>2607</v>
      </c>
      <c r="P587" s="4" t="s">
        <v>1695</v>
      </c>
      <c r="Q587" s="4"/>
      <c r="R587" s="4" t="s">
        <v>1616</v>
      </c>
      <c r="S587" s="4" t="s">
        <v>2286</v>
      </c>
      <c r="T587" s="4"/>
      <c r="U587" s="4" t="s">
        <v>2797</v>
      </c>
      <c r="V587" s="4" t="s">
        <v>1695</v>
      </c>
      <c r="W587" s="4"/>
      <c r="X587" s="4"/>
      <c r="Y587" s="4" t="s">
        <v>2844</v>
      </c>
      <c r="Z587" s="7">
        <f>VLOOKUP(E587,[1]select___from_cuentas_predial_W!$A$1:$R$1800,11,FALSE)</f>
        <v>8456483.6999999993</v>
      </c>
      <c r="AA587" s="7">
        <f>VLOOKUP(E587,[1]select___from_cuentas_predial_W!$A$1:$R$1800,13,FALSE)</f>
        <v>0</v>
      </c>
    </row>
    <row r="588" spans="1:27" ht="13.7" customHeight="1" x14ac:dyDescent="0.2">
      <c r="A588" s="5">
        <v>94</v>
      </c>
      <c r="B588" s="4" t="s">
        <v>2</v>
      </c>
      <c r="C588" s="5">
        <v>145790</v>
      </c>
      <c r="D588" s="4" t="s">
        <v>1074</v>
      </c>
      <c r="E588" s="4" t="str">
        <f>B588&amp;""&amp;C588</f>
        <v>U145790</v>
      </c>
      <c r="F588" s="4" t="str">
        <f>F587&amp;E588&amp;"','"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</v>
      </c>
      <c r="G588" s="4" t="s">
        <v>1550</v>
      </c>
      <c r="H588" s="4" t="s">
        <v>1555</v>
      </c>
      <c r="I588" s="5">
        <v>5936</v>
      </c>
      <c r="J588" s="5">
        <v>0</v>
      </c>
      <c r="K588" s="6">
        <v>8.0000000000000004E-4</v>
      </c>
      <c r="L588" s="4" t="s">
        <v>1643</v>
      </c>
      <c r="M588" s="4" t="s">
        <v>2228</v>
      </c>
      <c r="N588" s="4" t="s">
        <v>2315</v>
      </c>
      <c r="O588" s="4" t="s">
        <v>2607</v>
      </c>
      <c r="P588" s="4" t="s">
        <v>1695</v>
      </c>
      <c r="Q588" s="4"/>
      <c r="R588" s="4" t="s">
        <v>1616</v>
      </c>
      <c r="S588" s="4" t="s">
        <v>2286</v>
      </c>
      <c r="T588" s="4"/>
      <c r="U588" s="4" t="s">
        <v>2802</v>
      </c>
      <c r="V588" s="4" t="s">
        <v>2622</v>
      </c>
      <c r="W588" s="4"/>
      <c r="X588" s="4"/>
      <c r="Y588" s="4" t="s">
        <v>2844</v>
      </c>
      <c r="Z588" s="7">
        <f>VLOOKUP(E588,[1]select___from_cuentas_predial_W!$A$1:$R$1800,11,FALSE)</f>
        <v>16099322.4</v>
      </c>
      <c r="AA588" s="7">
        <f>VLOOKUP(E588,[1]select___from_cuentas_predial_W!$A$1:$R$1800,13,FALSE)</f>
        <v>0</v>
      </c>
    </row>
    <row r="589" spans="1:27" ht="13.7" customHeight="1" x14ac:dyDescent="0.2">
      <c r="A589" s="5">
        <v>94</v>
      </c>
      <c r="B589" s="4" t="s">
        <v>2</v>
      </c>
      <c r="C589" s="5">
        <v>145789</v>
      </c>
      <c r="D589" s="4" t="s">
        <v>1201</v>
      </c>
      <c r="E589" s="4" t="str">
        <f>B589&amp;""&amp;C589</f>
        <v>U145789</v>
      </c>
      <c r="F589" s="4" t="str">
        <f>F588&amp;E589&amp;"','"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</v>
      </c>
      <c r="G589" s="4" t="s">
        <v>1550</v>
      </c>
      <c r="H589" s="4" t="s">
        <v>1555</v>
      </c>
      <c r="I589" s="5">
        <v>20805</v>
      </c>
      <c r="J589" s="5">
        <v>0</v>
      </c>
      <c r="K589" s="6">
        <v>8.0000000000000004E-4</v>
      </c>
      <c r="L589" s="4" t="s">
        <v>1643</v>
      </c>
      <c r="M589" s="4" t="s">
        <v>2228</v>
      </c>
      <c r="N589" s="4" t="s">
        <v>2532</v>
      </c>
      <c r="O589" s="4" t="s">
        <v>2607</v>
      </c>
      <c r="P589" s="4" t="s">
        <v>1695</v>
      </c>
      <c r="Q589" s="4"/>
      <c r="R589" s="4" t="s">
        <v>2755</v>
      </c>
      <c r="S589" s="4" t="s">
        <v>2286</v>
      </c>
      <c r="T589" s="4"/>
      <c r="U589" s="4" t="s">
        <v>2797</v>
      </c>
      <c r="V589" s="4" t="s">
        <v>2838</v>
      </c>
      <c r="W589" s="4"/>
      <c r="X589" s="4"/>
      <c r="Y589" s="4" t="s">
        <v>2844</v>
      </c>
      <c r="Z589" s="7">
        <f>VLOOKUP(E589,[1]select___from_cuentas_predial_W!$A$1:$R$1800,11,FALSE)</f>
        <v>56426280.75</v>
      </c>
      <c r="AA589" s="7">
        <f>VLOOKUP(E589,[1]select___from_cuentas_predial_W!$A$1:$R$1800,13,FALSE)</f>
        <v>0</v>
      </c>
    </row>
    <row r="590" spans="1:27" ht="13.7" customHeight="1" x14ac:dyDescent="0.2">
      <c r="A590" s="5">
        <v>94</v>
      </c>
      <c r="B590" s="4" t="s">
        <v>2</v>
      </c>
      <c r="C590" s="5">
        <v>145833</v>
      </c>
      <c r="D590" s="4" t="s">
        <v>1065</v>
      </c>
      <c r="E590" s="4" t="str">
        <f>B590&amp;""&amp;C590</f>
        <v>U145833</v>
      </c>
      <c r="F590" s="4" t="str">
        <f>F589&amp;E590&amp;"','"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</v>
      </c>
      <c r="G590" s="4" t="s">
        <v>1550</v>
      </c>
      <c r="H590" s="4" t="s">
        <v>1555</v>
      </c>
      <c r="I590" s="5">
        <v>452</v>
      </c>
      <c r="J590" s="5">
        <v>0</v>
      </c>
      <c r="K590" s="6">
        <v>8.0000000000000004E-4</v>
      </c>
      <c r="L590" s="4" t="s">
        <v>2064</v>
      </c>
      <c r="M590" s="4" t="s">
        <v>2228</v>
      </c>
      <c r="N590" s="4" t="s">
        <v>2374</v>
      </c>
      <c r="O590" s="4" t="s">
        <v>2607</v>
      </c>
      <c r="P590" s="4" t="s">
        <v>1695</v>
      </c>
      <c r="Q590" s="4"/>
      <c r="R590" s="4" t="s">
        <v>1616</v>
      </c>
      <c r="S590" s="4" t="s">
        <v>2286</v>
      </c>
      <c r="T590" s="4"/>
      <c r="U590" s="4" t="s">
        <v>2802</v>
      </c>
      <c r="V590" s="4" t="s">
        <v>2622</v>
      </c>
      <c r="W590" s="4"/>
      <c r="X590" s="4"/>
      <c r="Y590" s="4" t="s">
        <v>2844</v>
      </c>
      <c r="Z590" s="7">
        <f>VLOOKUP(E590,[1]select___from_cuentas_predial_W!$A$1:$R$1800,11,FALSE)</f>
        <v>1225891.8</v>
      </c>
      <c r="AA590" s="7">
        <f>VLOOKUP(E590,[1]select___from_cuentas_predial_W!$A$1:$R$1800,13,FALSE)</f>
        <v>0</v>
      </c>
    </row>
    <row r="591" spans="1:27" ht="13.7" customHeight="1" x14ac:dyDescent="0.2">
      <c r="A591" s="5">
        <v>94</v>
      </c>
      <c r="B591" s="4" t="s">
        <v>2</v>
      </c>
      <c r="C591" s="5">
        <v>145830</v>
      </c>
      <c r="D591" s="4" t="s">
        <v>1226</v>
      </c>
      <c r="E591" s="4" t="str">
        <f>B591&amp;""&amp;C591</f>
        <v>U145830</v>
      </c>
      <c r="F591" s="4" t="str">
        <f>F590&amp;E591&amp;"','"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</v>
      </c>
      <c r="G591" s="4" t="s">
        <v>1550</v>
      </c>
      <c r="H591" s="4" t="s">
        <v>1555</v>
      </c>
      <c r="I591" s="5">
        <v>452</v>
      </c>
      <c r="J591" s="5">
        <v>0</v>
      </c>
      <c r="K591" s="6">
        <v>8.0000000000000004E-4</v>
      </c>
      <c r="L591" s="4" t="s">
        <v>2064</v>
      </c>
      <c r="M591" s="4" t="s">
        <v>2228</v>
      </c>
      <c r="N591" s="4" t="s">
        <v>2530</v>
      </c>
      <c r="O591" s="4" t="s">
        <v>2607</v>
      </c>
      <c r="P591" s="4" t="s">
        <v>1695</v>
      </c>
      <c r="Q591" s="4"/>
      <c r="R591" s="4" t="s">
        <v>1616</v>
      </c>
      <c r="S591" s="4" t="s">
        <v>2286</v>
      </c>
      <c r="T591" s="4"/>
      <c r="U591" s="4" t="s">
        <v>2802</v>
      </c>
      <c r="V591" s="4" t="s">
        <v>2622</v>
      </c>
      <c r="W591" s="4"/>
      <c r="X591" s="4"/>
      <c r="Y591" s="4" t="s">
        <v>2844</v>
      </c>
      <c r="Z591" s="7">
        <f>VLOOKUP(E591,[1]select___from_cuentas_predial_W!$A$1:$R$1800,11,FALSE)</f>
        <v>1225891.8</v>
      </c>
      <c r="AA591" s="7">
        <f>VLOOKUP(E591,[1]select___from_cuentas_predial_W!$A$1:$R$1800,13,FALSE)</f>
        <v>0</v>
      </c>
    </row>
    <row r="592" spans="1:27" ht="13.7" customHeight="1" x14ac:dyDescent="0.2">
      <c r="A592" s="5">
        <v>94</v>
      </c>
      <c r="B592" s="4" t="s">
        <v>2</v>
      </c>
      <c r="C592" s="5">
        <v>145827</v>
      </c>
      <c r="D592" s="4" t="s">
        <v>1070</v>
      </c>
      <c r="E592" s="4" t="str">
        <f>B592&amp;""&amp;C592</f>
        <v>U145827</v>
      </c>
      <c r="F592" s="4" t="str">
        <f>F591&amp;E592&amp;"','"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</v>
      </c>
      <c r="G592" s="4" t="s">
        <v>1550</v>
      </c>
      <c r="H592" s="4" t="s">
        <v>1555</v>
      </c>
      <c r="I592" s="5">
        <v>452</v>
      </c>
      <c r="J592" s="5">
        <v>0</v>
      </c>
      <c r="K592" s="6">
        <v>8.0000000000000004E-4</v>
      </c>
      <c r="L592" s="4" t="s">
        <v>2064</v>
      </c>
      <c r="M592" s="4" t="s">
        <v>2228</v>
      </c>
      <c r="N592" s="4" t="s">
        <v>2315</v>
      </c>
      <c r="O592" s="4" t="s">
        <v>2607</v>
      </c>
      <c r="P592" s="4" t="s">
        <v>1695</v>
      </c>
      <c r="Q592" s="4"/>
      <c r="R592" s="4" t="s">
        <v>1616</v>
      </c>
      <c r="S592" s="4" t="s">
        <v>2286</v>
      </c>
      <c r="T592" s="4"/>
      <c r="U592" s="4" t="s">
        <v>2802</v>
      </c>
      <c r="V592" s="4" t="s">
        <v>2622</v>
      </c>
      <c r="W592" s="4"/>
      <c r="X592" s="4"/>
      <c r="Y592" s="4" t="s">
        <v>2844</v>
      </c>
      <c r="Z592" s="7">
        <f>VLOOKUP(E592,[1]select___from_cuentas_predial_W!$A$1:$R$1800,11,FALSE)</f>
        <v>1740504.29</v>
      </c>
      <c r="AA592" s="7">
        <f>VLOOKUP(E592,[1]select___from_cuentas_predial_W!$A$1:$R$1800,13,FALSE)</f>
        <v>0</v>
      </c>
    </row>
    <row r="593" spans="1:27" ht="13.7" customHeight="1" x14ac:dyDescent="0.2">
      <c r="A593" s="5">
        <v>94</v>
      </c>
      <c r="B593" s="4" t="s">
        <v>2</v>
      </c>
      <c r="C593" s="5">
        <v>145824</v>
      </c>
      <c r="D593" s="4" t="s">
        <v>1055</v>
      </c>
      <c r="E593" s="4" t="str">
        <f>B593&amp;""&amp;C593</f>
        <v>U145824</v>
      </c>
      <c r="F593" s="4" t="str">
        <f>F592&amp;E593&amp;"','"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</v>
      </c>
      <c r="G593" s="4" t="s">
        <v>1550</v>
      </c>
      <c r="H593" s="4" t="s">
        <v>1555</v>
      </c>
      <c r="I593" s="5">
        <v>439</v>
      </c>
      <c r="J593" s="5">
        <v>17.63</v>
      </c>
      <c r="K593" s="6">
        <v>8.0000000000000004E-4</v>
      </c>
      <c r="L593" s="4" t="s">
        <v>2064</v>
      </c>
      <c r="M593" s="4" t="s">
        <v>2228</v>
      </c>
      <c r="N593" s="4" t="s">
        <v>2529</v>
      </c>
      <c r="O593" s="4" t="s">
        <v>2607</v>
      </c>
      <c r="P593" s="4" t="s">
        <v>1695</v>
      </c>
      <c r="Q593" s="4"/>
      <c r="R593" s="4" t="s">
        <v>1616</v>
      </c>
      <c r="S593" s="4" t="s">
        <v>2286</v>
      </c>
      <c r="T593" s="4"/>
      <c r="U593" s="4" t="s">
        <v>2802</v>
      </c>
      <c r="V593" s="4" t="s">
        <v>2622</v>
      </c>
      <c r="W593" s="4"/>
      <c r="X593" s="4"/>
      <c r="Y593" s="4" t="s">
        <v>2844</v>
      </c>
      <c r="Z593" s="7">
        <f>VLOOKUP(E593,[1]select___from_cuentas_predial_W!$A$1:$R$1800,11,FALSE)</f>
        <v>1676628.26</v>
      </c>
      <c r="AA593" s="7">
        <f>VLOOKUP(E593,[1]select___from_cuentas_predial_W!$A$1:$R$1800,13,FALSE)</f>
        <v>9348.31</v>
      </c>
    </row>
    <row r="594" spans="1:27" ht="13.7" customHeight="1" x14ac:dyDescent="0.2">
      <c r="A594" s="5">
        <v>94</v>
      </c>
      <c r="B594" s="4" t="s">
        <v>2</v>
      </c>
      <c r="C594" s="5">
        <v>145848</v>
      </c>
      <c r="D594" s="4" t="s">
        <v>1061</v>
      </c>
      <c r="E594" s="4" t="str">
        <f>B594&amp;""&amp;C594</f>
        <v>U145848</v>
      </c>
      <c r="F594" s="4" t="str">
        <f>F593&amp;E594&amp;"','"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</v>
      </c>
      <c r="G594" s="4" t="s">
        <v>1550</v>
      </c>
      <c r="H594" s="4" t="s">
        <v>1555</v>
      </c>
      <c r="I594" s="5">
        <v>201</v>
      </c>
      <c r="J594" s="5">
        <v>0</v>
      </c>
      <c r="K594" s="6">
        <v>8.0000000000000004E-4</v>
      </c>
      <c r="L594" s="4" t="s">
        <v>2033</v>
      </c>
      <c r="M594" s="4" t="s">
        <v>2228</v>
      </c>
      <c r="N594" s="4" t="s">
        <v>2520</v>
      </c>
      <c r="O594" s="4" t="s">
        <v>2607</v>
      </c>
      <c r="P594" s="4" t="s">
        <v>1695</v>
      </c>
      <c r="Q594" s="4"/>
      <c r="R594" s="4" t="s">
        <v>1616</v>
      </c>
      <c r="S594" s="4" t="s">
        <v>2286</v>
      </c>
      <c r="T594" s="4"/>
      <c r="U594" s="4" t="s">
        <v>2802</v>
      </c>
      <c r="V594" s="4" t="s">
        <v>2622</v>
      </c>
      <c r="W594" s="4"/>
      <c r="X594" s="4"/>
      <c r="Y594" s="4" t="s">
        <v>2844</v>
      </c>
      <c r="Z594" s="7">
        <f>VLOOKUP(E594,[1]select___from_cuentas_predial_W!$A$1:$R$1800,11,FALSE)</f>
        <v>545142.15</v>
      </c>
      <c r="AA594" s="7">
        <f>VLOOKUP(E594,[1]select___from_cuentas_predial_W!$A$1:$R$1800,13,FALSE)</f>
        <v>0</v>
      </c>
    </row>
    <row r="595" spans="1:27" ht="13.7" customHeight="1" x14ac:dyDescent="0.2">
      <c r="A595" s="5">
        <v>94</v>
      </c>
      <c r="B595" s="4" t="s">
        <v>2</v>
      </c>
      <c r="C595" s="5">
        <v>145845</v>
      </c>
      <c r="D595" s="4" t="s">
        <v>1160</v>
      </c>
      <c r="E595" s="4" t="str">
        <f>B595&amp;""&amp;C595</f>
        <v>U145845</v>
      </c>
      <c r="F595" s="4" t="str">
        <f>F594&amp;E595&amp;"','"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</v>
      </c>
      <c r="G595" s="4" t="s">
        <v>1550</v>
      </c>
      <c r="H595" s="4" t="s">
        <v>1555</v>
      </c>
      <c r="I595" s="5">
        <v>201</v>
      </c>
      <c r="J595" s="5">
        <v>0</v>
      </c>
      <c r="K595" s="6">
        <v>8.0000000000000004E-4</v>
      </c>
      <c r="L595" s="4" t="s">
        <v>2033</v>
      </c>
      <c r="M595" s="4" t="s">
        <v>2228</v>
      </c>
      <c r="N595" s="4" t="s">
        <v>2293</v>
      </c>
      <c r="O595" s="4" t="s">
        <v>2607</v>
      </c>
      <c r="P595" s="4" t="s">
        <v>1695</v>
      </c>
      <c r="Q595" s="4"/>
      <c r="R595" s="4" t="s">
        <v>1616</v>
      </c>
      <c r="S595" s="4" t="s">
        <v>2286</v>
      </c>
      <c r="T595" s="4"/>
      <c r="U595" s="4" t="s">
        <v>2802</v>
      </c>
      <c r="V595" s="4" t="s">
        <v>2622</v>
      </c>
      <c r="W595" s="4"/>
      <c r="X595" s="4"/>
      <c r="Y595" s="4" t="s">
        <v>2844</v>
      </c>
      <c r="Z595" s="7">
        <f>VLOOKUP(E595,[1]select___from_cuentas_predial_W!$A$1:$R$1800,11,FALSE)</f>
        <v>545142.15</v>
      </c>
      <c r="AA595" s="7">
        <f>VLOOKUP(E595,[1]select___from_cuentas_predial_W!$A$1:$R$1800,13,FALSE)</f>
        <v>0</v>
      </c>
    </row>
    <row r="596" spans="1:27" ht="13.7" customHeight="1" x14ac:dyDescent="0.2">
      <c r="A596" s="5">
        <v>94</v>
      </c>
      <c r="B596" s="4" t="s">
        <v>2</v>
      </c>
      <c r="C596" s="5">
        <v>145842</v>
      </c>
      <c r="D596" s="4" t="s">
        <v>1138</v>
      </c>
      <c r="E596" s="4" t="str">
        <f>B596&amp;""&amp;C596</f>
        <v>U145842</v>
      </c>
      <c r="F596" s="4" t="str">
        <f>F595&amp;E596&amp;"','"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</v>
      </c>
      <c r="G596" s="4" t="s">
        <v>1550</v>
      </c>
      <c r="H596" s="4" t="s">
        <v>1555</v>
      </c>
      <c r="I596" s="5">
        <v>174</v>
      </c>
      <c r="J596" s="5">
        <v>0</v>
      </c>
      <c r="K596" s="6">
        <v>8.0000000000000004E-4</v>
      </c>
      <c r="L596" s="4" t="s">
        <v>2033</v>
      </c>
      <c r="M596" s="4" t="s">
        <v>2228</v>
      </c>
      <c r="N596" s="4" t="s">
        <v>2394</v>
      </c>
      <c r="O596" s="4" t="s">
        <v>2607</v>
      </c>
      <c r="P596" s="4" t="s">
        <v>1695</v>
      </c>
      <c r="Q596" s="4"/>
      <c r="R596" s="4" t="s">
        <v>1616</v>
      </c>
      <c r="S596" s="4" t="s">
        <v>2286</v>
      </c>
      <c r="T596" s="4"/>
      <c r="U596" s="4" t="s">
        <v>2802</v>
      </c>
      <c r="V596" s="4" t="s">
        <v>2622</v>
      </c>
      <c r="W596" s="4"/>
      <c r="X596" s="4"/>
      <c r="Y596" s="4" t="s">
        <v>2844</v>
      </c>
      <c r="Z596" s="7">
        <f>VLOOKUP(E596,[1]select___from_cuentas_predial_W!$A$1:$R$1800,11,FALSE)</f>
        <v>471914.1</v>
      </c>
      <c r="AA596" s="7">
        <f>VLOOKUP(E596,[1]select___from_cuentas_predial_W!$A$1:$R$1800,13,FALSE)</f>
        <v>0</v>
      </c>
    </row>
    <row r="597" spans="1:27" ht="13.7" customHeight="1" x14ac:dyDescent="0.2">
      <c r="A597" s="5">
        <v>94</v>
      </c>
      <c r="B597" s="4" t="s">
        <v>2</v>
      </c>
      <c r="C597" s="5">
        <v>145840</v>
      </c>
      <c r="D597" s="4" t="s">
        <v>1085</v>
      </c>
      <c r="E597" s="4" t="str">
        <f>B597&amp;""&amp;C597</f>
        <v>U145840</v>
      </c>
      <c r="F597" s="4" t="str">
        <f>F596&amp;E597&amp;"','"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</v>
      </c>
      <c r="G597" s="4" t="s">
        <v>1550</v>
      </c>
      <c r="H597" s="4" t="s">
        <v>1555</v>
      </c>
      <c r="I597" s="5">
        <v>8590</v>
      </c>
      <c r="J597" s="5">
        <v>0</v>
      </c>
      <c r="K597" s="6">
        <v>8.0000000000000004E-4</v>
      </c>
      <c r="L597" s="4" t="s">
        <v>1975</v>
      </c>
      <c r="M597" s="4" t="s">
        <v>2228</v>
      </c>
      <c r="N597" s="4" t="s">
        <v>2538</v>
      </c>
      <c r="O597" s="4" t="s">
        <v>2607</v>
      </c>
      <c r="P597" s="4" t="s">
        <v>1695</v>
      </c>
      <c r="Q597" s="4"/>
      <c r="R597" s="4" t="s">
        <v>1616</v>
      </c>
      <c r="S597" s="4" t="s">
        <v>2286</v>
      </c>
      <c r="T597" s="4"/>
      <c r="U597" s="4" t="s">
        <v>2802</v>
      </c>
      <c r="V597" s="4" t="s">
        <v>2622</v>
      </c>
      <c r="W597" s="4"/>
      <c r="X597" s="4"/>
      <c r="Y597" s="4" t="s">
        <v>2844</v>
      </c>
      <c r="Z597" s="7">
        <f>VLOOKUP(E597,[1]select___from_cuentas_predial_W!$A$1:$R$1800,11,FALSE)</f>
        <v>23297368.5</v>
      </c>
      <c r="AA597" s="7">
        <f>VLOOKUP(E597,[1]select___from_cuentas_predial_W!$A$1:$R$1800,13,FALSE)</f>
        <v>0</v>
      </c>
    </row>
    <row r="598" spans="1:27" ht="13.7" customHeight="1" x14ac:dyDescent="0.2">
      <c r="A598" s="5">
        <v>94</v>
      </c>
      <c r="B598" s="4" t="s">
        <v>2</v>
      </c>
      <c r="C598" s="5">
        <v>145876</v>
      </c>
      <c r="D598" s="4" t="s">
        <v>1128</v>
      </c>
      <c r="E598" s="4" t="str">
        <f>B598&amp;""&amp;C598</f>
        <v>U145876</v>
      </c>
      <c r="F598" s="4" t="str">
        <f>F597&amp;E598&amp;"','"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</v>
      </c>
      <c r="G598" s="4" t="s">
        <v>1550</v>
      </c>
      <c r="H598" s="4" t="s">
        <v>1555</v>
      </c>
      <c r="I598" s="5">
        <v>440</v>
      </c>
      <c r="J598" s="5">
        <v>0</v>
      </c>
      <c r="K598" s="6">
        <v>8.0000000000000004E-4</v>
      </c>
      <c r="L598" s="4" t="s">
        <v>1975</v>
      </c>
      <c r="M598" s="4" t="s">
        <v>2228</v>
      </c>
      <c r="N598" s="4" t="s">
        <v>2542</v>
      </c>
      <c r="O598" s="4" t="s">
        <v>2607</v>
      </c>
      <c r="P598" s="4" t="s">
        <v>1695</v>
      </c>
      <c r="Q598" s="4"/>
      <c r="R598" s="4" t="s">
        <v>1616</v>
      </c>
      <c r="S598" s="4" t="s">
        <v>2286</v>
      </c>
      <c r="T598" s="4"/>
      <c r="U598" s="4" t="s">
        <v>2802</v>
      </c>
      <c r="V598" s="4" t="s">
        <v>2622</v>
      </c>
      <c r="W598" s="4"/>
      <c r="X598" s="4"/>
      <c r="Y598" s="4" t="s">
        <v>2844</v>
      </c>
      <c r="Z598" s="7">
        <f>VLOOKUP(E598,[1]select___from_cuentas_predial_W!$A$1:$R$1800,11,FALSE)</f>
        <v>1712340.39</v>
      </c>
      <c r="AA598" s="7">
        <f>VLOOKUP(E598,[1]select___from_cuentas_predial_W!$A$1:$R$1800,13,FALSE)</f>
        <v>0</v>
      </c>
    </row>
    <row r="599" spans="1:27" ht="13.7" customHeight="1" x14ac:dyDescent="0.2">
      <c r="A599" s="5">
        <v>94</v>
      </c>
      <c r="B599" s="4" t="s">
        <v>2</v>
      </c>
      <c r="C599" s="5">
        <v>145873</v>
      </c>
      <c r="D599" s="4" t="s">
        <v>968</v>
      </c>
      <c r="E599" s="4" t="str">
        <f>B599&amp;""&amp;C599</f>
        <v>U145873</v>
      </c>
      <c r="F599" s="4" t="str">
        <f>F598&amp;E599&amp;"','"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</v>
      </c>
      <c r="G599" s="4" t="s">
        <v>1550</v>
      </c>
      <c r="H599" s="4" t="s">
        <v>1555</v>
      </c>
      <c r="I599" s="5">
        <v>483</v>
      </c>
      <c r="J599" s="5">
        <v>0</v>
      </c>
      <c r="K599" s="6">
        <v>8.0000000000000004E-4</v>
      </c>
      <c r="L599" s="4" t="s">
        <v>1975</v>
      </c>
      <c r="M599" s="4" t="s">
        <v>2228</v>
      </c>
      <c r="N599" s="4" t="s">
        <v>2338</v>
      </c>
      <c r="O599" s="4" t="s">
        <v>2607</v>
      </c>
      <c r="P599" s="4" t="s">
        <v>1695</v>
      </c>
      <c r="Q599" s="4"/>
      <c r="R599" s="4" t="s">
        <v>1616</v>
      </c>
      <c r="S599" s="4" t="s">
        <v>2286</v>
      </c>
      <c r="T599" s="4"/>
      <c r="U599" s="4" t="s">
        <v>2802</v>
      </c>
      <c r="V599" s="4" t="s">
        <v>2622</v>
      </c>
      <c r="W599" s="4"/>
      <c r="X599" s="4"/>
      <c r="Y599" s="4" t="s">
        <v>2844</v>
      </c>
      <c r="Z599" s="7">
        <f>VLOOKUP(E599,[1]select___from_cuentas_predial_W!$A$1:$R$1800,11,FALSE)</f>
        <v>1800082.94</v>
      </c>
      <c r="AA599" s="7">
        <f>VLOOKUP(E599,[1]select___from_cuentas_predial_W!$A$1:$R$1800,13,FALSE)</f>
        <v>0</v>
      </c>
    </row>
    <row r="600" spans="1:27" ht="13.7" customHeight="1" x14ac:dyDescent="0.2">
      <c r="A600" s="5">
        <v>94</v>
      </c>
      <c r="B600" s="4" t="s">
        <v>2</v>
      </c>
      <c r="C600" s="5">
        <v>145869</v>
      </c>
      <c r="D600" s="4" t="s">
        <v>1238</v>
      </c>
      <c r="E600" s="4" t="str">
        <f>B600&amp;""&amp;C600</f>
        <v>U145869</v>
      </c>
      <c r="F600" s="4" t="str">
        <f>F599&amp;E600&amp;"','"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</v>
      </c>
      <c r="G600" s="4" t="s">
        <v>1550</v>
      </c>
      <c r="H600" s="4" t="s">
        <v>1555</v>
      </c>
      <c r="I600" s="5">
        <v>632</v>
      </c>
      <c r="J600" s="5">
        <v>0</v>
      </c>
      <c r="K600" s="6">
        <v>8.0000000000000004E-4</v>
      </c>
      <c r="L600" s="4" t="s">
        <v>1975</v>
      </c>
      <c r="M600" s="4" t="s">
        <v>2228</v>
      </c>
      <c r="N600" s="4" t="s">
        <v>2343</v>
      </c>
      <c r="O600" s="4" t="s">
        <v>2607</v>
      </c>
      <c r="P600" s="4" t="s">
        <v>1695</v>
      </c>
      <c r="Q600" s="4"/>
      <c r="R600" s="4" t="s">
        <v>1616</v>
      </c>
      <c r="S600" s="4" t="s">
        <v>2286</v>
      </c>
      <c r="T600" s="4"/>
      <c r="U600" s="4" t="s">
        <v>2802</v>
      </c>
      <c r="V600" s="4" t="s">
        <v>2622</v>
      </c>
      <c r="W600" s="4"/>
      <c r="X600" s="4"/>
      <c r="Y600" s="4" t="s">
        <v>2844</v>
      </c>
      <c r="Z600" s="7">
        <f>VLOOKUP(E600,[1]select___from_cuentas_predial_W!$A$1:$R$1800,11,FALSE)</f>
        <v>2040487.22</v>
      </c>
      <c r="AA600" s="7">
        <f>VLOOKUP(E600,[1]select___from_cuentas_predial_W!$A$1:$R$1800,13,FALSE)</f>
        <v>0</v>
      </c>
    </row>
    <row r="601" spans="1:27" ht="13.7" customHeight="1" x14ac:dyDescent="0.2">
      <c r="A601" s="5">
        <v>94</v>
      </c>
      <c r="B601" s="4" t="s">
        <v>2</v>
      </c>
      <c r="C601" s="5">
        <v>145865</v>
      </c>
      <c r="D601" s="4" t="s">
        <v>970</v>
      </c>
      <c r="E601" s="4" t="str">
        <f>B601&amp;""&amp;C601</f>
        <v>U145865</v>
      </c>
      <c r="F601" s="4" t="str">
        <f>F600&amp;E601&amp;"','"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</v>
      </c>
      <c r="G601" s="4" t="s">
        <v>1550</v>
      </c>
      <c r="H601" s="4" t="s">
        <v>1555</v>
      </c>
      <c r="I601" s="5">
        <v>439</v>
      </c>
      <c r="J601" s="5">
        <v>0</v>
      </c>
      <c r="K601" s="6">
        <v>8.0000000000000004E-4</v>
      </c>
      <c r="L601" s="4" t="s">
        <v>2033</v>
      </c>
      <c r="M601" s="4" t="s">
        <v>2228</v>
      </c>
      <c r="N601" s="4" t="s">
        <v>2530</v>
      </c>
      <c r="O601" s="4" t="s">
        <v>2607</v>
      </c>
      <c r="P601" s="4" t="s">
        <v>1695</v>
      </c>
      <c r="Q601" s="4"/>
      <c r="R601" s="4" t="s">
        <v>1616</v>
      </c>
      <c r="S601" s="4" t="s">
        <v>2286</v>
      </c>
      <c r="T601" s="4"/>
      <c r="U601" s="4" t="s">
        <v>2802</v>
      </c>
      <c r="V601" s="4" t="s">
        <v>2622</v>
      </c>
      <c r="W601" s="4"/>
      <c r="X601" s="4"/>
      <c r="Y601" s="4" t="s">
        <v>2844</v>
      </c>
      <c r="Z601" s="7">
        <f>VLOOKUP(E601,[1]select___from_cuentas_predial_W!$A$1:$R$1800,11,FALSE)</f>
        <v>1531396.79</v>
      </c>
      <c r="AA601" s="7">
        <f>VLOOKUP(E601,[1]select___from_cuentas_predial_W!$A$1:$R$1800,13,FALSE)</f>
        <v>0</v>
      </c>
    </row>
    <row r="602" spans="1:27" ht="13.7" customHeight="1" x14ac:dyDescent="0.2">
      <c r="A602" s="5">
        <v>94</v>
      </c>
      <c r="B602" s="4" t="s">
        <v>2</v>
      </c>
      <c r="C602" s="5">
        <v>145862</v>
      </c>
      <c r="D602" s="4" t="s">
        <v>966</v>
      </c>
      <c r="E602" s="4" t="str">
        <f>B602&amp;""&amp;C602</f>
        <v>U145862</v>
      </c>
      <c r="F602" s="4" t="str">
        <f>F601&amp;E602&amp;"','"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</v>
      </c>
      <c r="G602" s="4" t="s">
        <v>1550</v>
      </c>
      <c r="H602" s="4" t="s">
        <v>1555</v>
      </c>
      <c r="I602" s="5">
        <v>420</v>
      </c>
      <c r="J602" s="5">
        <v>0</v>
      </c>
      <c r="K602" s="6">
        <v>8.0000000000000004E-4</v>
      </c>
      <c r="L602" s="4" t="s">
        <v>2033</v>
      </c>
      <c r="M602" s="4" t="s">
        <v>2228</v>
      </c>
      <c r="N602" s="4" t="s">
        <v>2315</v>
      </c>
      <c r="O602" s="4" t="s">
        <v>2607</v>
      </c>
      <c r="P602" s="4" t="s">
        <v>1695</v>
      </c>
      <c r="Q602" s="4"/>
      <c r="R602" s="4" t="s">
        <v>1616</v>
      </c>
      <c r="S602" s="4" t="s">
        <v>2286</v>
      </c>
      <c r="T602" s="4"/>
      <c r="U602" s="4" t="s">
        <v>2797</v>
      </c>
      <c r="V602" s="4" t="s">
        <v>1695</v>
      </c>
      <c r="W602" s="4"/>
      <c r="X602" s="4"/>
      <c r="Y602" s="4" t="s">
        <v>2844</v>
      </c>
      <c r="Z602" s="7">
        <f>VLOOKUP(E602,[1]select___from_cuentas_predial_W!$A$1:$R$1800,11,FALSE)</f>
        <v>1494017.94</v>
      </c>
      <c r="AA602" s="7">
        <f>VLOOKUP(E602,[1]select___from_cuentas_predial_W!$A$1:$R$1800,13,FALSE)</f>
        <v>0</v>
      </c>
    </row>
    <row r="603" spans="1:27" ht="13.7" customHeight="1" x14ac:dyDescent="0.2">
      <c r="A603" s="5">
        <v>94</v>
      </c>
      <c r="B603" s="4" t="s">
        <v>2</v>
      </c>
      <c r="C603" s="5">
        <v>145859</v>
      </c>
      <c r="D603" s="4" t="s">
        <v>967</v>
      </c>
      <c r="E603" s="4" t="str">
        <f>B603&amp;""&amp;C603</f>
        <v>U145859</v>
      </c>
      <c r="F603" s="4" t="str">
        <f>F602&amp;E603&amp;"','"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</v>
      </c>
      <c r="G603" s="4" t="s">
        <v>1550</v>
      </c>
      <c r="H603" s="4" t="s">
        <v>1555</v>
      </c>
      <c r="I603" s="5">
        <v>388</v>
      </c>
      <c r="J603" s="5">
        <v>0</v>
      </c>
      <c r="K603" s="6">
        <v>8.0000000000000004E-4</v>
      </c>
      <c r="L603" s="4" t="s">
        <v>2033</v>
      </c>
      <c r="M603" s="4" t="s">
        <v>2228</v>
      </c>
      <c r="N603" s="4" t="s">
        <v>2529</v>
      </c>
      <c r="O603" s="4" t="s">
        <v>2607</v>
      </c>
      <c r="P603" s="4" t="s">
        <v>1695</v>
      </c>
      <c r="Q603" s="4"/>
      <c r="R603" s="4" t="s">
        <v>1616</v>
      </c>
      <c r="S603" s="4" t="s">
        <v>2286</v>
      </c>
      <c r="T603" s="4"/>
      <c r="U603" s="4" t="s">
        <v>2797</v>
      </c>
      <c r="V603" s="4" t="s">
        <v>1695</v>
      </c>
      <c r="W603" s="4"/>
      <c r="X603" s="4"/>
      <c r="Y603" s="4" t="s">
        <v>2844</v>
      </c>
      <c r="Z603" s="7">
        <f>VLOOKUP(E603,[1]select___from_cuentas_predial_W!$A$1:$R$1800,11,FALSE)</f>
        <v>1560576.9</v>
      </c>
      <c r="AA603" s="7">
        <f>VLOOKUP(E603,[1]select___from_cuentas_predial_W!$A$1:$R$1800,13,FALSE)</f>
        <v>0</v>
      </c>
    </row>
    <row r="604" spans="1:27" ht="13.7" customHeight="1" x14ac:dyDescent="0.2">
      <c r="A604" s="5">
        <v>94</v>
      </c>
      <c r="B604" s="4" t="s">
        <v>2</v>
      </c>
      <c r="C604" s="5">
        <v>145856</v>
      </c>
      <c r="D604" s="4" t="s">
        <v>963</v>
      </c>
      <c r="E604" s="4" t="str">
        <f>B604&amp;""&amp;C604</f>
        <v>U145856</v>
      </c>
      <c r="F604" s="4" t="str">
        <f>F603&amp;E604&amp;"','"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</v>
      </c>
      <c r="G604" s="4" t="s">
        <v>1550</v>
      </c>
      <c r="H604" s="4" t="s">
        <v>1555</v>
      </c>
      <c r="I604" s="5">
        <v>238</v>
      </c>
      <c r="J604" s="5">
        <v>0</v>
      </c>
      <c r="K604" s="6">
        <v>8.0000000000000004E-4</v>
      </c>
      <c r="L604" s="4" t="s">
        <v>2033</v>
      </c>
      <c r="M604" s="4" t="s">
        <v>2228</v>
      </c>
      <c r="N604" s="4" t="s">
        <v>2322</v>
      </c>
      <c r="O604" s="4" t="s">
        <v>2607</v>
      </c>
      <c r="P604" s="4" t="s">
        <v>1695</v>
      </c>
      <c r="Q604" s="4"/>
      <c r="R604" s="4" t="s">
        <v>1616</v>
      </c>
      <c r="S604" s="4" t="s">
        <v>2286</v>
      </c>
      <c r="T604" s="4"/>
      <c r="U604" s="4" t="s">
        <v>2797</v>
      </c>
      <c r="V604" s="4" t="s">
        <v>1695</v>
      </c>
      <c r="W604" s="4"/>
      <c r="X604" s="4"/>
      <c r="Y604" s="4" t="s">
        <v>2844</v>
      </c>
      <c r="Z604" s="7">
        <f>VLOOKUP(E604,[1]select___from_cuentas_predial_W!$A$1:$R$1800,11,FALSE)</f>
        <v>921715.47</v>
      </c>
      <c r="AA604" s="7">
        <f>VLOOKUP(E604,[1]select___from_cuentas_predial_W!$A$1:$R$1800,13,FALSE)</f>
        <v>0</v>
      </c>
    </row>
    <row r="605" spans="1:27" ht="13.7" customHeight="1" x14ac:dyDescent="0.2">
      <c r="A605" s="5">
        <v>94</v>
      </c>
      <c r="B605" s="4" t="s">
        <v>2</v>
      </c>
      <c r="C605" s="5">
        <v>145851</v>
      </c>
      <c r="D605" s="4" t="s">
        <v>1018</v>
      </c>
      <c r="E605" s="4" t="str">
        <f>B605&amp;""&amp;C605</f>
        <v>U145851</v>
      </c>
      <c r="F605" s="4" t="str">
        <f>F604&amp;E605&amp;"','"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</v>
      </c>
      <c r="G605" s="4" t="s">
        <v>1550</v>
      </c>
      <c r="H605" s="4" t="s">
        <v>1555</v>
      </c>
      <c r="I605" s="5">
        <v>352</v>
      </c>
      <c r="J605" s="5">
        <v>0</v>
      </c>
      <c r="K605" s="6">
        <v>8.0000000000000004E-4</v>
      </c>
      <c r="L605" s="4" t="s">
        <v>1643</v>
      </c>
      <c r="M605" s="4" t="s">
        <v>2228</v>
      </c>
      <c r="N605" s="4" t="s">
        <v>2297</v>
      </c>
      <c r="O605" s="4" t="s">
        <v>2607</v>
      </c>
      <c r="P605" s="4" t="s">
        <v>1695</v>
      </c>
      <c r="Q605" s="4"/>
      <c r="R605" s="4" t="s">
        <v>1616</v>
      </c>
      <c r="S605" s="4" t="s">
        <v>2286</v>
      </c>
      <c r="T605" s="4"/>
      <c r="U605" s="4" t="s">
        <v>2797</v>
      </c>
      <c r="V605" s="4" t="s">
        <v>1695</v>
      </c>
      <c r="W605" s="4"/>
      <c r="X605" s="4"/>
      <c r="Y605" s="4" t="s">
        <v>2844</v>
      </c>
      <c r="Z605" s="7">
        <f>VLOOKUP(E605,[1]select___from_cuentas_predial_W!$A$1:$R$1800,11,FALSE)</f>
        <v>1402220.69</v>
      </c>
      <c r="AA605" s="7">
        <f>VLOOKUP(E605,[1]select___from_cuentas_predial_W!$A$1:$R$1800,13,FALSE)</f>
        <v>0</v>
      </c>
    </row>
    <row r="606" spans="1:27" ht="13.7" customHeight="1" x14ac:dyDescent="0.2">
      <c r="A606" s="5">
        <v>94</v>
      </c>
      <c r="B606" s="4" t="s">
        <v>2</v>
      </c>
      <c r="C606" s="5">
        <v>145786</v>
      </c>
      <c r="D606" s="4" t="s">
        <v>1105</v>
      </c>
      <c r="E606" s="4" t="str">
        <f>B606&amp;""&amp;C606</f>
        <v>U145786</v>
      </c>
      <c r="F606" s="4" t="str">
        <f>F605&amp;E606&amp;"','"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</v>
      </c>
      <c r="G606" s="4" t="s">
        <v>1550</v>
      </c>
      <c r="H606" s="4" t="s">
        <v>1555</v>
      </c>
      <c r="I606" s="5">
        <v>12267</v>
      </c>
      <c r="J606" s="5">
        <v>0</v>
      </c>
      <c r="K606" s="6">
        <v>8.0000000000000004E-4</v>
      </c>
      <c r="L606" s="4" t="s">
        <v>2033</v>
      </c>
      <c r="M606" s="4" t="s">
        <v>2228</v>
      </c>
      <c r="N606" s="4" t="s">
        <v>2532</v>
      </c>
      <c r="O606" s="4" t="s">
        <v>2607</v>
      </c>
      <c r="P606" s="4" t="s">
        <v>1695</v>
      </c>
      <c r="Q606" s="4"/>
      <c r="R606" s="4" t="s">
        <v>1616</v>
      </c>
      <c r="S606" s="4" t="s">
        <v>2286</v>
      </c>
      <c r="T606" s="4"/>
      <c r="U606" s="4" t="s">
        <v>2797</v>
      </c>
      <c r="V606" s="4" t="s">
        <v>1695</v>
      </c>
      <c r="W606" s="4"/>
      <c r="X606" s="4"/>
      <c r="Y606" s="4" t="s">
        <v>2844</v>
      </c>
      <c r="Z606" s="7">
        <f>VLOOKUP(E606,[1]select___from_cuentas_predial_W!$A$1:$R$1800,11,FALSE)</f>
        <v>33269944.050000001</v>
      </c>
      <c r="AA606" s="7">
        <f>VLOOKUP(E606,[1]select___from_cuentas_predial_W!$A$1:$R$1800,13,FALSE)</f>
        <v>0</v>
      </c>
    </row>
    <row r="607" spans="1:27" ht="13.7" customHeight="1" x14ac:dyDescent="0.2">
      <c r="A607" s="5">
        <v>94</v>
      </c>
      <c r="B607" s="4" t="s">
        <v>2</v>
      </c>
      <c r="C607" s="5">
        <v>198339</v>
      </c>
      <c r="D607" s="4" t="s">
        <v>799</v>
      </c>
      <c r="E607" s="4" t="str">
        <f>B607&amp;""&amp;C607</f>
        <v>U198339</v>
      </c>
      <c r="F607" s="4" t="str">
        <f>F606&amp;E607&amp;"','"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</v>
      </c>
      <c r="G607" s="4" t="s">
        <v>1550</v>
      </c>
      <c r="H607" s="4" t="s">
        <v>1555</v>
      </c>
      <c r="I607" s="5">
        <v>8552</v>
      </c>
      <c r="J607" s="5">
        <v>0</v>
      </c>
      <c r="K607" s="6">
        <v>8.0000000000000004E-4</v>
      </c>
      <c r="L607" s="4" t="s">
        <v>1643</v>
      </c>
      <c r="M607" s="4" t="s">
        <v>2228</v>
      </c>
      <c r="N607" s="4"/>
      <c r="O607" s="4" t="s">
        <v>2607</v>
      </c>
      <c r="P607" s="4" t="s">
        <v>1695</v>
      </c>
      <c r="Q607" s="4"/>
      <c r="R607" s="4" t="s">
        <v>1616</v>
      </c>
      <c r="S607" s="4" t="s">
        <v>2286</v>
      </c>
      <c r="T607" s="4"/>
      <c r="U607" s="4" t="s">
        <v>2797</v>
      </c>
      <c r="V607" s="4" t="s">
        <v>1695</v>
      </c>
      <c r="W607" s="4"/>
      <c r="X607" s="4"/>
      <c r="Y607" s="4" t="s">
        <v>2844</v>
      </c>
      <c r="Z607" s="7">
        <f>VLOOKUP(E607,[1]select___from_cuentas_predial_W!$A$1:$R$1800,11,FALSE)</f>
        <v>23194306.800000001</v>
      </c>
      <c r="AA607" s="7">
        <f>VLOOKUP(E607,[1]select___from_cuentas_predial_W!$A$1:$R$1800,13,FALSE)</f>
        <v>0</v>
      </c>
    </row>
    <row r="608" spans="1:27" ht="13.7" customHeight="1" x14ac:dyDescent="0.2">
      <c r="A608" s="5">
        <v>94</v>
      </c>
      <c r="B608" s="4" t="s">
        <v>2</v>
      </c>
      <c r="C608" s="5">
        <v>145162</v>
      </c>
      <c r="D608" s="4" t="s">
        <v>1507</v>
      </c>
      <c r="E608" s="4" t="str">
        <f>B608&amp;""&amp;C608</f>
        <v>U145162</v>
      </c>
      <c r="F608" s="4" t="str">
        <f>F607&amp;E608&amp;"','"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</v>
      </c>
      <c r="G608" s="4" t="s">
        <v>1550</v>
      </c>
      <c r="H608" s="4" t="s">
        <v>1555</v>
      </c>
      <c r="I608" s="5">
        <v>466</v>
      </c>
      <c r="J608" s="5">
        <v>0</v>
      </c>
      <c r="K608" s="6">
        <v>8.0000000000000004E-4</v>
      </c>
      <c r="L608" s="4" t="s">
        <v>1975</v>
      </c>
      <c r="M608" s="4" t="s">
        <v>2228</v>
      </c>
      <c r="N608" s="4" t="s">
        <v>2338</v>
      </c>
      <c r="O608" s="4" t="s">
        <v>2607</v>
      </c>
      <c r="P608" s="4" t="s">
        <v>1695</v>
      </c>
      <c r="Q608" s="4"/>
      <c r="R608" s="4" t="s">
        <v>1616</v>
      </c>
      <c r="S608" s="4" t="s">
        <v>2286</v>
      </c>
      <c r="T608" s="4"/>
      <c r="U608" s="4" t="s">
        <v>2797</v>
      </c>
      <c r="V608" s="4" t="s">
        <v>1695</v>
      </c>
      <c r="W608" s="4"/>
      <c r="X608" s="4"/>
      <c r="Y608" s="4" t="s">
        <v>2844</v>
      </c>
      <c r="Z608" s="7">
        <f>VLOOKUP(E608,[1]select___from_cuentas_predial_W!$A$1:$R$1800,11,FALSE)</f>
        <v>1263861.8999999999</v>
      </c>
      <c r="AA608" s="7">
        <f>VLOOKUP(E608,[1]select___from_cuentas_predial_W!$A$1:$R$1800,13,FALSE)</f>
        <v>0</v>
      </c>
    </row>
    <row r="609" spans="1:27" ht="13.7" customHeight="1" x14ac:dyDescent="0.2">
      <c r="A609" s="5">
        <v>94</v>
      </c>
      <c r="B609" s="4" t="s">
        <v>2</v>
      </c>
      <c r="C609" s="5">
        <v>145160</v>
      </c>
      <c r="D609" s="4" t="s">
        <v>973</v>
      </c>
      <c r="E609" s="4" t="str">
        <f>B609&amp;""&amp;C609</f>
        <v>U145160</v>
      </c>
      <c r="F609" s="4" t="str">
        <f>F608&amp;E609&amp;"','"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</v>
      </c>
      <c r="G609" s="4" t="s">
        <v>1550</v>
      </c>
      <c r="H609" s="4" t="s">
        <v>1555</v>
      </c>
      <c r="I609" s="5">
        <v>438.63</v>
      </c>
      <c r="J609" s="5">
        <v>0</v>
      </c>
      <c r="K609" s="6">
        <v>8.0000000000000004E-4</v>
      </c>
      <c r="L609" s="4" t="s">
        <v>1975</v>
      </c>
      <c r="M609" s="4" t="s">
        <v>2228</v>
      </c>
      <c r="N609" s="4" t="s">
        <v>2531</v>
      </c>
      <c r="O609" s="4" t="s">
        <v>2607</v>
      </c>
      <c r="P609" s="4" t="s">
        <v>1695</v>
      </c>
      <c r="Q609" s="4"/>
      <c r="R609" s="4" t="s">
        <v>1616</v>
      </c>
      <c r="S609" s="4" t="s">
        <v>2286</v>
      </c>
      <c r="T609" s="4"/>
      <c r="U609" s="4" t="s">
        <v>2797</v>
      </c>
      <c r="V609" s="4" t="s">
        <v>1695</v>
      </c>
      <c r="W609" s="4"/>
      <c r="X609" s="4"/>
      <c r="Y609" s="4" t="s">
        <v>2844</v>
      </c>
      <c r="Z609" s="7">
        <f>VLOOKUP(E609,[1]select___from_cuentas_predial_W!$A$1:$R$1800,11,FALSE)</f>
        <v>1688382.89</v>
      </c>
      <c r="AA609" s="7">
        <f>VLOOKUP(E609,[1]select___from_cuentas_predial_W!$A$1:$R$1800,13,FALSE)</f>
        <v>0</v>
      </c>
    </row>
    <row r="610" spans="1:27" ht="13.7" customHeight="1" x14ac:dyDescent="0.2">
      <c r="A610" s="5">
        <v>94</v>
      </c>
      <c r="B610" s="4" t="s">
        <v>2</v>
      </c>
      <c r="C610" s="5">
        <v>145157</v>
      </c>
      <c r="D610" s="4" t="s">
        <v>971</v>
      </c>
      <c r="E610" s="4" t="str">
        <f>B610&amp;""&amp;C610</f>
        <v>U145157</v>
      </c>
      <c r="F610" s="4" t="str">
        <f>F609&amp;E610&amp;"','"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</v>
      </c>
      <c r="G610" s="4" t="s">
        <v>1550</v>
      </c>
      <c r="H610" s="4" t="s">
        <v>1555</v>
      </c>
      <c r="I610" s="5">
        <v>457.28</v>
      </c>
      <c r="J610" s="5">
        <v>0</v>
      </c>
      <c r="K610" s="6">
        <v>8.0000000000000004E-4</v>
      </c>
      <c r="L610" s="4" t="s">
        <v>1975</v>
      </c>
      <c r="M610" s="4" t="s">
        <v>2228</v>
      </c>
      <c r="N610" s="4" t="s">
        <v>2374</v>
      </c>
      <c r="O610" s="4" t="s">
        <v>2607</v>
      </c>
      <c r="P610" s="4" t="s">
        <v>1695</v>
      </c>
      <c r="Q610" s="4"/>
      <c r="R610" s="4" t="s">
        <v>1616</v>
      </c>
      <c r="S610" s="4" t="s">
        <v>2286</v>
      </c>
      <c r="T610" s="4"/>
      <c r="U610" s="4" t="s">
        <v>2797</v>
      </c>
      <c r="V610" s="4" t="s">
        <v>1695</v>
      </c>
      <c r="W610" s="4"/>
      <c r="X610" s="4"/>
      <c r="Y610" s="4" t="s">
        <v>2844</v>
      </c>
      <c r="Z610" s="7">
        <f>VLOOKUP(E610,[1]select___from_cuentas_predial_W!$A$1:$R$1800,11,FALSE)</f>
        <v>1757870.79</v>
      </c>
      <c r="AA610" s="7">
        <f>VLOOKUP(E610,[1]select___from_cuentas_predial_W!$A$1:$R$1800,13,FALSE)</f>
        <v>0</v>
      </c>
    </row>
    <row r="611" spans="1:27" ht="13.7" customHeight="1" x14ac:dyDescent="0.2">
      <c r="A611" s="5">
        <v>94</v>
      </c>
      <c r="B611" s="4" t="s">
        <v>2</v>
      </c>
      <c r="C611" s="5">
        <v>145153</v>
      </c>
      <c r="D611" s="4" t="s">
        <v>969</v>
      </c>
      <c r="E611" s="4" t="str">
        <f>B611&amp;""&amp;C611</f>
        <v>U145153</v>
      </c>
      <c r="F611" s="4" t="str">
        <f>F610&amp;E611&amp;"','"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</v>
      </c>
      <c r="G611" s="4" t="s">
        <v>1550</v>
      </c>
      <c r="H611" s="4" t="s">
        <v>1555</v>
      </c>
      <c r="I611" s="5">
        <v>453</v>
      </c>
      <c r="J611" s="5">
        <v>0</v>
      </c>
      <c r="K611" s="6">
        <v>8.0000000000000004E-4</v>
      </c>
      <c r="L611" s="4" t="s">
        <v>1975</v>
      </c>
      <c r="M611" s="4" t="s">
        <v>2228</v>
      </c>
      <c r="N611" s="4" t="s">
        <v>2397</v>
      </c>
      <c r="O611" s="4" t="s">
        <v>2607</v>
      </c>
      <c r="P611" s="4" t="s">
        <v>1695</v>
      </c>
      <c r="Q611" s="4"/>
      <c r="R611" s="4" t="s">
        <v>1616</v>
      </c>
      <c r="S611" s="4" t="s">
        <v>2286</v>
      </c>
      <c r="T611" s="4"/>
      <c r="U611" s="4" t="s">
        <v>2797</v>
      </c>
      <c r="V611" s="4" t="s">
        <v>1695</v>
      </c>
      <c r="W611" s="4"/>
      <c r="X611" s="4"/>
      <c r="Y611" s="4" t="s">
        <v>2844</v>
      </c>
      <c r="Z611" s="7">
        <f>VLOOKUP(E611,[1]select___from_cuentas_predial_W!$A$1:$R$1800,11,FALSE)</f>
        <v>1228603.95</v>
      </c>
      <c r="AA611" s="7">
        <f>VLOOKUP(E611,[1]select___from_cuentas_predial_W!$A$1:$R$1800,13,FALSE)</f>
        <v>0</v>
      </c>
    </row>
    <row r="612" spans="1:27" ht="13.7" customHeight="1" x14ac:dyDescent="0.2">
      <c r="A612" s="5">
        <v>94</v>
      </c>
      <c r="B612" s="4" t="s">
        <v>2</v>
      </c>
      <c r="C612" s="5">
        <v>145150</v>
      </c>
      <c r="D612" s="4" t="s">
        <v>965</v>
      </c>
      <c r="E612" s="4" t="str">
        <f>B612&amp;""&amp;C612</f>
        <v>U145150</v>
      </c>
      <c r="F612" s="4" t="str">
        <f>F611&amp;E612&amp;"','"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</v>
      </c>
      <c r="G612" s="4" t="s">
        <v>1550</v>
      </c>
      <c r="H612" s="4" t="s">
        <v>1555</v>
      </c>
      <c r="I612" s="5">
        <v>666</v>
      </c>
      <c r="J612" s="5">
        <v>0</v>
      </c>
      <c r="K612" s="6">
        <v>8.0000000000000004E-4</v>
      </c>
      <c r="L612" s="4" t="s">
        <v>1975</v>
      </c>
      <c r="M612" s="4" t="s">
        <v>2228</v>
      </c>
      <c r="N612" s="4" t="s">
        <v>2520</v>
      </c>
      <c r="O612" s="4" t="s">
        <v>2607</v>
      </c>
      <c r="P612" s="4" t="s">
        <v>1695</v>
      </c>
      <c r="Q612" s="4"/>
      <c r="R612" s="4" t="s">
        <v>1616</v>
      </c>
      <c r="S612" s="4" t="s">
        <v>2286</v>
      </c>
      <c r="T612" s="4"/>
      <c r="U612" s="4" t="s">
        <v>2797</v>
      </c>
      <c r="V612" s="4" t="s">
        <v>1695</v>
      </c>
      <c r="W612" s="4"/>
      <c r="X612" s="4"/>
      <c r="Y612" s="4" t="s">
        <v>2844</v>
      </c>
      <c r="Z612" s="7">
        <f>VLOOKUP(E612,[1]select___from_cuentas_predial_W!$A$1:$R$1800,11,FALSE)</f>
        <v>2082962.95</v>
      </c>
      <c r="AA612" s="7">
        <f>VLOOKUP(E612,[1]select___from_cuentas_predial_W!$A$1:$R$1800,13,FALSE)</f>
        <v>0</v>
      </c>
    </row>
    <row r="613" spans="1:27" ht="13.7" customHeight="1" x14ac:dyDescent="0.2">
      <c r="A613" s="5">
        <v>94</v>
      </c>
      <c r="B613" s="4" t="s">
        <v>2</v>
      </c>
      <c r="C613" s="5">
        <v>145148</v>
      </c>
      <c r="D613" s="4" t="s">
        <v>975</v>
      </c>
      <c r="E613" s="4" t="str">
        <f>B613&amp;""&amp;C613</f>
        <v>U145148</v>
      </c>
      <c r="F613" s="4" t="str">
        <f>F612&amp;E613&amp;"','"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</v>
      </c>
      <c r="G613" s="4" t="s">
        <v>1550</v>
      </c>
      <c r="H613" s="4" t="s">
        <v>1555</v>
      </c>
      <c r="I613" s="5">
        <v>334</v>
      </c>
      <c r="J613" s="5">
        <v>0</v>
      </c>
      <c r="K613" s="6">
        <v>8.0000000000000004E-4</v>
      </c>
      <c r="L613" s="4" t="s">
        <v>1975</v>
      </c>
      <c r="M613" s="4" t="s">
        <v>2228</v>
      </c>
      <c r="N613" s="4" t="s">
        <v>2532</v>
      </c>
      <c r="O613" s="4" t="s">
        <v>2607</v>
      </c>
      <c r="P613" s="4" t="s">
        <v>1695</v>
      </c>
      <c r="Q613" s="4"/>
      <c r="R613" s="4" t="s">
        <v>1616</v>
      </c>
      <c r="S613" s="4" t="s">
        <v>2286</v>
      </c>
      <c r="T613" s="4"/>
      <c r="U613" s="4" t="s">
        <v>2797</v>
      </c>
      <c r="V613" s="4" t="s">
        <v>1695</v>
      </c>
      <c r="W613" s="4"/>
      <c r="X613" s="4"/>
      <c r="Y613" s="4" t="s">
        <v>2844</v>
      </c>
      <c r="Z613" s="7">
        <f>VLOOKUP(E613,[1]select___from_cuentas_predial_W!$A$1:$R$1800,11,FALSE)</f>
        <v>906559.5</v>
      </c>
      <c r="AA613" s="7">
        <f>VLOOKUP(E613,[1]select___from_cuentas_predial_W!$A$1:$R$1800,13,FALSE)</f>
        <v>0</v>
      </c>
    </row>
    <row r="614" spans="1:27" ht="13.7" customHeight="1" x14ac:dyDescent="0.2">
      <c r="A614" s="5">
        <v>94</v>
      </c>
      <c r="B614" s="4" t="s">
        <v>2</v>
      </c>
      <c r="C614" s="5">
        <v>145145</v>
      </c>
      <c r="D614" s="4" t="s">
        <v>1194</v>
      </c>
      <c r="E614" s="4" t="str">
        <f>B614&amp;""&amp;C614</f>
        <v>U145145</v>
      </c>
      <c r="F614" s="4" t="str">
        <f>F613&amp;E614&amp;"','"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</v>
      </c>
      <c r="G614" s="4" t="s">
        <v>1550</v>
      </c>
      <c r="H614" s="4" t="s">
        <v>1555</v>
      </c>
      <c r="I614" s="5">
        <v>292</v>
      </c>
      <c r="J614" s="5">
        <v>0</v>
      </c>
      <c r="K614" s="6">
        <v>8.0000000000000004E-4</v>
      </c>
      <c r="L614" s="4" t="s">
        <v>1975</v>
      </c>
      <c r="M614" s="4" t="s">
        <v>2228</v>
      </c>
      <c r="N614" s="4" t="s">
        <v>2539</v>
      </c>
      <c r="O614" s="4" t="s">
        <v>2607</v>
      </c>
      <c r="P614" s="4" t="s">
        <v>1695</v>
      </c>
      <c r="Q614" s="4"/>
      <c r="R614" s="4" t="s">
        <v>2768</v>
      </c>
      <c r="S614" s="4" t="s">
        <v>2286</v>
      </c>
      <c r="T614" s="4"/>
      <c r="U614" s="4" t="s">
        <v>2797</v>
      </c>
      <c r="V614" s="4" t="s">
        <v>2832</v>
      </c>
      <c r="W614" s="4"/>
      <c r="X614" s="4"/>
      <c r="Y614" s="4" t="s">
        <v>2844</v>
      </c>
      <c r="Z614" s="7">
        <f>VLOOKUP(E614,[1]select___from_cuentas_predial_W!$A$1:$R$1800,11,FALSE)</f>
        <v>791947.8</v>
      </c>
      <c r="AA614" s="7">
        <f>VLOOKUP(E614,[1]select___from_cuentas_predial_W!$A$1:$R$1800,13,FALSE)</f>
        <v>0</v>
      </c>
    </row>
    <row r="615" spans="1:27" ht="13.7" customHeight="1" x14ac:dyDescent="0.2">
      <c r="A615" s="5">
        <v>94</v>
      </c>
      <c r="B615" s="4" t="s">
        <v>2</v>
      </c>
      <c r="C615" s="5">
        <v>145142</v>
      </c>
      <c r="D615" s="4" t="s">
        <v>1515</v>
      </c>
      <c r="E615" s="4" t="str">
        <f>B615&amp;""&amp;C615</f>
        <v>U145142</v>
      </c>
      <c r="F615" s="4" t="str">
        <f>F614&amp;E615&amp;"','"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</v>
      </c>
      <c r="G615" s="4" t="s">
        <v>1550</v>
      </c>
      <c r="H615" s="4" t="s">
        <v>1555</v>
      </c>
      <c r="I615" s="5">
        <v>292</v>
      </c>
      <c r="J615" s="5">
        <v>0</v>
      </c>
      <c r="K615" s="6">
        <v>8.0000000000000004E-4</v>
      </c>
      <c r="L615" s="4" t="s">
        <v>1975</v>
      </c>
      <c r="M615" s="4" t="s">
        <v>2228</v>
      </c>
      <c r="N615" s="4" t="s">
        <v>2538</v>
      </c>
      <c r="O615" s="4" t="s">
        <v>2607</v>
      </c>
      <c r="P615" s="4" t="s">
        <v>1695</v>
      </c>
      <c r="Q615" s="4"/>
      <c r="R615" s="4" t="s">
        <v>2730</v>
      </c>
      <c r="S615" s="4" t="s">
        <v>2286</v>
      </c>
      <c r="T615" s="4"/>
      <c r="U615" s="4" t="s">
        <v>2797</v>
      </c>
      <c r="V615" s="4" t="s">
        <v>1695</v>
      </c>
      <c r="W615" s="4"/>
      <c r="X615" s="4"/>
      <c r="Y615" s="4" t="s">
        <v>2844</v>
      </c>
      <c r="Z615" s="7">
        <f>VLOOKUP(E615,[1]select___from_cuentas_predial_W!$A$1:$R$1800,11,FALSE)</f>
        <v>791947.8</v>
      </c>
      <c r="AA615" s="7">
        <f>VLOOKUP(E615,[1]select___from_cuentas_predial_W!$A$1:$R$1800,13,FALSE)</f>
        <v>0</v>
      </c>
    </row>
    <row r="616" spans="1:27" ht="13.7" customHeight="1" x14ac:dyDescent="0.2">
      <c r="A616" s="5">
        <v>94</v>
      </c>
      <c r="B616" s="4" t="s">
        <v>2</v>
      </c>
      <c r="C616" s="5">
        <v>200746</v>
      </c>
      <c r="D616" s="4" t="s">
        <v>1244</v>
      </c>
      <c r="E616" s="4" t="str">
        <f>B616&amp;""&amp;C616</f>
        <v>U200746</v>
      </c>
      <c r="F616" s="4" t="str">
        <f>F615&amp;E616&amp;"','"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</v>
      </c>
      <c r="G616" s="4" t="s">
        <v>1550</v>
      </c>
      <c r="H616" s="4" t="s">
        <v>1555</v>
      </c>
      <c r="I616" s="5">
        <v>13302</v>
      </c>
      <c r="J616" s="5">
        <v>0</v>
      </c>
      <c r="K616" s="6">
        <v>8.0000000000000004E-4</v>
      </c>
      <c r="L616" s="4" t="s">
        <v>1729</v>
      </c>
      <c r="M616" s="4" t="s">
        <v>2228</v>
      </c>
      <c r="N616" s="4"/>
      <c r="O616" s="4" t="s">
        <v>2595</v>
      </c>
      <c r="P616" s="4" t="s">
        <v>1695</v>
      </c>
      <c r="Q616" s="4"/>
      <c r="R616" s="4" t="s">
        <v>2730</v>
      </c>
      <c r="S616" s="4" t="s">
        <v>2286</v>
      </c>
      <c r="T616" s="4"/>
      <c r="U616" s="4" t="s">
        <v>2797</v>
      </c>
      <c r="V616" s="4" t="s">
        <v>1695</v>
      </c>
      <c r="W616" s="4"/>
      <c r="X616" s="4"/>
      <c r="Y616" s="4" t="s">
        <v>2844</v>
      </c>
      <c r="Z616" s="7">
        <f>VLOOKUP(E616,[1]select___from_cuentas_predial_W!$A$1:$R$1800,11,FALSE)</f>
        <v>32850619.199999999</v>
      </c>
      <c r="AA616" s="7">
        <f>VLOOKUP(E616,[1]select___from_cuentas_predial_W!$A$1:$R$1800,13,FALSE)</f>
        <v>0</v>
      </c>
    </row>
    <row r="617" spans="1:27" ht="13.7" customHeight="1" x14ac:dyDescent="0.2">
      <c r="A617" s="5">
        <v>94</v>
      </c>
      <c r="B617" s="4" t="s">
        <v>2</v>
      </c>
      <c r="C617" s="5">
        <v>200747</v>
      </c>
      <c r="D617" s="4" t="s">
        <v>1463</v>
      </c>
      <c r="E617" s="4" t="str">
        <f>B617&amp;""&amp;C617</f>
        <v>U200747</v>
      </c>
      <c r="F617" s="4" t="str">
        <f>F616&amp;E617&amp;"','"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</v>
      </c>
      <c r="G617" s="4" t="s">
        <v>1550</v>
      </c>
      <c r="H617" s="4" t="s">
        <v>1555</v>
      </c>
      <c r="I617" s="5">
        <v>11633</v>
      </c>
      <c r="J617" s="5">
        <v>0</v>
      </c>
      <c r="K617" s="6">
        <v>8.0000000000000004E-4</v>
      </c>
      <c r="L617" s="4" t="s">
        <v>1729</v>
      </c>
      <c r="M617" s="4" t="s">
        <v>2228</v>
      </c>
      <c r="N617" s="4"/>
      <c r="O617" s="4" t="s">
        <v>2595</v>
      </c>
      <c r="P617" s="4" t="s">
        <v>1695</v>
      </c>
      <c r="Q617" s="4"/>
      <c r="R617" s="4" t="s">
        <v>1616</v>
      </c>
      <c r="S617" s="4" t="s">
        <v>2286</v>
      </c>
      <c r="T617" s="4"/>
      <c r="U617" s="4" t="s">
        <v>2797</v>
      </c>
      <c r="V617" s="4" t="s">
        <v>1695</v>
      </c>
      <c r="W617" s="4"/>
      <c r="X617" s="4"/>
      <c r="Y617" s="4" t="s">
        <v>2844</v>
      </c>
      <c r="Z617" s="7">
        <f>VLOOKUP(E617,[1]select___from_cuentas_predial_W!$A$1:$R$1800,11,FALSE)</f>
        <v>28728856.800000001</v>
      </c>
      <c r="AA617" s="7">
        <f>VLOOKUP(E617,[1]select___from_cuentas_predial_W!$A$1:$R$1800,13,FALSE)</f>
        <v>0</v>
      </c>
    </row>
    <row r="618" spans="1:27" ht="13.7" customHeight="1" x14ac:dyDescent="0.2">
      <c r="A618" s="5">
        <v>94</v>
      </c>
      <c r="B618" s="4" t="s">
        <v>2</v>
      </c>
      <c r="C618" s="5">
        <v>105192</v>
      </c>
      <c r="D618" s="4" t="s">
        <v>951</v>
      </c>
      <c r="E618" s="4" t="str">
        <f>B618&amp;""&amp;C618</f>
        <v>U105192</v>
      </c>
      <c r="F618" s="4" t="str">
        <f>F617&amp;E618&amp;"','"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</v>
      </c>
      <c r="G618" s="4" t="s">
        <v>1550</v>
      </c>
      <c r="H618" s="4" t="s">
        <v>1555</v>
      </c>
      <c r="I618" s="5">
        <v>698</v>
      </c>
      <c r="J618" s="5">
        <v>0</v>
      </c>
      <c r="K618" s="6">
        <v>8.0000000000000004E-4</v>
      </c>
      <c r="L618" s="4" t="s">
        <v>1729</v>
      </c>
      <c r="M618" s="4" t="s">
        <v>2308</v>
      </c>
      <c r="N618" s="4" t="s">
        <v>2528</v>
      </c>
      <c r="O618" s="4" t="s">
        <v>2703</v>
      </c>
      <c r="P618" s="4" t="s">
        <v>1695</v>
      </c>
      <c r="Q618" s="4"/>
      <c r="R618" s="4" t="s">
        <v>1616</v>
      </c>
      <c r="S618" s="4" t="s">
        <v>2286</v>
      </c>
      <c r="T618" s="4"/>
      <c r="U618" s="4" t="s">
        <v>2811</v>
      </c>
      <c r="V618" s="4" t="s">
        <v>2732</v>
      </c>
      <c r="W618" s="4"/>
      <c r="X618" s="4"/>
      <c r="Y618" s="4" t="s">
        <v>2844</v>
      </c>
      <c r="Z618" s="7">
        <f>VLOOKUP(E618,[1]select___from_cuentas_predial_W!$A$1:$R$1800,11,FALSE)</f>
        <v>1315921.95</v>
      </c>
      <c r="AA618" s="7">
        <f>VLOOKUP(E618,[1]select___from_cuentas_predial_W!$A$1:$R$1800,13,FALSE)</f>
        <v>0</v>
      </c>
    </row>
    <row r="619" spans="1:27" ht="13.7" customHeight="1" x14ac:dyDescent="0.2">
      <c r="A619" s="5">
        <v>94</v>
      </c>
      <c r="B619" s="4" t="s">
        <v>2</v>
      </c>
      <c r="C619" s="5">
        <v>198177</v>
      </c>
      <c r="D619" s="4" t="s">
        <v>1166</v>
      </c>
      <c r="E619" s="4" t="str">
        <f>B619&amp;""&amp;C619</f>
        <v>U198177</v>
      </c>
      <c r="F619" s="4" t="str">
        <f>F618&amp;E619&amp;"','"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</v>
      </c>
      <c r="G619" s="4" t="s">
        <v>1550</v>
      </c>
      <c r="H619" s="4" t="s">
        <v>1555</v>
      </c>
      <c r="I619" s="5">
        <v>11314</v>
      </c>
      <c r="J619" s="5">
        <v>0</v>
      </c>
      <c r="K619" s="6">
        <v>8.0000000000000004E-4</v>
      </c>
      <c r="L619" s="4" t="s">
        <v>1976</v>
      </c>
      <c r="M619" s="4" t="s">
        <v>2228</v>
      </c>
      <c r="N619" s="4"/>
      <c r="O619" s="4" t="s">
        <v>2712</v>
      </c>
      <c r="P619" s="4" t="s">
        <v>1695</v>
      </c>
      <c r="Q619" s="4"/>
      <c r="R619" s="4" t="s">
        <v>1616</v>
      </c>
      <c r="S619" s="4" t="s">
        <v>2286</v>
      </c>
      <c r="T619" s="4"/>
      <c r="U619" s="4" t="s">
        <v>2802</v>
      </c>
      <c r="V619" s="4" t="s">
        <v>2622</v>
      </c>
      <c r="W619" s="4"/>
      <c r="X619" s="4"/>
      <c r="Y619" s="4" t="s">
        <v>2844</v>
      </c>
      <c r="Z619" s="7">
        <f>VLOOKUP(E619,[1]select___from_cuentas_predial_W!$A$1:$R$1800,11,FALSE)</f>
        <v>31184212.5</v>
      </c>
      <c r="AA619" s="7">
        <f>VLOOKUP(E619,[1]select___from_cuentas_predial_W!$A$1:$R$1800,13,FALSE)</f>
        <v>0</v>
      </c>
    </row>
    <row r="620" spans="1:27" ht="13.7" customHeight="1" x14ac:dyDescent="0.2">
      <c r="A620" s="5">
        <v>94</v>
      </c>
      <c r="B620" s="4" t="s">
        <v>2</v>
      </c>
      <c r="C620" s="5">
        <v>198175</v>
      </c>
      <c r="D620" s="4" t="s">
        <v>1119</v>
      </c>
      <c r="E620" s="4" t="str">
        <f>B620&amp;""&amp;C620</f>
        <v>U198175</v>
      </c>
      <c r="F620" s="4" t="str">
        <f>F619&amp;E620&amp;"','"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</v>
      </c>
      <c r="G620" s="4" t="s">
        <v>1550</v>
      </c>
      <c r="H620" s="4" t="s">
        <v>1555</v>
      </c>
      <c r="I620" s="5">
        <v>3722</v>
      </c>
      <c r="J620" s="5">
        <v>430</v>
      </c>
      <c r="K620" s="6">
        <v>2.0000000000000001E-4</v>
      </c>
      <c r="L620" s="4" t="s">
        <v>1976</v>
      </c>
      <c r="M620" s="4" t="s">
        <v>2228</v>
      </c>
      <c r="N620" s="4"/>
      <c r="O620" s="4" t="s">
        <v>2712</v>
      </c>
      <c r="P620" s="4" t="s">
        <v>1695</v>
      </c>
      <c r="Q620" s="4"/>
      <c r="R620" s="4" t="s">
        <v>1616</v>
      </c>
      <c r="S620" s="4" t="s">
        <v>2286</v>
      </c>
      <c r="T620" s="4"/>
      <c r="U620" s="4" t="s">
        <v>2802</v>
      </c>
      <c r="V620" s="4" t="s">
        <v>2622</v>
      </c>
      <c r="W620" s="4"/>
      <c r="X620" s="4"/>
      <c r="Y620" s="4" t="s">
        <v>2844</v>
      </c>
      <c r="Z620" s="7">
        <f>VLOOKUP(E620,[1]select___from_cuentas_predial_W!$A$1:$R$1800,11,FALSE)</f>
        <v>10258762.5</v>
      </c>
      <c r="AA620" s="7">
        <f>VLOOKUP(E620,[1]select___from_cuentas_predial_W!$A$1:$R$1800,13,FALSE)</f>
        <v>1688610</v>
      </c>
    </row>
    <row r="621" spans="1:27" ht="13.7" customHeight="1" x14ac:dyDescent="0.2">
      <c r="A621" s="5">
        <v>94</v>
      </c>
      <c r="B621" s="4" t="s">
        <v>2</v>
      </c>
      <c r="C621" s="5">
        <v>198176</v>
      </c>
      <c r="D621" s="4" t="s">
        <v>1104</v>
      </c>
      <c r="E621" s="4" t="str">
        <f>B621&amp;""&amp;C621</f>
        <v>U198176</v>
      </c>
      <c r="F621" s="4" t="str">
        <f>F620&amp;E621&amp;"','"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</v>
      </c>
      <c r="G621" s="4" t="s">
        <v>1550</v>
      </c>
      <c r="H621" s="4" t="s">
        <v>1555</v>
      </c>
      <c r="I621" s="5">
        <v>3496</v>
      </c>
      <c r="J621" s="5">
        <v>0</v>
      </c>
      <c r="K621" s="6">
        <v>8.0000000000000004E-4</v>
      </c>
      <c r="L621" s="4" t="s">
        <v>1976</v>
      </c>
      <c r="M621" s="4" t="s">
        <v>2228</v>
      </c>
      <c r="N621" s="4"/>
      <c r="O621" s="4" t="s">
        <v>2712</v>
      </c>
      <c r="P621" s="4" t="s">
        <v>1695</v>
      </c>
      <c r="Q621" s="4"/>
      <c r="R621" s="4" t="s">
        <v>1616</v>
      </c>
      <c r="S621" s="4" t="s">
        <v>2286</v>
      </c>
      <c r="T621" s="4"/>
      <c r="U621" s="4" t="s">
        <v>2802</v>
      </c>
      <c r="V621" s="4" t="s">
        <v>2622</v>
      </c>
      <c r="W621" s="4"/>
      <c r="X621" s="4"/>
      <c r="Y621" s="4" t="s">
        <v>2844</v>
      </c>
      <c r="Z621" s="7">
        <f>VLOOKUP(E621,[1]select___from_cuentas_predial_W!$A$1:$R$1800,11,FALSE)</f>
        <v>9635850</v>
      </c>
      <c r="AA621" s="7">
        <f>VLOOKUP(E621,[1]select___from_cuentas_predial_W!$A$1:$R$1800,13,FALSE)</f>
        <v>0</v>
      </c>
    </row>
    <row r="622" spans="1:27" ht="13.7" customHeight="1" x14ac:dyDescent="0.2">
      <c r="A622" s="5">
        <v>94</v>
      </c>
      <c r="B622" s="4" t="s">
        <v>2</v>
      </c>
      <c r="C622" s="5">
        <v>198174</v>
      </c>
      <c r="D622" s="4" t="s">
        <v>1185</v>
      </c>
      <c r="E622" s="4" t="str">
        <f>B622&amp;""&amp;C622</f>
        <v>U198174</v>
      </c>
      <c r="F622" s="4" t="str">
        <f>F621&amp;E622&amp;"','"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</v>
      </c>
      <c r="G622" s="4" t="s">
        <v>1550</v>
      </c>
      <c r="H622" s="4" t="s">
        <v>1555</v>
      </c>
      <c r="I622" s="5">
        <v>2445</v>
      </c>
      <c r="J622" s="5">
        <v>510</v>
      </c>
      <c r="K622" s="6">
        <v>8.0000000000000004E-4</v>
      </c>
      <c r="L622" s="4" t="s">
        <v>1976</v>
      </c>
      <c r="M622" s="4" t="s">
        <v>2228</v>
      </c>
      <c r="N622" s="4"/>
      <c r="O622" s="4" t="s">
        <v>2712</v>
      </c>
      <c r="P622" s="4" t="s">
        <v>1695</v>
      </c>
      <c r="Q622" s="4"/>
      <c r="R622" s="4" t="s">
        <v>1616</v>
      </c>
      <c r="S622" s="4" t="s">
        <v>2286</v>
      </c>
      <c r="T622" s="4"/>
      <c r="U622" s="4" t="s">
        <v>2802</v>
      </c>
      <c r="V622" s="4" t="s">
        <v>2622</v>
      </c>
      <c r="W622" s="4"/>
      <c r="X622" s="4"/>
      <c r="Y622" s="4" t="s">
        <v>2844</v>
      </c>
      <c r="Z622" s="7">
        <f>VLOOKUP(E622,[1]select___from_cuentas_predial_W!$A$1:$R$1800,11,FALSE)</f>
        <v>6902797.4800000004</v>
      </c>
      <c r="AA622" s="7">
        <f>VLOOKUP(E622,[1]select___from_cuentas_predial_W!$A$1:$R$1800,13,FALSE)</f>
        <v>174890.02</v>
      </c>
    </row>
    <row r="623" spans="1:27" ht="13.7" customHeight="1" x14ac:dyDescent="0.2">
      <c r="A623" s="5">
        <v>94</v>
      </c>
      <c r="B623" s="4" t="s">
        <v>2</v>
      </c>
      <c r="C623" s="5">
        <v>211223</v>
      </c>
      <c r="D623" s="4" t="s">
        <v>148</v>
      </c>
      <c r="E623" s="4" t="str">
        <f>B623&amp;""&amp;C623</f>
        <v>U211223</v>
      </c>
      <c r="F623" s="4" t="str">
        <f>F622&amp;E623&amp;"','"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</v>
      </c>
      <c r="G623" s="4" t="s">
        <v>1543</v>
      </c>
      <c r="H623" s="4" t="s">
        <v>1555</v>
      </c>
      <c r="I623" s="5">
        <v>306</v>
      </c>
      <c r="J623" s="5">
        <v>0</v>
      </c>
      <c r="K623" s="6">
        <v>8.0000000000000004E-4</v>
      </c>
      <c r="L623" s="4" t="s">
        <v>1643</v>
      </c>
      <c r="M623" s="4" t="s">
        <v>2228</v>
      </c>
      <c r="N623" s="4"/>
      <c r="O623" s="4" t="s">
        <v>2607</v>
      </c>
      <c r="P623" s="4" t="s">
        <v>1695</v>
      </c>
      <c r="Q623" s="4"/>
      <c r="R623" s="4" t="s">
        <v>1616</v>
      </c>
      <c r="S623" s="4" t="s">
        <v>2286</v>
      </c>
      <c r="T623" s="4"/>
      <c r="U623" s="4" t="s">
        <v>2802</v>
      </c>
      <c r="V623" s="4" t="s">
        <v>2622</v>
      </c>
      <c r="W623" s="4"/>
      <c r="X623" s="4"/>
      <c r="Y623" s="4" t="s">
        <v>2844</v>
      </c>
      <c r="Z623" s="7">
        <f>VLOOKUP(E623,[1]select___from_cuentas_predial_W!$A$1:$R$1800,11,FALSE)</f>
        <v>286760.25</v>
      </c>
      <c r="AA623" s="7">
        <f>VLOOKUP(E623,[1]select___from_cuentas_predial_W!$A$1:$R$1800,13,FALSE)</f>
        <v>0</v>
      </c>
    </row>
    <row r="624" spans="1:27" ht="13.7" customHeight="1" x14ac:dyDescent="0.2">
      <c r="A624" s="5">
        <v>94</v>
      </c>
      <c r="B624" s="4" t="s">
        <v>2</v>
      </c>
      <c r="C624" s="5">
        <v>211226</v>
      </c>
      <c r="D624" s="4" t="s">
        <v>245</v>
      </c>
      <c r="E624" s="4" t="str">
        <f>B624&amp;""&amp;C624</f>
        <v>U211226</v>
      </c>
      <c r="F624" s="4" t="str">
        <f>F623&amp;E624&amp;"','"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</v>
      </c>
      <c r="G624" s="4" t="s">
        <v>1543</v>
      </c>
      <c r="H624" s="4" t="s">
        <v>1555</v>
      </c>
      <c r="I624" s="5">
        <v>1509</v>
      </c>
      <c r="J624" s="5">
        <v>0</v>
      </c>
      <c r="K624" s="6">
        <v>8.0000000000000004E-4</v>
      </c>
      <c r="L624" s="4" t="s">
        <v>1643</v>
      </c>
      <c r="M624" s="4" t="s">
        <v>2228</v>
      </c>
      <c r="N624" s="4"/>
      <c r="O624" s="4" t="s">
        <v>2607</v>
      </c>
      <c r="P624" s="4" t="s">
        <v>1695</v>
      </c>
      <c r="Q624" s="4"/>
      <c r="R624" s="4" t="s">
        <v>1616</v>
      </c>
      <c r="S624" s="4" t="s">
        <v>2286</v>
      </c>
      <c r="T624" s="4"/>
      <c r="U624" s="4" t="s">
        <v>2802</v>
      </c>
      <c r="V624" s="4" t="s">
        <v>2622</v>
      </c>
      <c r="W624" s="4"/>
      <c r="X624" s="4"/>
      <c r="Y624" s="4" t="s">
        <v>2844</v>
      </c>
      <c r="Z624" s="7">
        <f>VLOOKUP(E624,[1]select___from_cuentas_predial_W!$A$1:$R$1800,11,FALSE)</f>
        <v>1414121.63</v>
      </c>
      <c r="AA624" s="7">
        <f>VLOOKUP(E624,[1]select___from_cuentas_predial_W!$A$1:$R$1800,13,FALSE)</f>
        <v>0</v>
      </c>
    </row>
    <row r="625" spans="1:27" ht="13.7" customHeight="1" x14ac:dyDescent="0.2">
      <c r="A625" s="5">
        <v>94</v>
      </c>
      <c r="B625" s="4" t="s">
        <v>2</v>
      </c>
      <c r="C625" s="5">
        <v>213547</v>
      </c>
      <c r="D625" s="4" t="s">
        <v>102</v>
      </c>
      <c r="E625" s="4" t="str">
        <f>B625&amp;""&amp;C625</f>
        <v>U213547</v>
      </c>
      <c r="F625" s="4" t="str">
        <f>F624&amp;E625&amp;"','"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</v>
      </c>
      <c r="G625" s="4" t="s">
        <v>1543</v>
      </c>
      <c r="H625" s="4" t="s">
        <v>1555</v>
      </c>
      <c r="I625" s="5">
        <v>505</v>
      </c>
      <c r="J625" s="5">
        <v>0</v>
      </c>
      <c r="K625" s="6">
        <v>8.0000000000000004E-4</v>
      </c>
      <c r="L625" s="4" t="s">
        <v>1619</v>
      </c>
      <c r="M625" s="4" t="s">
        <v>2228</v>
      </c>
      <c r="N625" s="4"/>
      <c r="O625" s="4" t="s">
        <v>2595</v>
      </c>
      <c r="P625" s="4" t="s">
        <v>1695</v>
      </c>
      <c r="Q625" s="4"/>
      <c r="R625" s="4" t="s">
        <v>1616</v>
      </c>
      <c r="S625" s="4" t="s">
        <v>2286</v>
      </c>
      <c r="T625" s="4"/>
      <c r="U625" s="4" t="s">
        <v>2802</v>
      </c>
      <c r="V625" s="4" t="s">
        <v>2622</v>
      </c>
      <c r="W625" s="4"/>
      <c r="X625" s="4"/>
      <c r="Y625" s="4" t="s">
        <v>2844</v>
      </c>
      <c r="Z625" s="7">
        <f>VLOOKUP(E625,[1]select___from_cuentas_predial_W!$A$1:$R$1800,11,FALSE)</f>
        <v>954450</v>
      </c>
      <c r="AA625" s="7">
        <f>VLOOKUP(E625,[1]select___from_cuentas_predial_W!$A$1:$R$1800,13,FALSE)</f>
        <v>0</v>
      </c>
    </row>
    <row r="626" spans="1:27" ht="13.7" customHeight="1" x14ac:dyDescent="0.2">
      <c r="A626" s="5">
        <v>94</v>
      </c>
      <c r="B626" s="4" t="s">
        <v>2</v>
      </c>
      <c r="C626" s="5">
        <v>214395</v>
      </c>
      <c r="D626" s="4" t="s">
        <v>72</v>
      </c>
      <c r="E626" s="4" t="str">
        <f>B626&amp;""&amp;C626</f>
        <v>U214395</v>
      </c>
      <c r="F626" s="4" t="str">
        <f>F625&amp;E626&amp;"','"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</v>
      </c>
      <c r="G626" s="4" t="s">
        <v>1543</v>
      </c>
      <c r="H626" s="4" t="s">
        <v>1555</v>
      </c>
      <c r="I626" s="5">
        <v>237</v>
      </c>
      <c r="J626" s="5">
        <v>237</v>
      </c>
      <c r="K626" s="6">
        <v>2.0000000000000001E-4</v>
      </c>
      <c r="L626" s="4" t="s">
        <v>1604</v>
      </c>
      <c r="M626" s="4" t="s">
        <v>2228</v>
      </c>
      <c r="N626" s="4"/>
      <c r="O626" s="4" t="s">
        <v>2590</v>
      </c>
      <c r="P626" s="4" t="s">
        <v>1695</v>
      </c>
      <c r="Q626" s="4"/>
      <c r="R626" s="4" t="s">
        <v>1616</v>
      </c>
      <c r="S626" s="4" t="s">
        <v>2286</v>
      </c>
      <c r="T626" s="4"/>
      <c r="U626" s="4" t="s">
        <v>2802</v>
      </c>
      <c r="V626" s="4" t="s">
        <v>2622</v>
      </c>
      <c r="W626" s="4"/>
      <c r="X626" s="4"/>
      <c r="Y626" s="4" t="s">
        <v>2844</v>
      </c>
      <c r="Z626" s="7">
        <f>VLOOKUP(E626,[1]select___from_cuentas_predial_W!$A$1:$R$1800,11,FALSE)</f>
        <v>222098.63</v>
      </c>
      <c r="AA626" s="7">
        <f>VLOOKUP(E626,[1]select___from_cuentas_predial_W!$A$1:$R$1800,13,FALSE)</f>
        <v>99540</v>
      </c>
    </row>
    <row r="627" spans="1:27" ht="13.7" customHeight="1" x14ac:dyDescent="0.2">
      <c r="A627" s="5">
        <v>94</v>
      </c>
      <c r="B627" s="4" t="s">
        <v>2</v>
      </c>
      <c r="C627" s="5">
        <v>204219</v>
      </c>
      <c r="D627" s="4" t="s">
        <v>235</v>
      </c>
      <c r="E627" s="4" t="str">
        <f>B627&amp;""&amp;C627</f>
        <v>U204219</v>
      </c>
      <c r="F627" s="4" t="str">
        <f>F626&amp;E627&amp;"','"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</v>
      </c>
      <c r="G627" s="4" t="s">
        <v>1543</v>
      </c>
      <c r="H627" s="4" t="s">
        <v>1555</v>
      </c>
      <c r="I627" s="5">
        <v>4659</v>
      </c>
      <c r="J627" s="5">
        <v>4659</v>
      </c>
      <c r="K627" s="6">
        <v>2.0000000000000001E-4</v>
      </c>
      <c r="L627" s="4" t="s">
        <v>1604</v>
      </c>
      <c r="M627" s="4" t="s">
        <v>2228</v>
      </c>
      <c r="N627" s="4"/>
      <c r="O627" s="4" t="s">
        <v>2595</v>
      </c>
      <c r="P627" s="4" t="s">
        <v>1695</v>
      </c>
      <c r="Q627" s="4"/>
      <c r="R627" s="4" t="s">
        <v>1616</v>
      </c>
      <c r="S627" s="4" t="s">
        <v>2286</v>
      </c>
      <c r="T627" s="4"/>
      <c r="U627" s="4" t="s">
        <v>2802</v>
      </c>
      <c r="V627" s="4" t="s">
        <v>2622</v>
      </c>
      <c r="W627" s="4"/>
      <c r="X627" s="4"/>
      <c r="Y627" s="4" t="s">
        <v>2844</v>
      </c>
      <c r="Z627" s="7">
        <f>VLOOKUP(E627,[1]select___from_cuentas_predial_W!$A$1:$R$1800,11,FALSE)</f>
        <v>4366065.38</v>
      </c>
      <c r="AA627" s="7">
        <f>VLOOKUP(E627,[1]select___from_cuentas_predial_W!$A$1:$R$1800,13,FALSE)</f>
        <v>4342143.75</v>
      </c>
    </row>
    <row r="628" spans="1:27" ht="13.7" customHeight="1" x14ac:dyDescent="0.2">
      <c r="A628" s="5">
        <v>94</v>
      </c>
      <c r="B628" s="4" t="s">
        <v>2</v>
      </c>
      <c r="C628" s="5">
        <v>229079</v>
      </c>
      <c r="D628" s="4" t="s">
        <v>2865</v>
      </c>
      <c r="E628" s="4" t="str">
        <f>B628&amp;""&amp;C628</f>
        <v>U229079</v>
      </c>
      <c r="F628" s="4" t="str">
        <f>F627&amp;E628&amp;"','"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</v>
      </c>
      <c r="G628" s="4" t="s">
        <v>2866</v>
      </c>
      <c r="H628" s="4" t="s">
        <v>1555</v>
      </c>
      <c r="I628" s="5">
        <v>3961.12</v>
      </c>
      <c r="J628" s="5">
        <v>0</v>
      </c>
      <c r="K628" s="6">
        <v>8.0000000000000004E-4</v>
      </c>
      <c r="L628" s="4" t="s">
        <v>2125</v>
      </c>
      <c r="M628" s="4" t="s">
        <v>2228</v>
      </c>
      <c r="N628" s="4" t="s">
        <v>2867</v>
      </c>
      <c r="O628" s="4" t="s">
        <v>2695</v>
      </c>
      <c r="P628" s="4" t="s">
        <v>1695</v>
      </c>
      <c r="Q628" s="4"/>
      <c r="R628" s="4" t="s">
        <v>1616</v>
      </c>
      <c r="S628" s="4" t="s">
        <v>2286</v>
      </c>
      <c r="T628" s="4"/>
      <c r="U628" s="4" t="s">
        <v>2802</v>
      </c>
      <c r="V628" s="4" t="s">
        <v>2622</v>
      </c>
      <c r="W628" s="4"/>
      <c r="X628" s="4"/>
      <c r="Y628" s="4" t="s">
        <v>2844</v>
      </c>
      <c r="Z628" s="7">
        <f>VLOOKUP(E628,[1]select___from_cuentas_predial_W!$A$1:$R$1800,11,FALSE)</f>
        <v>10917837</v>
      </c>
      <c r="AA628" s="7">
        <f>VLOOKUP(E628,[1]select___from_cuentas_predial_W!$A$1:$R$1800,13,FALSE)</f>
        <v>0</v>
      </c>
    </row>
    <row r="629" spans="1:27" ht="13.7" customHeight="1" x14ac:dyDescent="0.2">
      <c r="A629" s="5">
        <v>94</v>
      </c>
      <c r="B629" s="4" t="s">
        <v>2</v>
      </c>
      <c r="C629" s="5">
        <v>229078</v>
      </c>
      <c r="D629" s="4" t="s">
        <v>2883</v>
      </c>
      <c r="E629" s="4" t="str">
        <f>B629&amp;""&amp;C629</f>
        <v>U229078</v>
      </c>
      <c r="F629" s="4" t="str">
        <f>F628&amp;E629&amp;"','"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</v>
      </c>
      <c r="G629" s="4" t="s">
        <v>2866</v>
      </c>
      <c r="H629" s="4" t="s">
        <v>1555</v>
      </c>
      <c r="I629" s="5">
        <v>485.4</v>
      </c>
      <c r="J629" s="5">
        <v>0</v>
      </c>
      <c r="K629" s="6">
        <v>8.0000000000000004E-4</v>
      </c>
      <c r="L629" s="4" t="s">
        <v>2033</v>
      </c>
      <c r="M629" s="4" t="s">
        <v>2228</v>
      </c>
      <c r="N629" s="4" t="s">
        <v>2884</v>
      </c>
      <c r="O629" s="4" t="s">
        <v>2695</v>
      </c>
      <c r="P629" s="4" t="s">
        <v>1695</v>
      </c>
      <c r="Q629" s="4"/>
      <c r="R629" s="4" t="s">
        <v>1616</v>
      </c>
      <c r="S629" s="4" t="s">
        <v>2286</v>
      </c>
      <c r="T629" s="4"/>
      <c r="U629" s="4" t="s">
        <v>2802</v>
      </c>
      <c r="V629" s="4" t="s">
        <v>2622</v>
      </c>
      <c r="W629" s="4"/>
      <c r="X629" s="4"/>
      <c r="Y629" s="4" t="s">
        <v>2844</v>
      </c>
      <c r="Z629" s="7">
        <f>VLOOKUP(E629,[1]select___from_cuentas_predial_W!$A$1:$R$1800,11,FALSE)</f>
        <v>1337883.75</v>
      </c>
      <c r="AA629" s="7">
        <f>VLOOKUP(E629,[1]select___from_cuentas_predial_W!$A$1:$R$1800,13,FALSE)</f>
        <v>0</v>
      </c>
    </row>
    <row r="630" spans="1:27" ht="13.7" customHeight="1" x14ac:dyDescent="0.2">
      <c r="A630" s="5">
        <v>94</v>
      </c>
      <c r="B630" s="4" t="s">
        <v>2</v>
      </c>
      <c r="C630" s="5">
        <v>229077</v>
      </c>
      <c r="D630" s="4" t="s">
        <v>2895</v>
      </c>
      <c r="E630" s="4" t="str">
        <f>B630&amp;""&amp;C630</f>
        <v>U229077</v>
      </c>
      <c r="F630" s="4" t="str">
        <f>F629&amp;E630&amp;"','"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</v>
      </c>
      <c r="G630" s="4" t="s">
        <v>2866</v>
      </c>
      <c r="H630" s="4" t="s">
        <v>1555</v>
      </c>
      <c r="I630" s="5">
        <v>482.63</v>
      </c>
      <c r="J630" s="5">
        <v>0</v>
      </c>
      <c r="K630" s="6">
        <v>8.0000000000000004E-4</v>
      </c>
      <c r="L630" s="4" t="s">
        <v>2033</v>
      </c>
      <c r="M630" s="4" t="s">
        <v>2228</v>
      </c>
      <c r="N630" s="4" t="s">
        <v>2896</v>
      </c>
      <c r="O630" s="4" t="s">
        <v>2695</v>
      </c>
      <c r="P630" s="4" t="s">
        <v>1695</v>
      </c>
      <c r="Q630" s="4"/>
      <c r="R630" s="4" t="s">
        <v>1616</v>
      </c>
      <c r="S630" s="4" t="s">
        <v>2286</v>
      </c>
      <c r="T630" s="4"/>
      <c r="U630" s="4" t="s">
        <v>2802</v>
      </c>
      <c r="V630" s="4" t="s">
        <v>2622</v>
      </c>
      <c r="W630" s="4"/>
      <c r="X630" s="4"/>
      <c r="Y630" s="4" t="s">
        <v>2844</v>
      </c>
      <c r="Z630" s="7">
        <f>VLOOKUP(E630,[1]select___from_cuentas_predial_W!$A$1:$R$1800,11,FALSE)</f>
        <v>1330248.94</v>
      </c>
      <c r="AA630" s="7">
        <f>VLOOKUP(E630,[1]select___from_cuentas_predial_W!$A$1:$R$1800,13,FALSE)</f>
        <v>0</v>
      </c>
    </row>
    <row r="631" spans="1:27" ht="13.7" customHeight="1" x14ac:dyDescent="0.2">
      <c r="A631" s="5">
        <v>94</v>
      </c>
      <c r="B631" s="4" t="s">
        <v>2</v>
      </c>
      <c r="C631" s="5">
        <v>229076</v>
      </c>
      <c r="D631" s="4" t="s">
        <v>3167</v>
      </c>
      <c r="E631" s="4" t="str">
        <f>B631&amp;""&amp;C631</f>
        <v>U229076</v>
      </c>
      <c r="F631" s="4" t="str">
        <f>F630&amp;E631&amp;"','"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</v>
      </c>
      <c r="G631" s="4" t="s">
        <v>2926</v>
      </c>
      <c r="H631" s="4" t="s">
        <v>1555</v>
      </c>
      <c r="I631" s="5">
        <v>578.9</v>
      </c>
      <c r="J631" s="5">
        <v>0</v>
      </c>
      <c r="K631" s="6">
        <v>8.0000000000000004E-4</v>
      </c>
      <c r="L631" s="4" t="s">
        <v>2033</v>
      </c>
      <c r="M631" s="4" t="s">
        <v>2228</v>
      </c>
      <c r="N631" s="4" t="s">
        <v>3168</v>
      </c>
      <c r="O631" s="4" t="s">
        <v>2695</v>
      </c>
      <c r="P631" s="4" t="s">
        <v>1695</v>
      </c>
      <c r="Q631" s="4"/>
      <c r="R631" s="4" t="s">
        <v>1616</v>
      </c>
      <c r="S631" s="4" t="s">
        <v>2286</v>
      </c>
      <c r="T631" s="4"/>
      <c r="U631" s="4" t="s">
        <v>2802</v>
      </c>
      <c r="V631" s="4" t="s">
        <v>2622</v>
      </c>
      <c r="W631" s="4"/>
      <c r="X631" s="4"/>
      <c r="Y631" s="4" t="s">
        <v>2844</v>
      </c>
      <c r="Z631" s="7">
        <f>VLOOKUP(E631,[1]select___from_cuentas_predial_W!$A$1:$R$1800,11,FALSE)</f>
        <v>1595593.13</v>
      </c>
      <c r="AA631" s="7">
        <f>VLOOKUP(E631,[1]select___from_cuentas_predial_W!$A$1:$R$1800,13,FALSE)</f>
        <v>0</v>
      </c>
    </row>
    <row r="632" spans="1:27" ht="13.7" customHeight="1" x14ac:dyDescent="0.2">
      <c r="A632" s="5">
        <v>94</v>
      </c>
      <c r="B632" s="4" t="s">
        <v>2</v>
      </c>
      <c r="C632" s="5">
        <v>229075</v>
      </c>
      <c r="D632" s="4" t="s">
        <v>3132</v>
      </c>
      <c r="E632" s="4" t="str">
        <f>B632&amp;""&amp;C632</f>
        <v>U229075</v>
      </c>
      <c r="F632" s="4" t="str">
        <f>F631&amp;E632&amp;"','"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</v>
      </c>
      <c r="G632" s="4" t="s">
        <v>2926</v>
      </c>
      <c r="H632" s="4" t="s">
        <v>1555</v>
      </c>
      <c r="I632" s="5">
        <v>1895</v>
      </c>
      <c r="J632" s="5">
        <v>0</v>
      </c>
      <c r="K632" s="6">
        <v>8.0000000000000004E-4</v>
      </c>
      <c r="L632" s="4" t="s">
        <v>2033</v>
      </c>
      <c r="M632" s="4" t="s">
        <v>2228</v>
      </c>
      <c r="N632" s="4" t="s">
        <v>3133</v>
      </c>
      <c r="O632" s="4" t="s">
        <v>2695</v>
      </c>
      <c r="P632" s="4" t="s">
        <v>1695</v>
      </c>
      <c r="Q632" s="4"/>
      <c r="R632" s="4" t="s">
        <v>1616</v>
      </c>
      <c r="S632" s="4" t="s">
        <v>2286</v>
      </c>
      <c r="T632" s="4"/>
      <c r="U632" s="4" t="s">
        <v>2802</v>
      </c>
      <c r="V632" s="4" t="s">
        <v>2622</v>
      </c>
      <c r="W632" s="4"/>
      <c r="X632" s="4"/>
      <c r="Y632" s="4" t="s">
        <v>2844</v>
      </c>
      <c r="Z632" s="7">
        <f>VLOOKUP(E632,[1]select___from_cuentas_predial_W!$A$1:$R$1800,11,FALSE)</f>
        <v>5223093.75</v>
      </c>
      <c r="AA632" s="7">
        <f>VLOOKUP(E632,[1]select___from_cuentas_predial_W!$A$1:$R$1800,13,FALSE)</f>
        <v>0</v>
      </c>
    </row>
    <row r="633" spans="1:27" ht="13.7" customHeight="1" x14ac:dyDescent="0.2">
      <c r="A633" s="5">
        <v>94</v>
      </c>
      <c r="B633" s="4" t="s">
        <v>2</v>
      </c>
      <c r="C633" s="5">
        <v>229029</v>
      </c>
      <c r="D633" s="4" t="s">
        <v>3154</v>
      </c>
      <c r="E633" s="4" t="str">
        <f>B633&amp;""&amp;C633</f>
        <v>U229029</v>
      </c>
      <c r="F633" s="4" t="str">
        <f>F632&amp;E633&amp;"','"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</v>
      </c>
      <c r="G633" s="4" t="s">
        <v>2926</v>
      </c>
      <c r="H633" s="4" t="s">
        <v>1555</v>
      </c>
      <c r="I633" s="5">
        <v>513.51</v>
      </c>
      <c r="J633" s="5">
        <v>0</v>
      </c>
      <c r="K633" s="6">
        <v>8.0000000000000004E-4</v>
      </c>
      <c r="L633" s="4" t="s">
        <v>2125</v>
      </c>
      <c r="M633" s="4" t="s">
        <v>2228</v>
      </c>
      <c r="N633" s="4" t="s">
        <v>3155</v>
      </c>
      <c r="O633" s="4" t="s">
        <v>2695</v>
      </c>
      <c r="P633" s="4" t="s">
        <v>1695</v>
      </c>
      <c r="Q633" s="4"/>
      <c r="R633" s="4" t="s">
        <v>1616</v>
      </c>
      <c r="S633" s="4" t="s">
        <v>2286</v>
      </c>
      <c r="T633" s="4"/>
      <c r="U633" s="4" t="s">
        <v>2802</v>
      </c>
      <c r="V633" s="4" t="s">
        <v>2622</v>
      </c>
      <c r="W633" s="4"/>
      <c r="X633" s="4"/>
      <c r="Y633" s="4" t="s">
        <v>2844</v>
      </c>
      <c r="Z633" s="7">
        <f>VLOOKUP(E633,[1]select___from_cuentas_predial_W!$A$1:$R$1800,11,FALSE)</f>
        <v>1415361.94</v>
      </c>
      <c r="AA633" s="7">
        <f>VLOOKUP(E633,[1]select___from_cuentas_predial_W!$A$1:$R$1800,13,FALSE)</f>
        <v>0</v>
      </c>
    </row>
    <row r="634" spans="1:27" ht="13.7" customHeight="1" x14ac:dyDescent="0.2">
      <c r="A634" s="5">
        <v>94</v>
      </c>
      <c r="B634" s="4" t="s">
        <v>2</v>
      </c>
      <c r="C634" s="5">
        <v>229060</v>
      </c>
      <c r="D634" s="4" t="s">
        <v>2935</v>
      </c>
      <c r="E634" s="4" t="str">
        <f>B634&amp;""&amp;C634</f>
        <v>U229060</v>
      </c>
      <c r="F634" s="4" t="str">
        <f>F633&amp;E634&amp;"','"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</v>
      </c>
      <c r="G634" s="4" t="s">
        <v>2926</v>
      </c>
      <c r="H634" s="4" t="s">
        <v>1555</v>
      </c>
      <c r="I634" s="5">
        <v>383.4</v>
      </c>
      <c r="J634" s="5">
        <v>0</v>
      </c>
      <c r="K634" s="6">
        <v>8.0000000000000004E-4</v>
      </c>
      <c r="L634" s="4" t="s">
        <v>2125</v>
      </c>
      <c r="M634" s="4" t="s">
        <v>2228</v>
      </c>
      <c r="N634" s="4" t="s">
        <v>2936</v>
      </c>
      <c r="O634" s="4" t="s">
        <v>2695</v>
      </c>
      <c r="P634" s="4" t="s">
        <v>1695</v>
      </c>
      <c r="Q634" s="4"/>
      <c r="R634" s="4" t="s">
        <v>1616</v>
      </c>
      <c r="S634" s="4" t="s">
        <v>2286</v>
      </c>
      <c r="T634" s="4"/>
      <c r="U634" s="4" t="s">
        <v>2802</v>
      </c>
      <c r="V634" s="4" t="s">
        <v>2622</v>
      </c>
      <c r="W634" s="4"/>
      <c r="X634" s="4"/>
      <c r="Y634" s="4" t="s">
        <v>2844</v>
      </c>
      <c r="Z634" s="7">
        <f>VLOOKUP(E634,[1]select___from_cuentas_predial_W!$A$1:$R$1800,11,FALSE)</f>
        <v>1056746.25</v>
      </c>
      <c r="AA634" s="7">
        <f>VLOOKUP(E634,[1]select___from_cuentas_predial_W!$A$1:$R$1800,13,FALSE)</f>
        <v>0</v>
      </c>
    </row>
    <row r="635" spans="1:27" ht="13.7" customHeight="1" x14ac:dyDescent="0.2">
      <c r="A635" s="5">
        <v>94</v>
      </c>
      <c r="B635" s="4" t="s">
        <v>2</v>
      </c>
      <c r="C635" s="5">
        <v>229059</v>
      </c>
      <c r="D635" s="4" t="s">
        <v>3119</v>
      </c>
      <c r="E635" s="4" t="str">
        <f>B635&amp;""&amp;C635</f>
        <v>U229059</v>
      </c>
      <c r="F635" s="4" t="str">
        <f>F634&amp;E635&amp;"','"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</v>
      </c>
      <c r="G635" s="4" t="s">
        <v>2926</v>
      </c>
      <c r="H635" s="4" t="s">
        <v>1555</v>
      </c>
      <c r="I635" s="5">
        <v>478.45</v>
      </c>
      <c r="J635" s="5">
        <v>0</v>
      </c>
      <c r="K635" s="6">
        <v>8.0000000000000004E-4</v>
      </c>
      <c r="L635" s="4" t="s">
        <v>2033</v>
      </c>
      <c r="M635" s="4" t="s">
        <v>2228</v>
      </c>
      <c r="N635" s="4" t="s">
        <v>3120</v>
      </c>
      <c r="O635" s="4" t="s">
        <v>2695</v>
      </c>
      <c r="P635" s="4" t="s">
        <v>1695</v>
      </c>
      <c r="Q635" s="4"/>
      <c r="R635" s="4" t="s">
        <v>1616</v>
      </c>
      <c r="S635" s="4" t="s">
        <v>2286</v>
      </c>
      <c r="T635" s="4"/>
      <c r="U635" s="4" t="s">
        <v>2797</v>
      </c>
      <c r="V635" s="4" t="s">
        <v>2827</v>
      </c>
      <c r="W635" s="4"/>
      <c r="X635" s="4"/>
      <c r="Y635" s="4" t="s">
        <v>2844</v>
      </c>
      <c r="Z635" s="7">
        <f>VLOOKUP(E635,[1]select___from_cuentas_predial_W!$A$1:$R$1800,11,FALSE)</f>
        <v>1318727.81</v>
      </c>
      <c r="AA635" s="7">
        <f>VLOOKUP(E635,[1]select___from_cuentas_predial_W!$A$1:$R$1800,13,FALSE)</f>
        <v>0</v>
      </c>
    </row>
    <row r="636" spans="1:27" ht="13.7" customHeight="1" x14ac:dyDescent="0.2">
      <c r="A636" s="5">
        <v>94</v>
      </c>
      <c r="B636" s="4" t="s">
        <v>2</v>
      </c>
      <c r="C636" s="5">
        <v>229058</v>
      </c>
      <c r="D636" s="4" t="s">
        <v>3043</v>
      </c>
      <c r="E636" s="4" t="str">
        <f>B636&amp;""&amp;C636</f>
        <v>U229058</v>
      </c>
      <c r="F636" s="4" t="str">
        <f>F635&amp;E636&amp;"','"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</v>
      </c>
      <c r="G636" s="4" t="s">
        <v>2926</v>
      </c>
      <c r="H636" s="4" t="s">
        <v>1555</v>
      </c>
      <c r="I636" s="5">
        <v>478.45</v>
      </c>
      <c r="J636" s="5">
        <v>0</v>
      </c>
      <c r="K636" s="6">
        <v>8.0000000000000004E-4</v>
      </c>
      <c r="L636" s="4" t="s">
        <v>2033</v>
      </c>
      <c r="M636" s="4" t="s">
        <v>2228</v>
      </c>
      <c r="N636" s="4" t="s">
        <v>3044</v>
      </c>
      <c r="O636" s="4" t="s">
        <v>2695</v>
      </c>
      <c r="P636" s="4" t="s">
        <v>1695</v>
      </c>
      <c r="Q636" s="4"/>
      <c r="R636" s="4" t="s">
        <v>1616</v>
      </c>
      <c r="S636" s="4" t="s">
        <v>2286</v>
      </c>
      <c r="T636" s="4"/>
      <c r="U636" s="4" t="s">
        <v>2811</v>
      </c>
      <c r="V636" s="4" t="s">
        <v>2732</v>
      </c>
      <c r="W636" s="4"/>
      <c r="X636" s="4"/>
      <c r="Y636" s="4" t="s">
        <v>2844</v>
      </c>
      <c r="Z636" s="7">
        <f>VLOOKUP(E636,[1]select___from_cuentas_predial_W!$A$1:$R$1800,11,FALSE)</f>
        <v>1318727.81</v>
      </c>
      <c r="AA636" s="7">
        <f>VLOOKUP(E636,[1]select___from_cuentas_predial_W!$A$1:$R$1800,13,FALSE)</f>
        <v>0</v>
      </c>
    </row>
    <row r="637" spans="1:27" ht="13.7" customHeight="1" x14ac:dyDescent="0.2">
      <c r="A637" s="5">
        <v>94</v>
      </c>
      <c r="B637" s="4" t="s">
        <v>2</v>
      </c>
      <c r="C637" s="5">
        <v>229057</v>
      </c>
      <c r="D637" s="4" t="s">
        <v>3039</v>
      </c>
      <c r="E637" s="4" t="str">
        <f>B637&amp;""&amp;C637</f>
        <v>U229057</v>
      </c>
      <c r="F637" s="4" t="str">
        <f>F636&amp;E637&amp;"','"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</v>
      </c>
      <c r="G637" s="4" t="s">
        <v>2926</v>
      </c>
      <c r="H637" s="4" t="s">
        <v>1555</v>
      </c>
      <c r="I637" s="5">
        <v>478.45</v>
      </c>
      <c r="J637" s="5">
        <v>0</v>
      </c>
      <c r="K637" s="6">
        <v>8.0000000000000004E-4</v>
      </c>
      <c r="L637" s="4" t="s">
        <v>2033</v>
      </c>
      <c r="M637" s="4" t="s">
        <v>2228</v>
      </c>
      <c r="N637" s="4" t="s">
        <v>3040</v>
      </c>
      <c r="O637" s="4" t="s">
        <v>2695</v>
      </c>
      <c r="P637" s="4" t="s">
        <v>1695</v>
      </c>
      <c r="Q637" s="4"/>
      <c r="R637" s="4" t="s">
        <v>1616</v>
      </c>
      <c r="S637" s="4" t="s">
        <v>2286</v>
      </c>
      <c r="T637" s="4"/>
      <c r="U637" s="4" t="s">
        <v>2802</v>
      </c>
      <c r="V637" s="4" t="s">
        <v>2622</v>
      </c>
      <c r="W637" s="4"/>
      <c r="X637" s="4"/>
      <c r="Y637" s="4" t="s">
        <v>2844</v>
      </c>
      <c r="Z637" s="7">
        <f>VLOOKUP(E637,[1]select___from_cuentas_predial_W!$A$1:$R$1800,11,FALSE)</f>
        <v>1318727.81</v>
      </c>
      <c r="AA637" s="7">
        <f>VLOOKUP(E637,[1]select___from_cuentas_predial_W!$A$1:$R$1800,13,FALSE)</f>
        <v>0</v>
      </c>
    </row>
    <row r="638" spans="1:27" ht="13.7" customHeight="1" x14ac:dyDescent="0.2">
      <c r="A638" s="5">
        <v>94</v>
      </c>
      <c r="B638" s="4" t="s">
        <v>2</v>
      </c>
      <c r="C638" s="5">
        <v>229035</v>
      </c>
      <c r="D638" s="4" t="s">
        <v>3085</v>
      </c>
      <c r="E638" s="4" t="str">
        <f>B638&amp;""&amp;C638</f>
        <v>U229035</v>
      </c>
      <c r="F638" s="4" t="str">
        <f>F637&amp;E638&amp;"','"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</v>
      </c>
      <c r="G638" s="4" t="s">
        <v>2926</v>
      </c>
      <c r="H638" s="4" t="s">
        <v>1555</v>
      </c>
      <c r="I638" s="5">
        <v>581.04</v>
      </c>
      <c r="J638" s="5">
        <v>0</v>
      </c>
      <c r="K638" s="6">
        <v>8.0000000000000004E-4</v>
      </c>
      <c r="L638" s="4" t="s">
        <v>2033</v>
      </c>
      <c r="M638" s="4" t="s">
        <v>2228</v>
      </c>
      <c r="N638" s="4" t="s">
        <v>3086</v>
      </c>
      <c r="O638" s="4" t="s">
        <v>2695</v>
      </c>
      <c r="P638" s="4" t="s">
        <v>1695</v>
      </c>
      <c r="Q638" s="4"/>
      <c r="R638" s="4" t="s">
        <v>1616</v>
      </c>
      <c r="S638" s="4" t="s">
        <v>2286</v>
      </c>
      <c r="T638" s="4"/>
      <c r="U638" s="4" t="s">
        <v>2797</v>
      </c>
      <c r="V638" s="4"/>
      <c r="W638" s="4"/>
      <c r="X638" s="4"/>
      <c r="Y638" s="4" t="s">
        <v>2844</v>
      </c>
      <c r="Z638" s="7">
        <f>VLOOKUP(E638,[1]select___from_cuentas_predial_W!$A$1:$R$1800,11,FALSE)</f>
        <v>1601491.5</v>
      </c>
      <c r="AA638" s="7">
        <f>VLOOKUP(E638,[1]select___from_cuentas_predial_W!$A$1:$R$1800,13,FALSE)</f>
        <v>0</v>
      </c>
    </row>
    <row r="639" spans="1:27" ht="13.7" customHeight="1" x14ac:dyDescent="0.2">
      <c r="A639" s="5">
        <v>94</v>
      </c>
      <c r="B639" s="4" t="s">
        <v>2</v>
      </c>
      <c r="C639" s="5">
        <v>229034</v>
      </c>
      <c r="D639" s="4" t="s">
        <v>3114</v>
      </c>
      <c r="E639" s="4" t="str">
        <f>B639&amp;""&amp;C639</f>
        <v>U229034</v>
      </c>
      <c r="F639" s="4" t="str">
        <f>F638&amp;E639&amp;"','"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</v>
      </c>
      <c r="G639" s="4" t="s">
        <v>2926</v>
      </c>
      <c r="H639" s="4" t="s">
        <v>1555</v>
      </c>
      <c r="I639" s="5">
        <v>262.02999999999997</v>
      </c>
      <c r="J639" s="5">
        <v>0</v>
      </c>
      <c r="K639" s="6">
        <v>8.0000000000000004E-4</v>
      </c>
      <c r="L639" s="4" t="s">
        <v>2201</v>
      </c>
      <c r="M639" s="4" t="s">
        <v>2228</v>
      </c>
      <c r="N639" s="4" t="s">
        <v>3115</v>
      </c>
      <c r="O639" s="4" t="s">
        <v>2695</v>
      </c>
      <c r="P639" s="4" t="s">
        <v>1695</v>
      </c>
      <c r="Q639" s="4"/>
      <c r="R639" s="4" t="s">
        <v>1616</v>
      </c>
      <c r="S639" s="4" t="s">
        <v>2286</v>
      </c>
      <c r="T639" s="4"/>
      <c r="U639" s="4" t="s">
        <v>2800</v>
      </c>
      <c r="V639" s="4" t="s">
        <v>2815</v>
      </c>
      <c r="W639" s="4"/>
      <c r="X639" s="4"/>
      <c r="Y639" s="4" t="s">
        <v>2844</v>
      </c>
      <c r="Z639" s="7">
        <f>VLOOKUP(E639,[1]select___from_cuentas_predial_W!$A$1:$R$1800,11,FALSE)</f>
        <v>722220.19</v>
      </c>
      <c r="AA639" s="7">
        <f>VLOOKUP(E639,[1]select___from_cuentas_predial_W!$A$1:$R$1800,13,FALSE)</f>
        <v>0</v>
      </c>
    </row>
    <row r="640" spans="1:27" ht="13.7" customHeight="1" x14ac:dyDescent="0.2">
      <c r="A640" s="5">
        <v>94</v>
      </c>
      <c r="B640" s="4" t="s">
        <v>2</v>
      </c>
      <c r="C640" s="5">
        <v>229033</v>
      </c>
      <c r="D640" s="4" t="s">
        <v>2899</v>
      </c>
      <c r="E640" s="4" t="str">
        <f>B640&amp;""&amp;C640</f>
        <v>U229033</v>
      </c>
      <c r="F640" s="4" t="str">
        <f>F639&amp;E640&amp;"','"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</v>
      </c>
      <c r="G640" s="4" t="s">
        <v>2866</v>
      </c>
      <c r="H640" s="4" t="s">
        <v>1555</v>
      </c>
      <c r="I640" s="5">
        <v>355.82</v>
      </c>
      <c r="J640" s="5">
        <v>0</v>
      </c>
      <c r="K640" s="6">
        <v>8.0000000000000004E-4</v>
      </c>
      <c r="L640" s="4" t="s">
        <v>2033</v>
      </c>
      <c r="M640" s="4" t="s">
        <v>2228</v>
      </c>
      <c r="N640" s="4" t="s">
        <v>2900</v>
      </c>
      <c r="O640" s="4" t="s">
        <v>2695</v>
      </c>
      <c r="P640" s="4" t="s">
        <v>1695</v>
      </c>
      <c r="Q640" s="4"/>
      <c r="R640" s="4" t="s">
        <v>1616</v>
      </c>
      <c r="S640" s="4" t="s">
        <v>2286</v>
      </c>
      <c r="T640" s="4"/>
      <c r="U640" s="4" t="s">
        <v>2797</v>
      </c>
      <c r="V640" s="4" t="s">
        <v>2815</v>
      </c>
      <c r="W640" s="4"/>
      <c r="X640" s="4"/>
      <c r="Y640" s="4" t="s">
        <v>2844</v>
      </c>
      <c r="Z640" s="7">
        <f>VLOOKUP(E640,[1]select___from_cuentas_predial_W!$A$1:$R$1800,11,FALSE)</f>
        <v>980728.88</v>
      </c>
      <c r="AA640" s="7">
        <f>VLOOKUP(E640,[1]select___from_cuentas_predial_W!$A$1:$R$1800,13,FALSE)</f>
        <v>0</v>
      </c>
    </row>
    <row r="641" spans="1:27" ht="13.7" customHeight="1" x14ac:dyDescent="0.2">
      <c r="A641" s="5">
        <v>94</v>
      </c>
      <c r="B641" s="4" t="s">
        <v>2</v>
      </c>
      <c r="C641" s="5">
        <v>229032</v>
      </c>
      <c r="D641" s="4" t="s">
        <v>2890</v>
      </c>
      <c r="E641" s="4" t="str">
        <f>B641&amp;""&amp;C641</f>
        <v>U229032</v>
      </c>
      <c r="F641" s="4" t="str">
        <f>F640&amp;E641&amp;"','"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</v>
      </c>
      <c r="G641" s="4" t="s">
        <v>2866</v>
      </c>
      <c r="H641" s="4" t="s">
        <v>1555</v>
      </c>
      <c r="I641" s="5">
        <v>580.54999999999995</v>
      </c>
      <c r="J641" s="5">
        <v>0</v>
      </c>
      <c r="K641" s="6">
        <v>8.0000000000000004E-4</v>
      </c>
      <c r="L641" s="4" t="s">
        <v>2891</v>
      </c>
      <c r="M641" s="4" t="s">
        <v>2228</v>
      </c>
      <c r="N641" s="4" t="s">
        <v>2892</v>
      </c>
      <c r="O641" s="4" t="s">
        <v>2695</v>
      </c>
      <c r="P641" s="4" t="s">
        <v>1695</v>
      </c>
      <c r="Q641" s="4"/>
      <c r="R641" s="4" t="s">
        <v>1616</v>
      </c>
      <c r="S641" s="4" t="s">
        <v>2286</v>
      </c>
      <c r="T641" s="4"/>
      <c r="U641" s="4" t="s">
        <v>2797</v>
      </c>
      <c r="V641" s="4" t="s">
        <v>2815</v>
      </c>
      <c r="W641" s="4"/>
      <c r="X641" s="4"/>
      <c r="Y641" s="4" t="s">
        <v>2844</v>
      </c>
      <c r="Z641" s="7">
        <f>VLOOKUP(E641,[1]select___from_cuentas_predial_W!$A$1:$R$1800,11,FALSE)</f>
        <v>1600140.94</v>
      </c>
      <c r="AA641" s="7">
        <f>VLOOKUP(E641,[1]select___from_cuentas_predial_W!$A$1:$R$1800,13,FALSE)</f>
        <v>0</v>
      </c>
    </row>
    <row r="642" spans="1:27" ht="13.7" customHeight="1" x14ac:dyDescent="0.2">
      <c r="A642" s="5">
        <v>94</v>
      </c>
      <c r="B642" s="4" t="s">
        <v>2</v>
      </c>
      <c r="C642" s="5">
        <v>229081</v>
      </c>
      <c r="D642" s="4" t="s">
        <v>2944</v>
      </c>
      <c r="E642" s="4" t="str">
        <f>B642&amp;""&amp;C642</f>
        <v>U229081</v>
      </c>
      <c r="F642" s="4" t="str">
        <f>F641&amp;E642&amp;"','"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</v>
      </c>
      <c r="G642" s="4" t="s">
        <v>2926</v>
      </c>
      <c r="H642" s="4" t="s">
        <v>1555</v>
      </c>
      <c r="I642" s="5">
        <v>8207.52</v>
      </c>
      <c r="J642" s="5">
        <v>0</v>
      </c>
      <c r="K642" s="6">
        <v>8.0000000000000004E-4</v>
      </c>
      <c r="L642" s="4" t="s">
        <v>2201</v>
      </c>
      <c r="M642" s="4" t="s">
        <v>2228</v>
      </c>
      <c r="N642" s="4" t="s">
        <v>1628</v>
      </c>
      <c r="O642" s="4" t="s">
        <v>2695</v>
      </c>
      <c r="P642" s="4" t="s">
        <v>1695</v>
      </c>
      <c r="Q642" s="4"/>
      <c r="R642" s="4" t="s">
        <v>1616</v>
      </c>
      <c r="S642" s="4" t="s">
        <v>2286</v>
      </c>
      <c r="T642" s="4"/>
      <c r="U642" s="4" t="s">
        <v>2797</v>
      </c>
      <c r="V642" s="4" t="s">
        <v>2815</v>
      </c>
      <c r="W642" s="4"/>
      <c r="X642" s="4"/>
      <c r="Y642" s="4" t="s">
        <v>2844</v>
      </c>
      <c r="Z642" s="7">
        <f>VLOOKUP(E642,[1]select___from_cuentas_predial_W!$A$1:$R$1800,11,FALSE)</f>
        <v>22621977</v>
      </c>
      <c r="AA642" s="7">
        <f>VLOOKUP(E642,[1]select___from_cuentas_predial_W!$A$1:$R$1800,13,FALSE)</f>
        <v>0</v>
      </c>
    </row>
    <row r="643" spans="1:27" ht="13.7" customHeight="1" x14ac:dyDescent="0.2">
      <c r="A643" s="5">
        <v>94</v>
      </c>
      <c r="B643" s="4" t="s">
        <v>2</v>
      </c>
      <c r="C643" s="5">
        <v>229080</v>
      </c>
      <c r="D643" s="4" t="s">
        <v>3066</v>
      </c>
      <c r="E643" s="4" t="str">
        <f>B643&amp;""&amp;C643</f>
        <v>U229080</v>
      </c>
      <c r="F643" s="4" t="str">
        <f>F642&amp;E643&amp;"','"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</v>
      </c>
      <c r="G643" s="4" t="s">
        <v>2926</v>
      </c>
      <c r="H643" s="4" t="s">
        <v>1555</v>
      </c>
      <c r="I643" s="5">
        <v>17665.919999999998</v>
      </c>
      <c r="J643" s="5">
        <v>0</v>
      </c>
      <c r="K643" s="6">
        <v>8.0000000000000004E-4</v>
      </c>
      <c r="L643" s="4" t="s">
        <v>2033</v>
      </c>
      <c r="M643" s="4" t="s">
        <v>2228</v>
      </c>
      <c r="N643" s="4" t="s">
        <v>3067</v>
      </c>
      <c r="O643" s="4" t="s">
        <v>2695</v>
      </c>
      <c r="P643" s="4" t="s">
        <v>1695</v>
      </c>
      <c r="Q643" s="4"/>
      <c r="R643" s="4" t="s">
        <v>1616</v>
      </c>
      <c r="S643" s="4" t="s">
        <v>2286</v>
      </c>
      <c r="T643" s="4"/>
      <c r="U643" s="4" t="s">
        <v>2797</v>
      </c>
      <c r="V643" s="4" t="s">
        <v>1695</v>
      </c>
      <c r="W643" s="4"/>
      <c r="X643" s="4"/>
      <c r="Y643" s="4" t="s">
        <v>2844</v>
      </c>
      <c r="Z643" s="7">
        <f>VLOOKUP(E643,[1]select___from_cuentas_predial_W!$A$1:$R$1800,11,FALSE)</f>
        <v>48691692</v>
      </c>
      <c r="AA643" s="7">
        <f>VLOOKUP(E643,[1]select___from_cuentas_predial_W!$A$1:$R$1800,13,FALSE)</f>
        <v>0</v>
      </c>
    </row>
    <row r="644" spans="1:27" ht="13.7" customHeight="1" x14ac:dyDescent="0.2">
      <c r="A644" s="5">
        <v>94</v>
      </c>
      <c r="B644" s="4" t="s">
        <v>2</v>
      </c>
      <c r="C644" s="5">
        <v>229064</v>
      </c>
      <c r="D644" s="4" t="s">
        <v>3058</v>
      </c>
      <c r="E644" s="4" t="str">
        <f>B644&amp;""&amp;C644</f>
        <v>U229064</v>
      </c>
      <c r="F644" s="4" t="str">
        <f>F643&amp;E644&amp;"','"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</v>
      </c>
      <c r="G644" s="4" t="s">
        <v>2926</v>
      </c>
      <c r="H644" s="4" t="s">
        <v>1555</v>
      </c>
      <c r="I644" s="5">
        <v>3428.95</v>
      </c>
      <c r="J644" s="5">
        <v>0</v>
      </c>
      <c r="K644" s="6">
        <v>8.0000000000000004E-4</v>
      </c>
      <c r="L644" s="4" t="s">
        <v>2033</v>
      </c>
      <c r="M644" s="4" t="s">
        <v>2228</v>
      </c>
      <c r="N644" s="4" t="s">
        <v>3059</v>
      </c>
      <c r="O644" s="4" t="s">
        <v>2695</v>
      </c>
      <c r="P644" s="4" t="s">
        <v>1695</v>
      </c>
      <c r="Q644" s="4"/>
      <c r="R644" s="4" t="s">
        <v>1616</v>
      </c>
      <c r="S644" s="4" t="s">
        <v>2286</v>
      </c>
      <c r="T644" s="4"/>
      <c r="U644" s="4" t="s">
        <v>2797</v>
      </c>
      <c r="V644" s="4" t="s">
        <v>2828</v>
      </c>
      <c r="W644" s="4"/>
      <c r="X644" s="4"/>
      <c r="Y644" s="4" t="s">
        <v>2844</v>
      </c>
      <c r="Z644" s="7">
        <f>VLOOKUP(E644,[1]select___from_cuentas_predial_W!$A$1:$R$1800,11,FALSE)</f>
        <v>9451043.4399999995</v>
      </c>
      <c r="AA644" s="7">
        <f>VLOOKUP(E644,[1]select___from_cuentas_predial_W!$A$1:$R$1800,13,FALSE)</f>
        <v>0</v>
      </c>
    </row>
    <row r="645" spans="1:27" ht="13.7" customHeight="1" x14ac:dyDescent="0.2">
      <c r="A645" s="5">
        <v>94</v>
      </c>
      <c r="B645" s="4" t="s">
        <v>2</v>
      </c>
      <c r="C645" s="5">
        <v>229063</v>
      </c>
      <c r="D645" s="4" t="s">
        <v>3095</v>
      </c>
      <c r="E645" s="4" t="str">
        <f>B645&amp;""&amp;C645</f>
        <v>U229063</v>
      </c>
      <c r="F645" s="4" t="str">
        <f>F644&amp;E645&amp;"','"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</v>
      </c>
      <c r="G645" s="4" t="s">
        <v>2926</v>
      </c>
      <c r="H645" s="4" t="s">
        <v>1555</v>
      </c>
      <c r="I645" s="5">
        <v>350.86</v>
      </c>
      <c r="J645" s="5">
        <v>0</v>
      </c>
      <c r="K645" s="6">
        <v>8.0000000000000004E-4</v>
      </c>
      <c r="L645" s="4" t="s">
        <v>2033</v>
      </c>
      <c r="M645" s="4" t="s">
        <v>2228</v>
      </c>
      <c r="N645" s="4" t="s">
        <v>3096</v>
      </c>
      <c r="O645" s="4" t="s">
        <v>2695</v>
      </c>
      <c r="P645" s="4" t="s">
        <v>1695</v>
      </c>
      <c r="Q645" s="4"/>
      <c r="R645" s="4" t="s">
        <v>1616</v>
      </c>
      <c r="S645" s="4" t="s">
        <v>2286</v>
      </c>
      <c r="T645" s="4"/>
      <c r="U645" s="4" t="s">
        <v>2797</v>
      </c>
      <c r="V645" s="4" t="s">
        <v>2835</v>
      </c>
      <c r="W645" s="4"/>
      <c r="X645" s="4"/>
      <c r="Y645" s="4" t="s">
        <v>2844</v>
      </c>
      <c r="Z645" s="7">
        <f>VLOOKUP(E645,[1]select___from_cuentas_predial_W!$A$1:$R$1800,11,FALSE)</f>
        <v>967057.88</v>
      </c>
      <c r="AA645" s="7">
        <f>VLOOKUP(E645,[1]select___from_cuentas_predial_W!$A$1:$R$1800,13,FALSE)</f>
        <v>0</v>
      </c>
    </row>
    <row r="646" spans="1:27" ht="13.7" customHeight="1" x14ac:dyDescent="0.2">
      <c r="A646" s="5">
        <v>94</v>
      </c>
      <c r="B646" s="4" t="s">
        <v>2</v>
      </c>
      <c r="C646" s="5">
        <v>217319</v>
      </c>
      <c r="D646" s="4" t="s">
        <v>2868</v>
      </c>
      <c r="E646" s="4" t="str">
        <f>B646&amp;""&amp;C646</f>
        <v>U217319</v>
      </c>
      <c r="F646" s="4" t="str">
        <f>F645&amp;E646&amp;"','"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</v>
      </c>
      <c r="G646" s="4" t="s">
        <v>2866</v>
      </c>
      <c r="H646" s="4" t="s">
        <v>1555</v>
      </c>
      <c r="I646" s="5">
        <v>1833</v>
      </c>
      <c r="J646" s="5">
        <v>0</v>
      </c>
      <c r="K646" s="6">
        <v>8.0000000000000004E-4</v>
      </c>
      <c r="L646" s="4" t="s">
        <v>2869</v>
      </c>
      <c r="M646" s="4" t="s">
        <v>2228</v>
      </c>
      <c r="N646" s="4"/>
      <c r="O646" s="4" t="s">
        <v>2870</v>
      </c>
      <c r="P646" s="4" t="s">
        <v>1695</v>
      </c>
      <c r="Q646" s="4"/>
      <c r="R646" s="4" t="s">
        <v>1616</v>
      </c>
      <c r="S646" s="4" t="s">
        <v>2286</v>
      </c>
      <c r="T646" s="4"/>
      <c r="U646" s="4" t="s">
        <v>2797</v>
      </c>
      <c r="V646" s="4" t="s">
        <v>1695</v>
      </c>
      <c r="W646" s="4"/>
      <c r="X646" s="4"/>
      <c r="Y646" s="4" t="s">
        <v>2844</v>
      </c>
      <c r="Z646" s="7">
        <f>VLOOKUP(E646,[1]select___from_cuentas_predial_W!$A$1:$R$1800,11,FALSE)</f>
        <v>2014102.13</v>
      </c>
      <c r="AA646" s="7">
        <f>VLOOKUP(E646,[1]select___from_cuentas_predial_W!$A$1:$R$1800,13,FALSE)</f>
        <v>0</v>
      </c>
    </row>
    <row r="647" spans="1:27" ht="13.7" customHeight="1" x14ac:dyDescent="0.2">
      <c r="A647" s="5">
        <v>94</v>
      </c>
      <c r="B647" s="4" t="s">
        <v>2</v>
      </c>
      <c r="C647" s="5">
        <v>206181</v>
      </c>
      <c r="D647" s="4" t="s">
        <v>705</v>
      </c>
      <c r="E647" s="4" t="str">
        <f>B647&amp;""&amp;C647</f>
        <v>U206181</v>
      </c>
      <c r="F647" s="4" t="str">
        <f>F646&amp;E647&amp;"','"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</v>
      </c>
      <c r="G647" s="4" t="s">
        <v>1550</v>
      </c>
      <c r="H647" s="4" t="s">
        <v>1555</v>
      </c>
      <c r="I647" s="5">
        <v>0</v>
      </c>
      <c r="J647" s="5">
        <v>960</v>
      </c>
      <c r="K647" s="6">
        <v>2.0000000000000001E-4</v>
      </c>
      <c r="L647" s="4" t="s">
        <v>1940</v>
      </c>
      <c r="M647" s="4" t="s">
        <v>2228</v>
      </c>
      <c r="N647" s="4" t="s">
        <v>2498</v>
      </c>
      <c r="O647" s="4" t="s">
        <v>2692</v>
      </c>
      <c r="P647" s="4" t="s">
        <v>1695</v>
      </c>
      <c r="Q647" s="4"/>
      <c r="R647" s="4" t="s">
        <v>2751</v>
      </c>
      <c r="S647" s="4" t="s">
        <v>2368</v>
      </c>
      <c r="T647" s="4"/>
      <c r="U647" s="4" t="s">
        <v>2797</v>
      </c>
      <c r="V647" s="4" t="s">
        <v>1695</v>
      </c>
      <c r="W647" s="4"/>
      <c r="X647" s="4"/>
      <c r="Y647" s="4" t="s">
        <v>2844</v>
      </c>
      <c r="Z647" s="7">
        <f>VLOOKUP(E647,[1]select___from_cuentas_predial_W!$A$1:$R$1800,11,FALSE)</f>
        <v>0</v>
      </c>
      <c r="AA647" s="7">
        <f>VLOOKUP(E647,[1]select___from_cuentas_predial_W!$A$1:$R$1800,13,FALSE)</f>
        <v>2834818.56</v>
      </c>
    </row>
    <row r="648" spans="1:27" ht="13.7" customHeight="1" x14ac:dyDescent="0.2">
      <c r="A648" s="5">
        <v>94</v>
      </c>
      <c r="B648" s="4" t="s">
        <v>2</v>
      </c>
      <c r="C648" s="5">
        <v>200483</v>
      </c>
      <c r="D648" s="4" t="s">
        <v>435</v>
      </c>
      <c r="E648" s="4" t="str">
        <f>B648&amp;""&amp;C648</f>
        <v>U200483</v>
      </c>
      <c r="F648" s="4" t="str">
        <f>F647&amp;E648&amp;"','"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</v>
      </c>
      <c r="G648" s="4" t="s">
        <v>1550</v>
      </c>
      <c r="H648" s="4" t="s">
        <v>1555</v>
      </c>
      <c r="I648" s="5">
        <v>9875</v>
      </c>
      <c r="J648" s="5">
        <v>0</v>
      </c>
      <c r="K648" s="6">
        <v>8.0000000000000004E-4</v>
      </c>
      <c r="L648" s="4" t="s">
        <v>1709</v>
      </c>
      <c r="M648" s="4" t="s">
        <v>2228</v>
      </c>
      <c r="N648" s="4"/>
      <c r="O648" s="4" t="s">
        <v>2086</v>
      </c>
      <c r="P648" s="4" t="s">
        <v>1695</v>
      </c>
      <c r="Q648" s="4"/>
      <c r="R648" s="4" t="s">
        <v>1616</v>
      </c>
      <c r="S648" s="4" t="s">
        <v>2286</v>
      </c>
      <c r="T648" s="4"/>
      <c r="U648" s="4" t="s">
        <v>2797</v>
      </c>
      <c r="V648" s="4" t="s">
        <v>1695</v>
      </c>
      <c r="W648" s="4"/>
      <c r="X648" s="4"/>
      <c r="Y648" s="4" t="s">
        <v>2844</v>
      </c>
      <c r="Z648" s="7">
        <f>VLOOKUP(E648,[1]select___from_cuentas_predial_W!$A$1:$R$1800,11,FALSE)</f>
        <v>22100990.629999999</v>
      </c>
      <c r="AA648" s="7">
        <f>VLOOKUP(E648,[1]select___from_cuentas_predial_W!$A$1:$R$1800,13,FALSE)</f>
        <v>0</v>
      </c>
    </row>
    <row r="649" spans="1:27" ht="13.7" customHeight="1" x14ac:dyDescent="0.2">
      <c r="A649" s="5">
        <v>94</v>
      </c>
      <c r="B649" s="4" t="s">
        <v>2</v>
      </c>
      <c r="C649" s="5">
        <v>198247</v>
      </c>
      <c r="D649" s="4" t="s">
        <v>839</v>
      </c>
      <c r="E649" s="4" t="str">
        <f>B649&amp;""&amp;C649</f>
        <v>U198247</v>
      </c>
      <c r="F649" s="4" t="str">
        <f>F648&amp;E649&amp;"','"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</v>
      </c>
      <c r="G649" s="4" t="s">
        <v>1550</v>
      </c>
      <c r="H649" s="4" t="s">
        <v>1555</v>
      </c>
      <c r="I649" s="5">
        <v>1044</v>
      </c>
      <c r="J649" s="5">
        <v>0</v>
      </c>
      <c r="K649" s="6">
        <v>8.0000000000000004E-4</v>
      </c>
      <c r="L649" s="4" t="s">
        <v>1944</v>
      </c>
      <c r="M649" s="4" t="s">
        <v>2228</v>
      </c>
      <c r="N649" s="4"/>
      <c r="O649" s="4" t="s">
        <v>2086</v>
      </c>
      <c r="P649" s="4" t="s">
        <v>1695</v>
      </c>
      <c r="Q649" s="4"/>
      <c r="R649" s="4" t="s">
        <v>1616</v>
      </c>
      <c r="S649" s="4" t="s">
        <v>2286</v>
      </c>
      <c r="T649" s="4"/>
      <c r="U649" s="4" t="s">
        <v>2797</v>
      </c>
      <c r="V649" s="4" t="s">
        <v>1695</v>
      </c>
      <c r="W649" s="4"/>
      <c r="X649" s="4"/>
      <c r="Y649" s="4" t="s">
        <v>2844</v>
      </c>
      <c r="Z649" s="7">
        <f>VLOOKUP(E649,[1]select___from_cuentas_predial_W!$A$1:$R$1800,11,FALSE)</f>
        <v>2336550.2999999998</v>
      </c>
      <c r="AA649" s="7">
        <f>VLOOKUP(E649,[1]select___from_cuentas_predial_W!$A$1:$R$1800,13,FALSE)</f>
        <v>0</v>
      </c>
    </row>
    <row r="650" spans="1:27" ht="13.7" customHeight="1" x14ac:dyDescent="0.2">
      <c r="A650" s="5">
        <v>94</v>
      </c>
      <c r="B650" s="4" t="s">
        <v>2</v>
      </c>
      <c r="C650" s="5">
        <v>174336</v>
      </c>
      <c r="D650" s="4" t="s">
        <v>1157</v>
      </c>
      <c r="E650" s="4" t="str">
        <f>B650&amp;""&amp;C650</f>
        <v>U174336</v>
      </c>
      <c r="F650" s="4" t="str">
        <f>F649&amp;E650&amp;"','"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</v>
      </c>
      <c r="G650" s="4" t="s">
        <v>1550</v>
      </c>
      <c r="H650" s="4" t="s">
        <v>1555</v>
      </c>
      <c r="I650" s="5">
        <v>115</v>
      </c>
      <c r="J650" s="5">
        <v>49</v>
      </c>
      <c r="K650" s="6">
        <v>2.0000000000000001E-4</v>
      </c>
      <c r="L650" s="4" t="s">
        <v>2088</v>
      </c>
      <c r="M650" s="4" t="s">
        <v>2338</v>
      </c>
      <c r="N650" s="4"/>
      <c r="O650" s="4" t="s">
        <v>2713</v>
      </c>
      <c r="P650" s="4" t="s">
        <v>1695</v>
      </c>
      <c r="Q650" s="4"/>
      <c r="R650" s="4" t="s">
        <v>1616</v>
      </c>
      <c r="S650" s="4" t="s">
        <v>2286</v>
      </c>
      <c r="T650" s="4"/>
      <c r="U650" s="4" t="s">
        <v>2797</v>
      </c>
      <c r="V650" s="4" t="s">
        <v>1695</v>
      </c>
      <c r="W650" s="4"/>
      <c r="X650" s="4"/>
      <c r="Y650" s="4" t="s">
        <v>2844</v>
      </c>
      <c r="Z650" s="7">
        <f>VLOOKUP(E650,[1]select___from_cuentas_predial_W!$A$1:$R$1800,11,FALSE)</f>
        <v>126811.65</v>
      </c>
      <c r="AA650" s="7">
        <f>VLOOKUP(E650,[1]select___from_cuentas_predial_W!$A$1:$R$1800,13,FALSE)</f>
        <v>146616.75</v>
      </c>
    </row>
    <row r="651" spans="1:27" ht="13.7" customHeight="1" x14ac:dyDescent="0.2">
      <c r="A651" s="5">
        <v>94</v>
      </c>
      <c r="B651" s="4" t="s">
        <v>2</v>
      </c>
      <c r="C651" s="5">
        <v>174335</v>
      </c>
      <c r="D651" s="4" t="s">
        <v>1139</v>
      </c>
      <c r="E651" s="4" t="str">
        <f>B651&amp;""&amp;C651</f>
        <v>U174335</v>
      </c>
      <c r="F651" s="4" t="str">
        <f>F650&amp;E651&amp;"','"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</v>
      </c>
      <c r="G651" s="4" t="s">
        <v>1550</v>
      </c>
      <c r="H651" s="4" t="s">
        <v>1555</v>
      </c>
      <c r="I651" s="5">
        <v>119</v>
      </c>
      <c r="J651" s="5">
        <v>0</v>
      </c>
      <c r="K651" s="6">
        <v>8.0000000000000004E-4</v>
      </c>
      <c r="L651" s="4" t="s">
        <v>2088</v>
      </c>
      <c r="M651" s="4" t="s">
        <v>2382</v>
      </c>
      <c r="N651" s="4" t="s">
        <v>2498</v>
      </c>
      <c r="O651" s="4" t="s">
        <v>2713</v>
      </c>
      <c r="P651" s="4" t="s">
        <v>1695</v>
      </c>
      <c r="Q651" s="4"/>
      <c r="R651" s="4" t="s">
        <v>1616</v>
      </c>
      <c r="S651" s="4" t="s">
        <v>2286</v>
      </c>
      <c r="T651" s="4"/>
      <c r="U651" s="4" t="s">
        <v>2797</v>
      </c>
      <c r="V651" s="4" t="s">
        <v>1695</v>
      </c>
      <c r="W651" s="4"/>
      <c r="X651" s="4"/>
      <c r="Y651" s="4" t="s">
        <v>2844</v>
      </c>
      <c r="Z651" s="7">
        <f>VLOOKUP(E651,[1]select___from_cuentas_predial_W!$A$1:$R$1800,11,FALSE)</f>
        <v>132696.9</v>
      </c>
      <c r="AA651" s="7">
        <f>VLOOKUP(E651,[1]select___from_cuentas_predial_W!$A$1:$R$1800,13,FALSE)</f>
        <v>0</v>
      </c>
    </row>
    <row r="652" spans="1:27" ht="13.7" customHeight="1" x14ac:dyDescent="0.2">
      <c r="A652" s="5">
        <v>94</v>
      </c>
      <c r="B652" s="4" t="s">
        <v>2</v>
      </c>
      <c r="C652" s="5">
        <v>174339</v>
      </c>
      <c r="D652" s="4" t="s">
        <v>1179</v>
      </c>
      <c r="E652" s="4" t="str">
        <f>B652&amp;""&amp;C652</f>
        <v>U174339</v>
      </c>
      <c r="F652" s="4" t="str">
        <f>F651&amp;E652&amp;"','"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</v>
      </c>
      <c r="G652" s="4" t="s">
        <v>1550</v>
      </c>
      <c r="H652" s="4" t="s">
        <v>1555</v>
      </c>
      <c r="I652" s="5">
        <v>122</v>
      </c>
      <c r="J652" s="5">
        <v>0</v>
      </c>
      <c r="K652" s="6">
        <v>8.0000000000000004E-4</v>
      </c>
      <c r="L652" s="4" t="s">
        <v>2076</v>
      </c>
      <c r="M652" s="4" t="s">
        <v>2275</v>
      </c>
      <c r="N652" s="4" t="s">
        <v>2535</v>
      </c>
      <c r="O652" s="4" t="s">
        <v>2713</v>
      </c>
      <c r="P652" s="4" t="s">
        <v>1695</v>
      </c>
      <c r="Q652" s="4"/>
      <c r="R652" s="4" t="s">
        <v>2753</v>
      </c>
      <c r="S652" s="4" t="s">
        <v>2286</v>
      </c>
      <c r="T652" s="4"/>
      <c r="U652" s="4" t="s">
        <v>2797</v>
      </c>
      <c r="V652" s="4" t="s">
        <v>1695</v>
      </c>
      <c r="W652" s="4"/>
      <c r="X652" s="4"/>
      <c r="Y652" s="4" t="s">
        <v>2844</v>
      </c>
      <c r="Z652" s="7">
        <f>VLOOKUP(E652,[1]select___from_cuentas_predial_W!$A$1:$R$1800,11,FALSE)</f>
        <v>138096.18</v>
      </c>
      <c r="AA652" s="7">
        <f>VLOOKUP(E652,[1]select___from_cuentas_predial_W!$A$1:$R$1800,13,FALSE)</f>
        <v>0</v>
      </c>
    </row>
    <row r="653" spans="1:27" ht="13.7" customHeight="1" x14ac:dyDescent="0.2">
      <c r="A653" s="5">
        <v>94</v>
      </c>
      <c r="B653" s="4" t="s">
        <v>2</v>
      </c>
      <c r="C653" s="5">
        <v>174338</v>
      </c>
      <c r="D653" s="4" t="s">
        <v>1107</v>
      </c>
      <c r="E653" s="4" t="str">
        <f>B653&amp;""&amp;C653</f>
        <v>U174338</v>
      </c>
      <c r="F653" s="4" t="str">
        <f>F652&amp;E653&amp;"','"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</v>
      </c>
      <c r="G653" s="4" t="s">
        <v>1550</v>
      </c>
      <c r="H653" s="4" t="s">
        <v>1555</v>
      </c>
      <c r="I653" s="5">
        <v>506</v>
      </c>
      <c r="J653" s="5">
        <v>67.66</v>
      </c>
      <c r="K653" s="6">
        <v>8.0000000000000004E-4</v>
      </c>
      <c r="L653" s="4" t="s">
        <v>2076</v>
      </c>
      <c r="M653" s="4" t="s">
        <v>2373</v>
      </c>
      <c r="N653" s="4" t="s">
        <v>2535</v>
      </c>
      <c r="O653" s="4" t="s">
        <v>2713</v>
      </c>
      <c r="P653" s="4" t="s">
        <v>1695</v>
      </c>
      <c r="Q653" s="4"/>
      <c r="R653" s="4" t="s">
        <v>2730</v>
      </c>
      <c r="S653" s="4" t="s">
        <v>2286</v>
      </c>
      <c r="T653" s="4"/>
      <c r="U653" s="4" t="s">
        <v>2797</v>
      </c>
      <c r="V653" s="4" t="s">
        <v>1695</v>
      </c>
      <c r="W653" s="4"/>
      <c r="X653" s="4"/>
      <c r="Y653" s="4" t="s">
        <v>2844</v>
      </c>
      <c r="Z653" s="7">
        <f>VLOOKUP(E653,[1]select___from_cuentas_predial_W!$A$1:$R$1800,11,FALSE)</f>
        <v>608026.86</v>
      </c>
      <c r="AA653" s="7">
        <f>VLOOKUP(E653,[1]select___from_cuentas_predial_W!$A$1:$R$1800,13,FALSE)</f>
        <v>193680.27</v>
      </c>
    </row>
    <row r="654" spans="1:27" ht="13.7" customHeight="1" x14ac:dyDescent="0.2">
      <c r="A654" s="5">
        <v>94</v>
      </c>
      <c r="B654" s="4" t="s">
        <v>2</v>
      </c>
      <c r="C654" s="5">
        <v>174337</v>
      </c>
      <c r="D654" s="4" t="s">
        <v>1147</v>
      </c>
      <c r="E654" s="4" t="str">
        <f>B654&amp;""&amp;C654</f>
        <v>U174337</v>
      </c>
      <c r="F654" s="4" t="str">
        <f>F653&amp;E654&amp;"','"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</v>
      </c>
      <c r="G654" s="4" t="s">
        <v>1550</v>
      </c>
      <c r="H654" s="4" t="s">
        <v>1555</v>
      </c>
      <c r="I654" s="5">
        <v>118</v>
      </c>
      <c r="J654" s="5">
        <v>0</v>
      </c>
      <c r="K654" s="6">
        <v>8.0000000000000004E-4</v>
      </c>
      <c r="L654" s="4" t="s">
        <v>2091</v>
      </c>
      <c r="M654" s="4" t="s">
        <v>2385</v>
      </c>
      <c r="N654" s="4" t="s">
        <v>2535</v>
      </c>
      <c r="O654" s="4" t="s">
        <v>2713</v>
      </c>
      <c r="P654" s="4" t="s">
        <v>1695</v>
      </c>
      <c r="Q654" s="4"/>
      <c r="R654" s="4" t="s">
        <v>1616</v>
      </c>
      <c r="S654" s="4" t="s">
        <v>2286</v>
      </c>
      <c r="T654" s="4"/>
      <c r="U654" s="4" t="s">
        <v>2797</v>
      </c>
      <c r="V654" s="4" t="s">
        <v>1695</v>
      </c>
      <c r="W654" s="4"/>
      <c r="X654" s="4"/>
      <c r="Y654" s="4" t="s">
        <v>2844</v>
      </c>
      <c r="Z654" s="7">
        <f>VLOOKUP(E654,[1]select___from_cuentas_predial_W!$A$1:$R$1800,11,FALSE)</f>
        <v>128657.76</v>
      </c>
      <c r="AA654" s="7">
        <f>VLOOKUP(E654,[1]select___from_cuentas_predial_W!$A$1:$R$1800,13,FALSE)</f>
        <v>0</v>
      </c>
    </row>
    <row r="655" spans="1:27" ht="13.7" customHeight="1" x14ac:dyDescent="0.2">
      <c r="A655" s="5">
        <v>94</v>
      </c>
      <c r="B655" s="4" t="s">
        <v>2</v>
      </c>
      <c r="C655" s="5">
        <v>174344</v>
      </c>
      <c r="D655" s="4" t="s">
        <v>1145</v>
      </c>
      <c r="E655" s="4" t="str">
        <f>B655&amp;""&amp;C655</f>
        <v>U174344</v>
      </c>
      <c r="F655" s="4" t="str">
        <f>F654&amp;E655&amp;"','"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</v>
      </c>
      <c r="G655" s="4" t="s">
        <v>1550</v>
      </c>
      <c r="H655" s="4" t="s">
        <v>1555</v>
      </c>
      <c r="I655" s="5">
        <v>121</v>
      </c>
      <c r="J655" s="5">
        <v>0</v>
      </c>
      <c r="K655" s="6">
        <v>8.0000000000000004E-4</v>
      </c>
      <c r="L655" s="4" t="s">
        <v>2077</v>
      </c>
      <c r="M655" s="4" t="s">
        <v>2384</v>
      </c>
      <c r="N655" s="4" t="s">
        <v>2534</v>
      </c>
      <c r="O655" s="4" t="s">
        <v>2599</v>
      </c>
      <c r="P655" s="4" t="s">
        <v>1695</v>
      </c>
      <c r="Q655" s="4"/>
      <c r="R655" s="4" t="s">
        <v>1616</v>
      </c>
      <c r="S655" s="4" t="s">
        <v>2286</v>
      </c>
      <c r="T655" s="4"/>
      <c r="U655" s="4" t="s">
        <v>2797</v>
      </c>
      <c r="V655" s="4" t="s">
        <v>1695</v>
      </c>
      <c r="W655" s="4"/>
      <c r="X655" s="4"/>
      <c r="Y655" s="4" t="s">
        <v>2844</v>
      </c>
      <c r="Z655" s="7">
        <f>VLOOKUP(E655,[1]select___from_cuentas_predial_W!$A$1:$R$1800,11,FALSE)</f>
        <v>149919</v>
      </c>
      <c r="AA655" s="7">
        <f>VLOOKUP(E655,[1]select___from_cuentas_predial_W!$A$1:$R$1800,13,FALSE)</f>
        <v>0</v>
      </c>
    </row>
    <row r="656" spans="1:27" ht="13.7" customHeight="1" x14ac:dyDescent="0.2">
      <c r="A656" s="5">
        <v>94</v>
      </c>
      <c r="B656" s="4" t="s">
        <v>2</v>
      </c>
      <c r="C656" s="5">
        <v>174343</v>
      </c>
      <c r="D656" s="4" t="s">
        <v>1165</v>
      </c>
      <c r="E656" s="4" t="str">
        <f>B656&amp;""&amp;C656</f>
        <v>U174343</v>
      </c>
      <c r="F656" s="4" t="str">
        <f>F655&amp;E656&amp;"','"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</v>
      </c>
      <c r="G656" s="4" t="s">
        <v>1550</v>
      </c>
      <c r="H656" s="4" t="s">
        <v>1555</v>
      </c>
      <c r="I656" s="5">
        <v>128</v>
      </c>
      <c r="J656" s="5">
        <v>0</v>
      </c>
      <c r="K656" s="6">
        <v>8.0000000000000004E-4</v>
      </c>
      <c r="L656" s="4" t="s">
        <v>2077</v>
      </c>
      <c r="M656" s="4" t="s">
        <v>2386</v>
      </c>
      <c r="N656" s="4" t="s">
        <v>2534</v>
      </c>
      <c r="O656" s="4" t="s">
        <v>2599</v>
      </c>
      <c r="P656" s="4" t="s">
        <v>1695</v>
      </c>
      <c r="Q656" s="4"/>
      <c r="R656" s="4" t="s">
        <v>1616</v>
      </c>
      <c r="S656" s="4" t="s">
        <v>2286</v>
      </c>
      <c r="T656" s="4"/>
      <c r="U656" s="4" t="s">
        <v>2802</v>
      </c>
      <c r="V656" s="4" t="s">
        <v>2622</v>
      </c>
      <c r="W656" s="4"/>
      <c r="X656" s="4"/>
      <c r="Y656" s="4" t="s">
        <v>2844</v>
      </c>
      <c r="Z656" s="7">
        <f>VLOOKUP(E656,[1]select___from_cuentas_predial_W!$A$1:$R$1800,11,FALSE)</f>
        <v>158592</v>
      </c>
      <c r="AA656" s="7">
        <f>VLOOKUP(E656,[1]select___from_cuentas_predial_W!$A$1:$R$1800,13,FALSE)</f>
        <v>0</v>
      </c>
    </row>
    <row r="657" spans="1:27" ht="13.7" customHeight="1" x14ac:dyDescent="0.2">
      <c r="A657" s="5">
        <v>94</v>
      </c>
      <c r="B657" s="4" t="s">
        <v>2</v>
      </c>
      <c r="C657" s="5">
        <v>174342</v>
      </c>
      <c r="D657" s="4" t="s">
        <v>1125</v>
      </c>
      <c r="E657" s="4" t="str">
        <f>B657&amp;""&amp;C657</f>
        <v>U174342</v>
      </c>
      <c r="F657" s="4" t="str">
        <f>F656&amp;E657&amp;"','"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</v>
      </c>
      <c r="G657" s="4" t="s">
        <v>1550</v>
      </c>
      <c r="H657" s="4" t="s">
        <v>1555</v>
      </c>
      <c r="I657" s="5">
        <v>342</v>
      </c>
      <c r="J657" s="5">
        <v>5.25</v>
      </c>
      <c r="K657" s="6">
        <v>8.0000000000000004E-4</v>
      </c>
      <c r="L657" s="4" t="s">
        <v>2077</v>
      </c>
      <c r="M657" s="4" t="s">
        <v>2380</v>
      </c>
      <c r="N657" s="4" t="s">
        <v>2534</v>
      </c>
      <c r="O657" s="4" t="s">
        <v>2599</v>
      </c>
      <c r="P657" s="4" t="s">
        <v>1695</v>
      </c>
      <c r="Q657" s="4"/>
      <c r="R657" s="4" t="s">
        <v>1616</v>
      </c>
      <c r="S657" s="4" t="s">
        <v>2286</v>
      </c>
      <c r="T657" s="4"/>
      <c r="U657" s="4" t="s">
        <v>2802</v>
      </c>
      <c r="V657" s="4" t="s">
        <v>2622</v>
      </c>
      <c r="W657" s="4"/>
      <c r="X657" s="4"/>
      <c r="Y657" s="4" t="s">
        <v>2844</v>
      </c>
      <c r="Z657" s="7">
        <f>VLOOKUP(E657,[1]select___from_cuentas_predial_W!$A$1:$R$1800,11,FALSE)</f>
        <v>421942.5</v>
      </c>
      <c r="AA657" s="7">
        <f>VLOOKUP(E657,[1]select___from_cuentas_predial_W!$A$1:$R$1800,13,FALSE)</f>
        <v>20616.75</v>
      </c>
    </row>
    <row r="658" spans="1:27" ht="13.7" customHeight="1" x14ac:dyDescent="0.2">
      <c r="A658" s="5">
        <v>94</v>
      </c>
      <c r="B658" s="4" t="s">
        <v>2</v>
      </c>
      <c r="C658" s="5">
        <v>174341</v>
      </c>
      <c r="D658" s="4" t="s">
        <v>1162</v>
      </c>
      <c r="E658" s="4" t="str">
        <f>B658&amp;""&amp;C658</f>
        <v>U174341</v>
      </c>
      <c r="F658" s="4" t="str">
        <f>F657&amp;E658&amp;"','"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</v>
      </c>
      <c r="G658" s="4" t="s">
        <v>1550</v>
      </c>
      <c r="H658" s="4" t="s">
        <v>1555</v>
      </c>
      <c r="I658" s="5">
        <v>121</v>
      </c>
      <c r="J658" s="5">
        <v>0</v>
      </c>
      <c r="K658" s="6">
        <v>8.0000000000000004E-4</v>
      </c>
      <c r="L658" s="4" t="s">
        <v>2095</v>
      </c>
      <c r="M658" s="4" t="s">
        <v>2304</v>
      </c>
      <c r="N658" s="4" t="s">
        <v>2534</v>
      </c>
      <c r="O658" s="4" t="s">
        <v>2713</v>
      </c>
      <c r="P658" s="4" t="s">
        <v>1695</v>
      </c>
      <c r="Q658" s="4"/>
      <c r="R658" s="4" t="s">
        <v>1616</v>
      </c>
      <c r="S658" s="4" t="s">
        <v>2286</v>
      </c>
      <c r="T658" s="4"/>
      <c r="U658" s="4" t="s">
        <v>2802</v>
      </c>
      <c r="V658" s="4" t="s">
        <v>2622</v>
      </c>
      <c r="W658" s="4"/>
      <c r="X658" s="4"/>
      <c r="Y658" s="4" t="s">
        <v>2844</v>
      </c>
      <c r="Z658" s="7">
        <f>VLOOKUP(E658,[1]select___from_cuentas_predial_W!$A$1:$R$1800,11,FALSE)</f>
        <v>149919</v>
      </c>
      <c r="AA658" s="7">
        <f>VLOOKUP(E658,[1]select___from_cuentas_predial_W!$A$1:$R$1800,13,FALSE)</f>
        <v>0</v>
      </c>
    </row>
    <row r="659" spans="1:27" ht="13.7" customHeight="1" x14ac:dyDescent="0.2">
      <c r="A659" s="5">
        <v>94</v>
      </c>
      <c r="B659" s="4" t="s">
        <v>2</v>
      </c>
      <c r="C659" s="5">
        <v>174340</v>
      </c>
      <c r="D659" s="4" t="s">
        <v>1171</v>
      </c>
      <c r="E659" s="4" t="str">
        <f>B659&amp;""&amp;C659</f>
        <v>U174340</v>
      </c>
      <c r="F659" s="4" t="str">
        <f>F658&amp;E659&amp;"','"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</v>
      </c>
      <c r="G659" s="4" t="s">
        <v>1550</v>
      </c>
      <c r="H659" s="4" t="s">
        <v>1555</v>
      </c>
      <c r="I659" s="5">
        <v>123</v>
      </c>
      <c r="J659" s="5">
        <v>0</v>
      </c>
      <c r="K659" s="6">
        <v>8.0000000000000004E-4</v>
      </c>
      <c r="L659" s="4" t="s">
        <v>2095</v>
      </c>
      <c r="M659" s="4" t="s">
        <v>2355</v>
      </c>
      <c r="N659" s="4" t="s">
        <v>2534</v>
      </c>
      <c r="O659" s="4" t="s">
        <v>2713</v>
      </c>
      <c r="P659" s="4" t="s">
        <v>1695</v>
      </c>
      <c r="Q659" s="4"/>
      <c r="R659" s="4" t="s">
        <v>1616</v>
      </c>
      <c r="S659" s="4" t="s">
        <v>2286</v>
      </c>
      <c r="T659" s="4"/>
      <c r="U659" s="4" t="s">
        <v>2802</v>
      </c>
      <c r="V659" s="4" t="s">
        <v>2622</v>
      </c>
      <c r="W659" s="4"/>
      <c r="X659" s="4"/>
      <c r="Y659" s="4" t="s">
        <v>2844</v>
      </c>
      <c r="Z659" s="7">
        <f>VLOOKUP(E659,[1]select___from_cuentas_predial_W!$A$1:$R$1800,11,FALSE)</f>
        <v>136692.35999999999</v>
      </c>
      <c r="AA659" s="7">
        <f>VLOOKUP(E659,[1]select___from_cuentas_predial_W!$A$1:$R$1800,13,FALSE)</f>
        <v>0</v>
      </c>
    </row>
    <row r="660" spans="1:27" ht="13.7" customHeight="1" x14ac:dyDescent="0.2">
      <c r="A660" s="5">
        <v>94</v>
      </c>
      <c r="B660" s="4" t="s">
        <v>2</v>
      </c>
      <c r="C660" s="5">
        <v>174346</v>
      </c>
      <c r="D660" s="4" t="s">
        <v>1110</v>
      </c>
      <c r="E660" s="4" t="str">
        <f>B660&amp;""&amp;C660</f>
        <v>U174346</v>
      </c>
      <c r="F660" s="4" t="str">
        <f>F659&amp;E660&amp;"','"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</v>
      </c>
      <c r="G660" s="4" t="s">
        <v>1550</v>
      </c>
      <c r="H660" s="4" t="s">
        <v>1555</v>
      </c>
      <c r="I660" s="5">
        <v>4934</v>
      </c>
      <c r="J660" s="5">
        <v>0</v>
      </c>
      <c r="K660" s="6">
        <v>8.0000000000000004E-4</v>
      </c>
      <c r="L660" s="4" t="s">
        <v>2077</v>
      </c>
      <c r="M660" s="4" t="s">
        <v>2228</v>
      </c>
      <c r="N660" s="4"/>
      <c r="O660" s="4" t="s">
        <v>2599</v>
      </c>
      <c r="P660" s="4" t="s">
        <v>1695</v>
      </c>
      <c r="Q660" s="4"/>
      <c r="R660" s="4" t="s">
        <v>1616</v>
      </c>
      <c r="S660" s="4" t="s">
        <v>2286</v>
      </c>
      <c r="T660" s="4"/>
      <c r="U660" s="4" t="s">
        <v>2797</v>
      </c>
      <c r="V660" s="4" t="s">
        <v>2822</v>
      </c>
      <c r="W660" s="4"/>
      <c r="X660" s="4"/>
      <c r="Y660" s="4" t="s">
        <v>2844</v>
      </c>
      <c r="Z660" s="7">
        <f>VLOOKUP(E660,[1]select___from_cuentas_predial_W!$A$1:$R$1800,11,FALSE)</f>
        <v>6113226</v>
      </c>
      <c r="AA660" s="7">
        <f>VLOOKUP(E660,[1]select___from_cuentas_predial_W!$A$1:$R$1800,13,FALSE)</f>
        <v>0</v>
      </c>
    </row>
    <row r="661" spans="1:27" ht="13.7" customHeight="1" x14ac:dyDescent="0.2">
      <c r="A661" s="5">
        <v>94</v>
      </c>
      <c r="B661" s="4" t="s">
        <v>2</v>
      </c>
      <c r="C661" s="5">
        <v>174345</v>
      </c>
      <c r="D661" s="4" t="s">
        <v>1111</v>
      </c>
      <c r="E661" s="4" t="str">
        <f>B661&amp;""&amp;C661</f>
        <v>U174345</v>
      </c>
      <c r="F661" s="4" t="str">
        <f>F660&amp;E661&amp;"','"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</v>
      </c>
      <c r="G661" s="4" t="s">
        <v>1550</v>
      </c>
      <c r="H661" s="4" t="s">
        <v>1555</v>
      </c>
      <c r="I661" s="5">
        <v>2344</v>
      </c>
      <c r="J661" s="5">
        <v>29</v>
      </c>
      <c r="K661" s="6">
        <v>8.0000000000000004E-4</v>
      </c>
      <c r="L661" s="4" t="s">
        <v>2078</v>
      </c>
      <c r="M661" s="4" t="s">
        <v>2304</v>
      </c>
      <c r="N661" s="4" t="s">
        <v>2533</v>
      </c>
      <c r="O661" s="4" t="s">
        <v>2713</v>
      </c>
      <c r="P661" s="4" t="s">
        <v>1695</v>
      </c>
      <c r="Q661" s="4"/>
      <c r="R661" s="4" t="s">
        <v>1616</v>
      </c>
      <c r="S661" s="4" t="s">
        <v>2286</v>
      </c>
      <c r="T661" s="4"/>
      <c r="U661" s="4" t="s">
        <v>2797</v>
      </c>
      <c r="V661" s="4" t="s">
        <v>2822</v>
      </c>
      <c r="W661" s="4"/>
      <c r="X661" s="4"/>
      <c r="Y661" s="4" t="s">
        <v>2844</v>
      </c>
      <c r="Z661" s="7">
        <f>VLOOKUP(E661,[1]select___from_cuentas_predial_W!$A$1:$R$1800,11,FALSE)</f>
        <v>2904216</v>
      </c>
      <c r="AA661" s="7">
        <f>VLOOKUP(E661,[1]select___from_cuentas_predial_W!$A$1:$R$1800,13,FALSE)</f>
        <v>113883</v>
      </c>
    </row>
    <row r="662" spans="1:27" ht="13.7" customHeight="1" x14ac:dyDescent="0.2">
      <c r="A662" s="5">
        <v>94</v>
      </c>
      <c r="B662" s="4" t="s">
        <v>3</v>
      </c>
      <c r="C662" s="5">
        <v>7112</v>
      </c>
      <c r="D662" s="4" t="s">
        <v>841</v>
      </c>
      <c r="E662" s="4" t="str">
        <f>B662&amp;"00"&amp;C662</f>
        <v>R007112</v>
      </c>
      <c r="F662" s="4" t="str">
        <f>F661&amp;E662&amp;"','"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</v>
      </c>
      <c r="G662" s="4" t="s">
        <v>1550</v>
      </c>
      <c r="H662" s="4" t="s">
        <v>1555</v>
      </c>
      <c r="I662" s="5">
        <v>3060</v>
      </c>
      <c r="J662" s="5">
        <v>0</v>
      </c>
      <c r="K662" s="6">
        <v>2.0000000000000001E-4</v>
      </c>
      <c r="L662" s="4" t="s">
        <v>1612</v>
      </c>
      <c r="M662" s="4" t="s">
        <v>2228</v>
      </c>
      <c r="N662" s="4"/>
      <c r="O662" s="4" t="s">
        <v>2658</v>
      </c>
      <c r="P662" s="4" t="s">
        <v>1695</v>
      </c>
      <c r="Q662" s="4"/>
      <c r="R662" s="4" t="s">
        <v>1616</v>
      </c>
      <c r="S662" s="4" t="s">
        <v>2286</v>
      </c>
      <c r="T662" s="4"/>
      <c r="U662" s="4" t="s">
        <v>2797</v>
      </c>
      <c r="V662" s="4" t="s">
        <v>2822</v>
      </c>
      <c r="W662" s="4"/>
      <c r="X662" s="4"/>
      <c r="Y662" s="4" t="s">
        <v>2844</v>
      </c>
      <c r="Z662" s="7">
        <f>VLOOKUP(E662,[1]select___from_cuentas_predial_W!$A$1:$R$1800,11,FALSE)</f>
        <v>260715.67</v>
      </c>
      <c r="AA662" s="7">
        <f>VLOOKUP(E662,[1]select___from_cuentas_predial_W!$A$1:$R$1800,13,FALSE)</f>
        <v>0</v>
      </c>
    </row>
    <row r="663" spans="1:27" ht="13.7" customHeight="1" x14ac:dyDescent="0.2">
      <c r="A663" s="5">
        <v>94</v>
      </c>
      <c r="B663" s="4" t="s">
        <v>2</v>
      </c>
      <c r="C663" s="5">
        <v>205818</v>
      </c>
      <c r="D663" s="4" t="s">
        <v>1276</v>
      </c>
      <c r="E663" s="4" t="str">
        <f>B663&amp;""&amp;C663</f>
        <v>U205818</v>
      </c>
      <c r="F663" s="4" t="str">
        <f>F662&amp;E663&amp;"','"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</v>
      </c>
      <c r="G663" s="4" t="s">
        <v>1550</v>
      </c>
      <c r="H663" s="4" t="s">
        <v>1555</v>
      </c>
      <c r="I663" s="5">
        <v>0</v>
      </c>
      <c r="J663" s="5">
        <v>2695</v>
      </c>
      <c r="K663" s="6">
        <v>2.0000000000000001E-4</v>
      </c>
      <c r="L663" s="4" t="s">
        <v>1771</v>
      </c>
      <c r="M663" s="4" t="s">
        <v>2228</v>
      </c>
      <c r="N663" s="4"/>
      <c r="O663" s="4" t="s">
        <v>2658</v>
      </c>
      <c r="P663" s="4" t="s">
        <v>1695</v>
      </c>
      <c r="Q663" s="4"/>
      <c r="R663" s="4" t="s">
        <v>1616</v>
      </c>
      <c r="S663" s="4" t="s">
        <v>2286</v>
      </c>
      <c r="T663" s="4"/>
      <c r="U663" s="4" t="s">
        <v>2797</v>
      </c>
      <c r="V663" s="4" t="s">
        <v>2822</v>
      </c>
      <c r="W663" s="4"/>
      <c r="X663" s="4"/>
      <c r="Y663" s="4" t="s">
        <v>2844</v>
      </c>
      <c r="Z663" s="7">
        <f>VLOOKUP(E663,[1]select___from_cuentas_predial_W!$A$1:$R$1800,11,FALSE)</f>
        <v>0</v>
      </c>
      <c r="AA663" s="7">
        <f>VLOOKUP(E663,[1]select___from_cuentas_predial_W!$A$1:$R$1800,13,FALSE)</f>
        <v>14369701</v>
      </c>
    </row>
    <row r="664" spans="1:27" ht="13.7" customHeight="1" x14ac:dyDescent="0.2">
      <c r="A664" s="5">
        <v>94</v>
      </c>
      <c r="B664" s="4" t="s">
        <v>2</v>
      </c>
      <c r="C664" s="5">
        <v>206226</v>
      </c>
      <c r="D664" s="4" t="s">
        <v>382</v>
      </c>
      <c r="E664" s="4" t="str">
        <f>B664&amp;""&amp;C664</f>
        <v>U206226</v>
      </c>
      <c r="F664" s="4" t="str">
        <f>F663&amp;E664&amp;"','"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</v>
      </c>
      <c r="G664" s="4" t="s">
        <v>1550</v>
      </c>
      <c r="H664" s="4" t="s">
        <v>1555</v>
      </c>
      <c r="I664" s="5">
        <v>0</v>
      </c>
      <c r="J664" s="5">
        <v>595</v>
      </c>
      <c r="K664" s="6">
        <v>2.0000000000000001E-4</v>
      </c>
      <c r="L664" s="4" t="s">
        <v>1771</v>
      </c>
      <c r="M664" s="4" t="s">
        <v>2228</v>
      </c>
      <c r="N664" s="4"/>
      <c r="O664" s="4" t="s">
        <v>2658</v>
      </c>
      <c r="P664" s="4" t="s">
        <v>1695</v>
      </c>
      <c r="Q664" s="4"/>
      <c r="R664" s="4" t="s">
        <v>1616</v>
      </c>
      <c r="S664" s="4" t="s">
        <v>2286</v>
      </c>
      <c r="T664" s="4"/>
      <c r="U664" s="4" t="s">
        <v>2797</v>
      </c>
      <c r="V664" s="4" t="s">
        <v>2820</v>
      </c>
      <c r="W664" s="4"/>
      <c r="X664" s="4"/>
      <c r="Y664" s="4" t="s">
        <v>2844</v>
      </c>
      <c r="Z664" s="7">
        <f>VLOOKUP(E664,[1]select___from_cuentas_predial_W!$A$1:$R$1800,11,FALSE)</f>
        <v>0</v>
      </c>
      <c r="AA664" s="7">
        <f>VLOOKUP(E664,[1]select___from_cuentas_predial_W!$A$1:$R$1800,13,FALSE)</f>
        <v>2008067.92</v>
      </c>
    </row>
    <row r="665" spans="1:27" ht="13.7" customHeight="1" x14ac:dyDescent="0.2">
      <c r="A665" s="5">
        <v>94</v>
      </c>
      <c r="B665" s="4" t="s">
        <v>2</v>
      </c>
      <c r="C665" s="5">
        <v>169717</v>
      </c>
      <c r="D665" s="4" t="s">
        <v>355</v>
      </c>
      <c r="E665" s="4" t="str">
        <f>B665&amp;""&amp;C665</f>
        <v>U169717</v>
      </c>
      <c r="F665" s="4" t="str">
        <f>F664&amp;E665&amp;"','"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</v>
      </c>
      <c r="G665" s="4" t="s">
        <v>1550</v>
      </c>
      <c r="H665" s="4" t="s">
        <v>1555</v>
      </c>
      <c r="I665" s="5">
        <v>490</v>
      </c>
      <c r="J665" s="5">
        <v>0</v>
      </c>
      <c r="K665" s="6">
        <v>8.0000000000000004E-4</v>
      </c>
      <c r="L665" s="4" t="s">
        <v>1755</v>
      </c>
      <c r="M665" s="4" t="s">
        <v>2282</v>
      </c>
      <c r="N665" s="4" t="s">
        <v>2434</v>
      </c>
      <c r="O665" s="4" t="s">
        <v>2654</v>
      </c>
      <c r="P665" s="4" t="s">
        <v>1695</v>
      </c>
      <c r="Q665" s="4"/>
      <c r="R665" s="4" t="s">
        <v>1616</v>
      </c>
      <c r="S665" s="4" t="s">
        <v>2286</v>
      </c>
      <c r="T665" s="4"/>
      <c r="U665" s="4" t="s">
        <v>2797</v>
      </c>
      <c r="V665" s="4" t="s">
        <v>2822</v>
      </c>
      <c r="W665" s="4"/>
      <c r="X665" s="4"/>
      <c r="Y665" s="4" t="s">
        <v>2844</v>
      </c>
      <c r="Z665" s="7">
        <f>VLOOKUP(E665,[1]select___from_cuentas_predial_W!$A$1:$R$1800,11,FALSE)</f>
        <v>758835</v>
      </c>
      <c r="AA665" s="7">
        <f>VLOOKUP(E665,[1]select___from_cuentas_predial_W!$A$1:$R$1800,13,FALSE)</f>
        <v>0</v>
      </c>
    </row>
    <row r="666" spans="1:27" ht="13.7" customHeight="1" x14ac:dyDescent="0.2">
      <c r="A666" s="5">
        <v>94</v>
      </c>
      <c r="B666" s="4" t="s">
        <v>2</v>
      </c>
      <c r="C666" s="5">
        <v>169428</v>
      </c>
      <c r="D666" s="4" t="s">
        <v>682</v>
      </c>
      <c r="E666" s="4" t="str">
        <f>B666&amp;""&amp;C666</f>
        <v>U169428</v>
      </c>
      <c r="F666" s="4" t="str">
        <f>F665&amp;E666&amp;"','"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</v>
      </c>
      <c r="G666" s="4" t="s">
        <v>1550</v>
      </c>
      <c r="H666" s="4" t="s">
        <v>1555</v>
      </c>
      <c r="I666" s="5">
        <v>5425</v>
      </c>
      <c r="J666" s="5">
        <v>327</v>
      </c>
      <c r="K666" s="6">
        <v>8.0000000000000004E-4</v>
      </c>
      <c r="L666" s="4" t="s">
        <v>1755</v>
      </c>
      <c r="M666" s="4" t="s">
        <v>2265</v>
      </c>
      <c r="N666" s="4" t="s">
        <v>2474</v>
      </c>
      <c r="O666" s="4" t="s">
        <v>2654</v>
      </c>
      <c r="P666" s="4" t="s">
        <v>1695</v>
      </c>
      <c r="Q666" s="4"/>
      <c r="R666" s="4" t="s">
        <v>1616</v>
      </c>
      <c r="S666" s="4" t="s">
        <v>2286</v>
      </c>
      <c r="T666" s="4"/>
      <c r="U666" s="4" t="s">
        <v>2797</v>
      </c>
      <c r="V666" s="4" t="s">
        <v>2822</v>
      </c>
      <c r="W666" s="4"/>
      <c r="X666" s="4"/>
      <c r="Y666" s="4" t="s">
        <v>2844</v>
      </c>
      <c r="Z666" s="7">
        <f>VLOOKUP(E666,[1]select___from_cuentas_predial_W!$A$1:$R$1800,11,FALSE)</f>
        <v>8316525</v>
      </c>
      <c r="AA666" s="7">
        <f>VLOOKUP(E666,[1]select___from_cuentas_predial_W!$A$1:$R$1800,13,FALSE)</f>
        <v>2152804.5</v>
      </c>
    </row>
    <row r="667" spans="1:27" ht="13.7" customHeight="1" x14ac:dyDescent="0.2">
      <c r="A667" s="5">
        <v>94</v>
      </c>
      <c r="B667" s="4" t="s">
        <v>2</v>
      </c>
      <c r="C667" s="5">
        <v>169655</v>
      </c>
      <c r="D667" s="4" t="s">
        <v>1428</v>
      </c>
      <c r="E667" s="4" t="str">
        <f>B667&amp;""&amp;C667</f>
        <v>U169655</v>
      </c>
      <c r="F667" s="4" t="str">
        <f>F666&amp;E667&amp;"','"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</v>
      </c>
      <c r="G667" s="4" t="s">
        <v>1550</v>
      </c>
      <c r="H667" s="4" t="s">
        <v>1555</v>
      </c>
      <c r="I667" s="5">
        <v>2699</v>
      </c>
      <c r="J667" s="5">
        <v>394</v>
      </c>
      <c r="K667" s="6">
        <v>2.0000000000000001E-4</v>
      </c>
      <c r="L667" s="4" t="s">
        <v>1755</v>
      </c>
      <c r="M667" s="4" t="s">
        <v>2234</v>
      </c>
      <c r="N667" s="4" t="s">
        <v>2474</v>
      </c>
      <c r="O667" s="4" t="s">
        <v>2654</v>
      </c>
      <c r="P667" s="4" t="s">
        <v>1695</v>
      </c>
      <c r="Q667" s="4"/>
      <c r="R667" s="4" t="s">
        <v>1616</v>
      </c>
      <c r="S667" s="4" t="s">
        <v>2286</v>
      </c>
      <c r="T667" s="4"/>
      <c r="U667" s="4" t="s">
        <v>2802</v>
      </c>
      <c r="V667" s="4" t="s">
        <v>2622</v>
      </c>
      <c r="W667" s="4"/>
      <c r="X667" s="4"/>
      <c r="Y667" s="4" t="s">
        <v>2844</v>
      </c>
      <c r="Z667" s="7">
        <f>VLOOKUP(E667,[1]select___from_cuentas_predial_W!$A$1:$R$1800,11,FALSE)</f>
        <v>4137567</v>
      </c>
      <c r="AA667" s="7">
        <f>VLOOKUP(E667,[1]select___from_cuentas_predial_W!$A$1:$R$1800,13,FALSE)</f>
        <v>2593899</v>
      </c>
    </row>
    <row r="668" spans="1:27" ht="13.7" customHeight="1" x14ac:dyDescent="0.2">
      <c r="A668" s="5">
        <v>94</v>
      </c>
      <c r="B668" s="4" t="s">
        <v>2</v>
      </c>
      <c r="C668" s="5">
        <v>169654</v>
      </c>
      <c r="D668" s="4" t="s">
        <v>429</v>
      </c>
      <c r="E668" s="4" t="str">
        <f>B668&amp;""&amp;C668</f>
        <v>U169654</v>
      </c>
      <c r="F668" s="4" t="str">
        <f>F667&amp;E668&amp;"','"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</v>
      </c>
      <c r="G668" s="4" t="s">
        <v>1550</v>
      </c>
      <c r="H668" s="4" t="s">
        <v>1555</v>
      </c>
      <c r="I668" s="5">
        <v>1945</v>
      </c>
      <c r="J668" s="5">
        <v>125</v>
      </c>
      <c r="K668" s="6">
        <v>8.0000000000000004E-4</v>
      </c>
      <c r="L668" s="4" t="s">
        <v>1755</v>
      </c>
      <c r="M668" s="4" t="s">
        <v>2239</v>
      </c>
      <c r="N668" s="4" t="s">
        <v>2474</v>
      </c>
      <c r="O668" s="4" t="s">
        <v>2654</v>
      </c>
      <c r="P668" s="4" t="s">
        <v>1695</v>
      </c>
      <c r="Q668" s="4"/>
      <c r="R668" s="4" t="s">
        <v>1616</v>
      </c>
      <c r="S668" s="4" t="s">
        <v>2286</v>
      </c>
      <c r="T668" s="4"/>
      <c r="U668" s="4" t="s">
        <v>2802</v>
      </c>
      <c r="V668" s="4" t="s">
        <v>2622</v>
      </c>
      <c r="W668" s="4"/>
      <c r="X668" s="4"/>
      <c r="Y668" s="4" t="s">
        <v>2844</v>
      </c>
      <c r="Z668" s="7">
        <f>VLOOKUP(E668,[1]select___from_cuentas_predial_W!$A$1:$R$1800,11,FALSE)</f>
        <v>2981685</v>
      </c>
      <c r="AA668" s="7">
        <f>VLOOKUP(E668,[1]select___from_cuentas_predial_W!$A$1:$R$1800,13,FALSE)</f>
        <v>822937.5</v>
      </c>
    </row>
    <row r="669" spans="1:27" ht="13.7" customHeight="1" x14ac:dyDescent="0.2">
      <c r="A669" s="5">
        <v>94</v>
      </c>
      <c r="B669" s="4" t="s">
        <v>2</v>
      </c>
      <c r="C669" s="5">
        <v>169421</v>
      </c>
      <c r="D669" s="4" t="s">
        <v>1159</v>
      </c>
      <c r="E669" s="4" t="str">
        <f>B669&amp;""&amp;C669</f>
        <v>U169421</v>
      </c>
      <c r="F669" s="4" t="str">
        <f>F668&amp;E669&amp;"','"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</v>
      </c>
      <c r="G669" s="4" t="s">
        <v>1550</v>
      </c>
      <c r="H669" s="4" t="s">
        <v>1555</v>
      </c>
      <c r="I669" s="5">
        <v>20586</v>
      </c>
      <c r="J669" s="5">
        <v>0</v>
      </c>
      <c r="K669" s="6">
        <v>8.0000000000000004E-4</v>
      </c>
      <c r="L669" s="4" t="s">
        <v>2094</v>
      </c>
      <c r="M669" s="4" t="s">
        <v>2228</v>
      </c>
      <c r="N669" s="4"/>
      <c r="O669" s="4" t="s">
        <v>2654</v>
      </c>
      <c r="P669" s="4" t="s">
        <v>1695</v>
      </c>
      <c r="Q669" s="4"/>
      <c r="R669" s="4" t="s">
        <v>1616</v>
      </c>
      <c r="S669" s="4" t="s">
        <v>2286</v>
      </c>
      <c r="T669" s="4"/>
      <c r="U669" s="4" t="s">
        <v>2802</v>
      </c>
      <c r="V669" s="4" t="s">
        <v>2622</v>
      </c>
      <c r="W669" s="4"/>
      <c r="X669" s="4"/>
      <c r="Y669" s="4" t="s">
        <v>2844</v>
      </c>
      <c r="Z669" s="7">
        <f>VLOOKUP(E669,[1]select___from_cuentas_predial_W!$A$1:$R$1800,11,FALSE)</f>
        <v>31558338</v>
      </c>
      <c r="AA669" s="7">
        <f>VLOOKUP(E669,[1]select___from_cuentas_predial_W!$A$1:$R$1800,13,FALSE)</f>
        <v>0</v>
      </c>
    </row>
    <row r="670" spans="1:27" ht="13.7" customHeight="1" x14ac:dyDescent="0.2">
      <c r="A670" s="5">
        <v>94</v>
      </c>
      <c r="B670" s="4" t="s">
        <v>2</v>
      </c>
      <c r="C670" s="5">
        <v>39192</v>
      </c>
      <c r="D670" s="4" t="s">
        <v>601</v>
      </c>
      <c r="E670" s="4" t="str">
        <f>B670&amp;"0"&amp;C670</f>
        <v>U039192</v>
      </c>
      <c r="F670" s="4" t="str">
        <f>F669&amp;E670&amp;"','"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</v>
      </c>
      <c r="G670" s="4" t="s">
        <v>1550</v>
      </c>
      <c r="H670" s="4" t="s">
        <v>1555</v>
      </c>
      <c r="I670" s="5">
        <v>5999</v>
      </c>
      <c r="J670" s="5">
        <v>0</v>
      </c>
      <c r="K670" s="6">
        <v>8.0000000000000004E-4</v>
      </c>
      <c r="L670" s="4" t="s">
        <v>1575</v>
      </c>
      <c r="M670" s="4" t="s">
        <v>2228</v>
      </c>
      <c r="N670" s="4"/>
      <c r="O670" s="4" t="s">
        <v>2686</v>
      </c>
      <c r="P670" s="4" t="s">
        <v>1695</v>
      </c>
      <c r="Q670" s="4"/>
      <c r="R670" s="4" t="s">
        <v>1616</v>
      </c>
      <c r="S670" s="4" t="s">
        <v>2286</v>
      </c>
      <c r="T670" s="4"/>
      <c r="U670" s="4" t="s">
        <v>2800</v>
      </c>
      <c r="V670" s="4" t="s">
        <v>2815</v>
      </c>
      <c r="W670" s="4"/>
      <c r="X670" s="4"/>
      <c r="Y670" s="4" t="s">
        <v>2844</v>
      </c>
      <c r="Z670" s="7">
        <f>VLOOKUP(E670,[1]select___from_cuentas_predial_W!$A$1:$R$1800,11,FALSE)</f>
        <v>7086318.75</v>
      </c>
      <c r="AA670" s="7">
        <f>VLOOKUP(E670,[1]select___from_cuentas_predial_W!$A$1:$R$1800,13,FALSE)</f>
        <v>0</v>
      </c>
    </row>
    <row r="671" spans="1:27" ht="13.7" customHeight="1" x14ac:dyDescent="0.2">
      <c r="A671" s="5">
        <v>94</v>
      </c>
      <c r="B671" s="4" t="s">
        <v>2</v>
      </c>
      <c r="C671" s="5">
        <v>166975</v>
      </c>
      <c r="D671" s="4" t="s">
        <v>1028</v>
      </c>
      <c r="E671" s="4" t="str">
        <f>B671&amp;""&amp;C671</f>
        <v>U166975</v>
      </c>
      <c r="F671" s="4" t="str">
        <f>F670&amp;E671&amp;"','"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</v>
      </c>
      <c r="G671" s="4" t="s">
        <v>1550</v>
      </c>
      <c r="H671" s="4" t="s">
        <v>1555</v>
      </c>
      <c r="I671" s="5">
        <v>997</v>
      </c>
      <c r="J671" s="5">
        <v>106</v>
      </c>
      <c r="K671" s="6">
        <v>2.0000000000000001E-4</v>
      </c>
      <c r="L671" s="4" t="s">
        <v>2060</v>
      </c>
      <c r="M671" s="4" t="s">
        <v>2228</v>
      </c>
      <c r="N671" s="4"/>
      <c r="O671" s="4" t="s">
        <v>1677</v>
      </c>
      <c r="P671" s="4" t="s">
        <v>1695</v>
      </c>
      <c r="Q671" s="4"/>
      <c r="R671" s="4" t="s">
        <v>1616</v>
      </c>
      <c r="S671" s="4" t="s">
        <v>2286</v>
      </c>
      <c r="T671" s="4"/>
      <c r="U671" s="4" t="s">
        <v>2802</v>
      </c>
      <c r="V671" s="4" t="s">
        <v>2622</v>
      </c>
      <c r="W671" s="4"/>
      <c r="X671" s="4"/>
      <c r="Y671" s="4" t="s">
        <v>2844</v>
      </c>
      <c r="Z671" s="7">
        <f>VLOOKUP(E671,[1]select___from_cuentas_predial_W!$A$1:$R$1800,11,FALSE)</f>
        <v>722326.5</v>
      </c>
      <c r="AA671" s="7">
        <f>VLOOKUP(E671,[1]select___from_cuentas_predial_W!$A$1:$R$1800,13,FALSE)</f>
        <v>524779.5</v>
      </c>
    </row>
    <row r="672" spans="1:27" ht="13.7" customHeight="1" x14ac:dyDescent="0.2">
      <c r="A672" s="5">
        <v>94</v>
      </c>
      <c r="B672" s="4" t="s">
        <v>2</v>
      </c>
      <c r="C672" s="5">
        <v>205772</v>
      </c>
      <c r="D672" s="4" t="s">
        <v>1089</v>
      </c>
      <c r="E672" s="4" t="str">
        <f>B672&amp;""&amp;C672</f>
        <v>U205772</v>
      </c>
      <c r="F672" s="4" t="str">
        <f>F671&amp;E672&amp;"','"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</v>
      </c>
      <c r="G672" s="4" t="s">
        <v>1550</v>
      </c>
      <c r="H672" s="4" t="s">
        <v>1555</v>
      </c>
      <c r="I672" s="5">
        <v>0</v>
      </c>
      <c r="J672" s="5">
        <v>25</v>
      </c>
      <c r="K672" s="6">
        <v>2.0000000000000001E-4</v>
      </c>
      <c r="L672" s="4" t="s">
        <v>1629</v>
      </c>
      <c r="M672" s="4" t="s">
        <v>2228</v>
      </c>
      <c r="N672" s="4"/>
      <c r="O672" s="4" t="s">
        <v>2571</v>
      </c>
      <c r="P672" s="4" t="s">
        <v>1695</v>
      </c>
      <c r="Q672" s="4"/>
      <c r="R672" s="4" t="s">
        <v>1616</v>
      </c>
      <c r="S672" s="4" t="s">
        <v>2286</v>
      </c>
      <c r="T672" s="4"/>
      <c r="U672" s="4" t="s">
        <v>2802</v>
      </c>
      <c r="V672" s="4" t="s">
        <v>2622</v>
      </c>
      <c r="W672" s="4"/>
      <c r="X672" s="4"/>
      <c r="Y672" s="4" t="s">
        <v>2844</v>
      </c>
      <c r="Z672" s="7">
        <f>VLOOKUP(E672,[1]select___from_cuentas_predial_W!$A$1:$R$1800,11,FALSE)</f>
        <v>0</v>
      </c>
      <c r="AA672" s="7">
        <f>VLOOKUP(E672,[1]select___from_cuentas_predial_W!$A$1:$R$1800,13,FALSE)</f>
        <v>40186.129999999997</v>
      </c>
    </row>
    <row r="673" spans="1:27" ht="13.7" customHeight="1" x14ac:dyDescent="0.2">
      <c r="A673" s="5">
        <v>94</v>
      </c>
      <c r="B673" s="4" t="s">
        <v>2</v>
      </c>
      <c r="C673" s="5">
        <v>198544</v>
      </c>
      <c r="D673" s="4" t="s">
        <v>1118</v>
      </c>
      <c r="E673" s="4" t="str">
        <f>B673&amp;""&amp;C673</f>
        <v>U198544</v>
      </c>
      <c r="F673" s="4" t="str">
        <f>F672&amp;E673&amp;"','"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</v>
      </c>
      <c r="G673" s="4" t="s">
        <v>1550</v>
      </c>
      <c r="H673" s="4" t="s">
        <v>1555</v>
      </c>
      <c r="I673" s="5">
        <v>1394</v>
      </c>
      <c r="J673" s="5">
        <v>1352</v>
      </c>
      <c r="K673" s="6">
        <v>2.0000000000000001E-4</v>
      </c>
      <c r="L673" s="4" t="s">
        <v>1976</v>
      </c>
      <c r="M673" s="4" t="s">
        <v>2377</v>
      </c>
      <c r="N673" s="4"/>
      <c r="O673" s="4" t="s">
        <v>2686</v>
      </c>
      <c r="P673" s="4" t="s">
        <v>1695</v>
      </c>
      <c r="Q673" s="4"/>
      <c r="R673" s="4" t="s">
        <v>1616</v>
      </c>
      <c r="S673" s="4" t="s">
        <v>2286</v>
      </c>
      <c r="T673" s="4"/>
      <c r="U673" s="4" t="s">
        <v>2802</v>
      </c>
      <c r="V673" s="4" t="s">
        <v>2622</v>
      </c>
      <c r="W673" s="4"/>
      <c r="X673" s="4"/>
      <c r="Y673" s="4" t="s">
        <v>2844</v>
      </c>
      <c r="Z673" s="7">
        <f>VLOOKUP(E673,[1]select___from_cuentas_predial_W!$A$1:$R$1800,11,FALSE)</f>
        <v>3688524</v>
      </c>
      <c r="AA673" s="7">
        <f>VLOOKUP(E673,[1]select___from_cuentas_predial_W!$A$1:$R$1800,13,FALSE)</f>
        <v>6693414</v>
      </c>
    </row>
    <row r="674" spans="1:27" ht="13.7" customHeight="1" x14ac:dyDescent="0.2">
      <c r="A674" s="5">
        <v>94</v>
      </c>
      <c r="B674" s="4" t="s">
        <v>2</v>
      </c>
      <c r="C674" s="5">
        <v>198545</v>
      </c>
      <c r="D674" s="4" t="s">
        <v>1146</v>
      </c>
      <c r="E674" s="4" t="str">
        <f>B674&amp;""&amp;C674</f>
        <v>U198545</v>
      </c>
      <c r="F674" s="4" t="str">
        <f>F673&amp;E674&amp;"','"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</v>
      </c>
      <c r="G674" s="4" t="s">
        <v>1550</v>
      </c>
      <c r="H674" s="4" t="s">
        <v>1555</v>
      </c>
      <c r="I674" s="5">
        <v>6380</v>
      </c>
      <c r="J674" s="5">
        <v>565</v>
      </c>
      <c r="K674" s="6">
        <v>2.0000000000000001E-4</v>
      </c>
      <c r="L674" s="4" t="s">
        <v>1575</v>
      </c>
      <c r="M674" s="4" t="s">
        <v>2228</v>
      </c>
      <c r="N674" s="4"/>
      <c r="O674" s="4" t="s">
        <v>2686</v>
      </c>
      <c r="P674" s="4" t="s">
        <v>1695</v>
      </c>
      <c r="Q674" s="4"/>
      <c r="R674" s="4" t="s">
        <v>1616</v>
      </c>
      <c r="S674" s="4" t="s">
        <v>2286</v>
      </c>
      <c r="T674" s="4"/>
      <c r="U674" s="4" t="s">
        <v>2802</v>
      </c>
      <c r="V674" s="4" t="s">
        <v>2622</v>
      </c>
      <c r="W674" s="4"/>
      <c r="X674" s="4"/>
      <c r="Y674" s="4" t="s">
        <v>2844</v>
      </c>
      <c r="Z674" s="7">
        <f>VLOOKUP(E674,[1]select___from_cuentas_predial_W!$A$1:$R$1800,11,FALSE)</f>
        <v>9630381.5999999996</v>
      </c>
      <c r="AA674" s="7">
        <f>VLOOKUP(E674,[1]select___from_cuentas_predial_W!$A$1:$R$1800,13,FALSE)</f>
        <v>2852440.92</v>
      </c>
    </row>
    <row r="675" spans="1:27" ht="13.7" customHeight="1" x14ac:dyDescent="0.2">
      <c r="A675" s="5">
        <v>94</v>
      </c>
      <c r="B675" s="4" t="s">
        <v>2</v>
      </c>
      <c r="C675" s="5">
        <v>198266</v>
      </c>
      <c r="D675" s="4" t="s">
        <v>850</v>
      </c>
      <c r="E675" s="4" t="str">
        <f>B675&amp;""&amp;C675</f>
        <v>U198266</v>
      </c>
      <c r="F675" s="4" t="str">
        <f>F674&amp;E675&amp;"','"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</v>
      </c>
      <c r="G675" s="4" t="s">
        <v>1550</v>
      </c>
      <c r="H675" s="4" t="s">
        <v>1555</v>
      </c>
      <c r="I675" s="5">
        <v>1801</v>
      </c>
      <c r="J675" s="5">
        <v>1484</v>
      </c>
      <c r="K675" s="6">
        <v>2.0000000000000001E-4</v>
      </c>
      <c r="L675" s="4" t="s">
        <v>1976</v>
      </c>
      <c r="M675" s="4" t="s">
        <v>2228</v>
      </c>
      <c r="N675" s="4"/>
      <c r="O675" s="4" t="s">
        <v>2686</v>
      </c>
      <c r="P675" s="4" t="s">
        <v>1695</v>
      </c>
      <c r="Q675" s="4"/>
      <c r="R675" s="4" t="s">
        <v>1616</v>
      </c>
      <c r="S675" s="4" t="s">
        <v>2286</v>
      </c>
      <c r="T675" s="4"/>
      <c r="U675" s="4" t="s">
        <v>2802</v>
      </c>
      <c r="V675" s="4" t="s">
        <v>2622</v>
      </c>
      <c r="W675" s="4"/>
      <c r="X675" s="4"/>
      <c r="Y675" s="4" t="s">
        <v>2844</v>
      </c>
      <c r="Z675" s="7">
        <f>VLOOKUP(E675,[1]select___from_cuentas_predial_W!$A$1:$R$1800,11,FALSE)</f>
        <v>2124594.6800000002</v>
      </c>
      <c r="AA675" s="7">
        <f>VLOOKUP(E675,[1]select___from_cuentas_predial_W!$A$1:$R$1800,13,FALSE)</f>
        <v>5827668</v>
      </c>
    </row>
    <row r="676" spans="1:27" ht="13.7" customHeight="1" x14ac:dyDescent="0.2">
      <c r="A676" s="5">
        <v>94</v>
      </c>
      <c r="B676" s="4" t="s">
        <v>2</v>
      </c>
      <c r="C676" s="5">
        <v>198546</v>
      </c>
      <c r="D676" s="4" t="s">
        <v>1117</v>
      </c>
      <c r="E676" s="4" t="str">
        <f>B676&amp;""&amp;C676</f>
        <v>U198546</v>
      </c>
      <c r="F676" s="4" t="str">
        <f>F675&amp;E676&amp;"','"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</v>
      </c>
      <c r="G676" s="4" t="s">
        <v>1550</v>
      </c>
      <c r="H676" s="4" t="s">
        <v>1555</v>
      </c>
      <c r="I676" s="5">
        <v>44</v>
      </c>
      <c r="J676" s="5">
        <v>0</v>
      </c>
      <c r="K676" s="6">
        <v>8.0000000000000004E-4</v>
      </c>
      <c r="L676" s="4" t="s">
        <v>1623</v>
      </c>
      <c r="M676" s="4" t="s">
        <v>2228</v>
      </c>
      <c r="N676" s="4"/>
      <c r="O676" s="4" t="s">
        <v>2686</v>
      </c>
      <c r="P676" s="4" t="s">
        <v>1695</v>
      </c>
      <c r="Q676" s="4"/>
      <c r="R676" s="4" t="s">
        <v>1616</v>
      </c>
      <c r="S676" s="4" t="s">
        <v>2286</v>
      </c>
      <c r="T676" s="4"/>
      <c r="U676" s="4" t="s">
        <v>2802</v>
      </c>
      <c r="V676" s="4" t="s">
        <v>2622</v>
      </c>
      <c r="W676" s="4"/>
      <c r="X676" s="4"/>
      <c r="Y676" s="4" t="s">
        <v>2844</v>
      </c>
      <c r="Z676" s="7">
        <f>VLOOKUP(E676,[1]select___from_cuentas_predial_W!$A$1:$R$1800,11,FALSE)</f>
        <v>62868.959999999999</v>
      </c>
      <c r="AA676" s="7">
        <f>VLOOKUP(E676,[1]select___from_cuentas_predial_W!$A$1:$R$1800,13,FALSE)</f>
        <v>0</v>
      </c>
    </row>
    <row r="677" spans="1:27" ht="13.7" customHeight="1" x14ac:dyDescent="0.2">
      <c r="A677" s="5">
        <v>94</v>
      </c>
      <c r="B677" s="4" t="s">
        <v>2</v>
      </c>
      <c r="C677" s="5">
        <v>206273</v>
      </c>
      <c r="D677" s="4" t="s">
        <v>1010</v>
      </c>
      <c r="E677" s="4" t="str">
        <f>B677&amp;""&amp;C677</f>
        <v>U206273</v>
      </c>
      <c r="F677" s="4" t="str">
        <f>F676&amp;E677&amp;"','"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</v>
      </c>
      <c r="G677" s="4" t="s">
        <v>1550</v>
      </c>
      <c r="H677" s="4" t="s">
        <v>1555</v>
      </c>
      <c r="I677" s="5">
        <v>0</v>
      </c>
      <c r="J677" s="5">
        <v>400</v>
      </c>
      <c r="K677" s="6">
        <v>2.0000000000000001E-4</v>
      </c>
      <c r="L677" s="4" t="s">
        <v>2056</v>
      </c>
      <c r="M677" s="4" t="s">
        <v>2228</v>
      </c>
      <c r="N677" s="4"/>
      <c r="O677" s="4" t="s">
        <v>2699</v>
      </c>
      <c r="P677" s="4" t="s">
        <v>1695</v>
      </c>
      <c r="Q677" s="4"/>
      <c r="R677" s="4" t="s">
        <v>1616</v>
      </c>
      <c r="S677" s="4" t="s">
        <v>2286</v>
      </c>
      <c r="T677" s="4"/>
      <c r="U677" s="4" t="s">
        <v>2802</v>
      </c>
      <c r="V677" s="4" t="s">
        <v>2622</v>
      </c>
      <c r="W677" s="4"/>
      <c r="X677" s="4"/>
      <c r="Y677" s="4" t="s">
        <v>2844</v>
      </c>
      <c r="Z677" s="7">
        <f>VLOOKUP(E677,[1]select___from_cuentas_predial_W!$A$1:$R$1800,11,FALSE)</f>
        <v>0</v>
      </c>
      <c r="AA677" s="7">
        <f>VLOOKUP(E677,[1]select___from_cuentas_predial_W!$A$1:$R$1800,13,FALSE)</f>
        <v>428652</v>
      </c>
    </row>
    <row r="678" spans="1:27" ht="13.7" customHeight="1" x14ac:dyDescent="0.2">
      <c r="A678" s="5">
        <v>94</v>
      </c>
      <c r="B678" s="4" t="s">
        <v>2</v>
      </c>
      <c r="C678" s="5">
        <v>198258</v>
      </c>
      <c r="D678" s="4" t="s">
        <v>819</v>
      </c>
      <c r="E678" s="4" t="str">
        <f>B678&amp;""&amp;C678</f>
        <v>U198258</v>
      </c>
      <c r="F678" s="4" t="str">
        <f>F677&amp;E678&amp;"','"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</v>
      </c>
      <c r="G678" s="4" t="s">
        <v>1550</v>
      </c>
      <c r="H678" s="4" t="s">
        <v>1555</v>
      </c>
      <c r="I678" s="5">
        <v>58298</v>
      </c>
      <c r="J678" s="5">
        <v>0</v>
      </c>
      <c r="K678" s="6">
        <v>8.0000000000000004E-4</v>
      </c>
      <c r="L678" s="4" t="s">
        <v>1709</v>
      </c>
      <c r="M678" s="4" t="s">
        <v>2228</v>
      </c>
      <c r="N678" s="4"/>
      <c r="O678" s="4" t="s">
        <v>2699</v>
      </c>
      <c r="P678" s="4" t="s">
        <v>1695</v>
      </c>
      <c r="Q678" s="4"/>
      <c r="R678" s="4" t="s">
        <v>1616</v>
      </c>
      <c r="S678" s="4" t="s">
        <v>2286</v>
      </c>
      <c r="T678" s="4"/>
      <c r="U678" s="4" t="s">
        <v>2802</v>
      </c>
      <c r="V678" s="4" t="s">
        <v>2622</v>
      </c>
      <c r="W678" s="4"/>
      <c r="X678" s="4"/>
      <c r="Y678" s="4" t="s">
        <v>2844</v>
      </c>
      <c r="Z678" s="7">
        <f>VLOOKUP(E678,[1]select___from_cuentas_predial_W!$A$1:$R$1800,11,FALSE)</f>
        <v>137545386.30000001</v>
      </c>
      <c r="AA678" s="7">
        <f>VLOOKUP(E678,[1]select___from_cuentas_predial_W!$A$1:$R$1800,13,FALSE)</f>
        <v>0</v>
      </c>
    </row>
    <row r="679" spans="1:27" ht="13.7" customHeight="1" x14ac:dyDescent="0.2">
      <c r="A679" s="5">
        <v>94</v>
      </c>
      <c r="B679" s="4" t="s">
        <v>2</v>
      </c>
      <c r="C679" s="5">
        <v>110523</v>
      </c>
      <c r="D679" s="4" t="s">
        <v>938</v>
      </c>
      <c r="E679" s="4" t="str">
        <f>B679&amp;""&amp;C679</f>
        <v>U110523</v>
      </c>
      <c r="F679" s="4" t="str">
        <f>F678&amp;E679&amp;"','"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</v>
      </c>
      <c r="G679" s="4" t="s">
        <v>1550</v>
      </c>
      <c r="H679" s="4" t="s">
        <v>1555</v>
      </c>
      <c r="I679" s="5">
        <v>328</v>
      </c>
      <c r="J679" s="5">
        <v>0</v>
      </c>
      <c r="K679" s="6">
        <v>8.0000000000000004E-4</v>
      </c>
      <c r="L679" s="4" t="s">
        <v>2024</v>
      </c>
      <c r="M679" s="4" t="s">
        <v>2315</v>
      </c>
      <c r="N679" s="4"/>
      <c r="O679" s="4" t="s">
        <v>2699</v>
      </c>
      <c r="P679" s="4" t="s">
        <v>1695</v>
      </c>
      <c r="Q679" s="4"/>
      <c r="R679" s="4" t="s">
        <v>1616</v>
      </c>
      <c r="S679" s="4" t="s">
        <v>2286</v>
      </c>
      <c r="T679" s="4"/>
      <c r="U679" s="4" t="s">
        <v>2802</v>
      </c>
      <c r="V679" s="4" t="s">
        <v>2622</v>
      </c>
      <c r="W679" s="4"/>
      <c r="X679" s="4"/>
      <c r="Y679" s="4" t="s">
        <v>2844</v>
      </c>
      <c r="Z679" s="7">
        <f>VLOOKUP(E679,[1]select___from_cuentas_predial_W!$A$1:$R$1800,11,FALSE)</f>
        <v>538887.01</v>
      </c>
      <c r="AA679" s="7">
        <f>VLOOKUP(E679,[1]select___from_cuentas_predial_W!$A$1:$R$1800,13,FALSE)</f>
        <v>0</v>
      </c>
    </row>
    <row r="680" spans="1:27" ht="13.7" customHeight="1" x14ac:dyDescent="0.2">
      <c r="A680" s="5">
        <v>94</v>
      </c>
      <c r="B680" s="4" t="s">
        <v>3</v>
      </c>
      <c r="C680" s="5">
        <v>15170</v>
      </c>
      <c r="D680" s="4" t="s">
        <v>2855</v>
      </c>
      <c r="E680" s="4" t="str">
        <f>B680&amp;"0"&amp;C680</f>
        <v>R015170</v>
      </c>
      <c r="F680" s="4" t="str">
        <f>F679&amp;E680&amp;"','"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</v>
      </c>
      <c r="G680" s="4" t="s">
        <v>2856</v>
      </c>
      <c r="H680" s="4" t="s">
        <v>1555</v>
      </c>
      <c r="I680" s="5">
        <v>114613</v>
      </c>
      <c r="J680" s="5">
        <v>0</v>
      </c>
      <c r="K680" s="6">
        <v>2.0000000000000001E-4</v>
      </c>
      <c r="L680" s="4" t="s">
        <v>1801</v>
      </c>
      <c r="M680" s="4" t="s">
        <v>2228</v>
      </c>
      <c r="N680" s="4"/>
      <c r="O680" s="4" t="s">
        <v>2857</v>
      </c>
      <c r="P680" s="4" t="s">
        <v>1695</v>
      </c>
      <c r="Q680" s="4"/>
      <c r="R680" s="4" t="s">
        <v>1616</v>
      </c>
      <c r="S680" s="4" t="s">
        <v>2286</v>
      </c>
      <c r="T680" s="4"/>
      <c r="U680" s="4" t="s">
        <v>2802</v>
      </c>
      <c r="V680" s="4" t="s">
        <v>2622</v>
      </c>
      <c r="W680" s="4"/>
      <c r="X680" s="4"/>
      <c r="Y680" s="4" t="s">
        <v>2844</v>
      </c>
      <c r="Z680" s="7">
        <f>VLOOKUP(E680,[1]select___from_cuentas_predial_W!$A$1:$R$1800,11,FALSE)</f>
        <v>202657503.19999999</v>
      </c>
      <c r="AA680" s="7">
        <f>VLOOKUP(E680,[1]select___from_cuentas_predial_W!$A$1:$R$1800,13,FALSE)</f>
        <v>0</v>
      </c>
    </row>
    <row r="681" spans="1:27" ht="13.7" customHeight="1" x14ac:dyDescent="0.2">
      <c r="A681" s="5">
        <v>94</v>
      </c>
      <c r="B681" s="4" t="s">
        <v>3</v>
      </c>
      <c r="C681" s="5">
        <v>15093</v>
      </c>
      <c r="D681" s="4" t="s">
        <v>260</v>
      </c>
      <c r="E681" s="4" t="str">
        <f>B681&amp;"0"&amp;C681</f>
        <v>R015093</v>
      </c>
      <c r="F681" s="4" t="str">
        <f>F680&amp;E681&amp;"','"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</v>
      </c>
      <c r="G681" s="4" t="s">
        <v>1544</v>
      </c>
      <c r="H681" s="4" t="s">
        <v>1555</v>
      </c>
      <c r="I681" s="5">
        <v>4286</v>
      </c>
      <c r="J681" s="5">
        <v>0</v>
      </c>
      <c r="K681" s="6">
        <v>2.0000000000000001E-4</v>
      </c>
      <c r="L681" s="4" t="s">
        <v>1685</v>
      </c>
      <c r="M681" s="4" t="s">
        <v>2228</v>
      </c>
      <c r="N681" s="4"/>
      <c r="O681" s="4" t="s">
        <v>2599</v>
      </c>
      <c r="P681" s="4" t="s">
        <v>1695</v>
      </c>
      <c r="Q681" s="4"/>
      <c r="R681" s="4" t="s">
        <v>1616</v>
      </c>
      <c r="S681" s="4" t="s">
        <v>2286</v>
      </c>
      <c r="T681" s="4"/>
      <c r="U681" s="4" t="s">
        <v>2802</v>
      </c>
      <c r="V681" s="4" t="s">
        <v>2622</v>
      </c>
      <c r="W681" s="4"/>
      <c r="X681" s="4"/>
      <c r="Y681" s="4" t="s">
        <v>2844</v>
      </c>
      <c r="Z681" s="7">
        <f>VLOOKUP(E681,[1]select___from_cuentas_predial_W!$A$1:$R$1800,11,FALSE)</f>
        <v>5575871.7000000002</v>
      </c>
      <c r="AA681" s="7">
        <f>VLOOKUP(E681,[1]select___from_cuentas_predial_W!$A$1:$R$1800,13,FALSE)</f>
        <v>0</v>
      </c>
    </row>
    <row r="682" spans="1:27" ht="13.7" customHeight="1" x14ac:dyDescent="0.2">
      <c r="A682" s="5">
        <v>94</v>
      </c>
      <c r="B682" s="4" t="s">
        <v>3</v>
      </c>
      <c r="C682" s="5">
        <v>14960</v>
      </c>
      <c r="D682" s="4" t="s">
        <v>891</v>
      </c>
      <c r="E682" s="4" t="str">
        <f>B682&amp;"0"&amp;C682</f>
        <v>R014960</v>
      </c>
      <c r="F682" s="4" t="str">
        <f>F681&amp;E682&amp;"','"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</v>
      </c>
      <c r="G682" s="4" t="s">
        <v>1550</v>
      </c>
      <c r="H682" s="4" t="s">
        <v>1555</v>
      </c>
      <c r="I682" s="5">
        <v>19274</v>
      </c>
      <c r="J682" s="5">
        <v>0</v>
      </c>
      <c r="K682" s="6">
        <v>2.0000000000000001E-4</v>
      </c>
      <c r="L682" s="4" t="s">
        <v>1685</v>
      </c>
      <c r="M682" s="4" t="s">
        <v>2228</v>
      </c>
      <c r="N682" s="4"/>
      <c r="O682" s="4" t="s">
        <v>2599</v>
      </c>
      <c r="P682" s="4" t="s">
        <v>1695</v>
      </c>
      <c r="Q682" s="4"/>
      <c r="R682" s="4" t="s">
        <v>1616</v>
      </c>
      <c r="S682" s="4" t="s">
        <v>2286</v>
      </c>
      <c r="T682" s="4"/>
      <c r="U682" s="4" t="s">
        <v>2802</v>
      </c>
      <c r="V682" s="4" t="s">
        <v>2622</v>
      </c>
      <c r="W682" s="4"/>
      <c r="X682" s="4"/>
      <c r="Y682" s="4" t="s">
        <v>2844</v>
      </c>
      <c r="Z682" s="7">
        <f>VLOOKUP(E682,[1]select___from_cuentas_predial_W!$A$1:$R$1800,11,FALSE)</f>
        <v>25074510.300000001</v>
      </c>
      <c r="AA682" s="7">
        <f>VLOOKUP(E682,[1]select___from_cuentas_predial_W!$A$1:$R$1800,13,FALSE)</f>
        <v>0</v>
      </c>
    </row>
    <row r="683" spans="1:27" ht="13.7" customHeight="1" x14ac:dyDescent="0.2">
      <c r="A683" s="5">
        <v>94</v>
      </c>
      <c r="B683" s="4" t="s">
        <v>2</v>
      </c>
      <c r="C683" s="5">
        <v>206023</v>
      </c>
      <c r="D683" s="4" t="s">
        <v>978</v>
      </c>
      <c r="E683" s="4" t="str">
        <f>B683&amp;""&amp;C683</f>
        <v>U206023</v>
      </c>
      <c r="F683" s="4" t="str">
        <f>F682&amp;E683&amp;"','"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</v>
      </c>
      <c r="G683" s="4" t="s">
        <v>1550</v>
      </c>
      <c r="H683" s="4" t="s">
        <v>1555</v>
      </c>
      <c r="I683" s="5">
        <v>13388</v>
      </c>
      <c r="J683" s="5">
        <v>0</v>
      </c>
      <c r="K683" s="6">
        <v>8.0000000000000004E-4</v>
      </c>
      <c r="L683" s="4" t="s">
        <v>2037</v>
      </c>
      <c r="M683" s="4" t="s">
        <v>2228</v>
      </c>
      <c r="N683" s="4"/>
      <c r="O683" s="4" t="s">
        <v>2705</v>
      </c>
      <c r="P683" s="4" t="s">
        <v>1695</v>
      </c>
      <c r="Q683" s="4"/>
      <c r="R683" s="4" t="s">
        <v>1616</v>
      </c>
      <c r="S683" s="4" t="s">
        <v>2286</v>
      </c>
      <c r="T683" s="4"/>
      <c r="U683" s="4" t="s">
        <v>2802</v>
      </c>
      <c r="V683" s="4" t="s">
        <v>2622</v>
      </c>
      <c r="W683" s="4"/>
      <c r="X683" s="4"/>
      <c r="Y683" s="4" t="s">
        <v>2844</v>
      </c>
      <c r="Z683" s="7">
        <f>VLOOKUP(E683,[1]select___from_cuentas_predial_W!$A$1:$R$1800,11,FALSE)</f>
        <v>14057400</v>
      </c>
      <c r="AA683" s="7">
        <f>VLOOKUP(E683,[1]select___from_cuentas_predial_W!$A$1:$R$1800,13,FALSE)</f>
        <v>0</v>
      </c>
    </row>
    <row r="684" spans="1:27" ht="13.7" customHeight="1" x14ac:dyDescent="0.2">
      <c r="A684" s="5">
        <v>94</v>
      </c>
      <c r="B684" s="4" t="s">
        <v>2</v>
      </c>
      <c r="C684" s="5">
        <v>206162</v>
      </c>
      <c r="D684" s="4" t="s">
        <v>991</v>
      </c>
      <c r="E684" s="4" t="str">
        <f>B684&amp;""&amp;C684</f>
        <v>U206162</v>
      </c>
      <c r="F684" s="4" t="str">
        <f>F683&amp;E684&amp;"','"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</v>
      </c>
      <c r="G684" s="4" t="s">
        <v>1550</v>
      </c>
      <c r="H684" s="4" t="s">
        <v>1555</v>
      </c>
      <c r="I684" s="5">
        <v>4733</v>
      </c>
      <c r="J684" s="5">
        <v>0</v>
      </c>
      <c r="K684" s="6">
        <v>2.0000000000000001E-4</v>
      </c>
      <c r="L684" s="4" t="s">
        <v>2037</v>
      </c>
      <c r="M684" s="4" t="s">
        <v>2228</v>
      </c>
      <c r="N684" s="4"/>
      <c r="O684" s="4" t="s">
        <v>2705</v>
      </c>
      <c r="P684" s="4" t="s">
        <v>1695</v>
      </c>
      <c r="Q684" s="4"/>
      <c r="R684" s="4" t="s">
        <v>1616</v>
      </c>
      <c r="S684" s="4" t="s">
        <v>2286</v>
      </c>
      <c r="T684" s="4"/>
      <c r="U684" s="4" t="s">
        <v>2802</v>
      </c>
      <c r="V684" s="4" t="s">
        <v>2622</v>
      </c>
      <c r="W684" s="4"/>
      <c r="X684" s="4"/>
      <c r="Y684" s="4" t="s">
        <v>2844</v>
      </c>
      <c r="Z684" s="7">
        <f>VLOOKUP(E684,[1]select___from_cuentas_predial_W!$A$1:$R$1800,11,FALSE)</f>
        <v>4969650</v>
      </c>
      <c r="AA684" s="7">
        <f>VLOOKUP(E684,[1]select___from_cuentas_predial_W!$A$1:$R$1800,13,FALSE)</f>
        <v>0</v>
      </c>
    </row>
    <row r="685" spans="1:27" ht="13.7" customHeight="1" x14ac:dyDescent="0.2">
      <c r="A685" s="5">
        <v>94</v>
      </c>
      <c r="B685" s="4" t="s">
        <v>2</v>
      </c>
      <c r="C685" s="5">
        <v>206127</v>
      </c>
      <c r="D685" s="4" t="s">
        <v>976</v>
      </c>
      <c r="E685" s="4" t="str">
        <f>B685&amp;""&amp;C685</f>
        <v>U206127</v>
      </c>
      <c r="F685" s="4" t="str">
        <f>F684&amp;E685&amp;"','"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</v>
      </c>
      <c r="G685" s="4" t="s">
        <v>1550</v>
      </c>
      <c r="H685" s="4" t="s">
        <v>1555</v>
      </c>
      <c r="I685" s="5">
        <v>140</v>
      </c>
      <c r="J685" s="5">
        <v>46.94</v>
      </c>
      <c r="K685" s="6">
        <v>2.0000000000000001E-4</v>
      </c>
      <c r="L685" s="4" t="s">
        <v>2035</v>
      </c>
      <c r="M685" s="4" t="s">
        <v>2359</v>
      </c>
      <c r="N685" s="4" t="s">
        <v>2533</v>
      </c>
      <c r="O685" s="4" t="s">
        <v>2705</v>
      </c>
      <c r="P685" s="4" t="s">
        <v>1695</v>
      </c>
      <c r="Q685" s="4"/>
      <c r="R685" s="4" t="s">
        <v>1616</v>
      </c>
      <c r="S685" s="4" t="s">
        <v>2286</v>
      </c>
      <c r="T685" s="4"/>
      <c r="U685" s="4" t="s">
        <v>2802</v>
      </c>
      <c r="V685" s="4" t="s">
        <v>2622</v>
      </c>
      <c r="W685" s="4"/>
      <c r="X685" s="4"/>
      <c r="Y685" s="4" t="s">
        <v>2844</v>
      </c>
      <c r="Z685" s="7">
        <f>VLOOKUP(E685,[1]select___from_cuentas_predial_W!$A$1:$R$1800,11,FALSE)</f>
        <v>146265</v>
      </c>
      <c r="AA685" s="7">
        <f>VLOOKUP(E685,[1]select___from_cuentas_predial_W!$A$1:$R$1800,13,FALSE)</f>
        <v>184333.38</v>
      </c>
    </row>
    <row r="686" spans="1:27" ht="13.7" customHeight="1" x14ac:dyDescent="0.2">
      <c r="A686" s="5">
        <v>94</v>
      </c>
      <c r="B686" s="4" t="s">
        <v>2</v>
      </c>
      <c r="C686" s="5">
        <v>206126</v>
      </c>
      <c r="D686" s="4" t="s">
        <v>992</v>
      </c>
      <c r="E686" s="4" t="str">
        <f>B686&amp;""&amp;C686</f>
        <v>U206126</v>
      </c>
      <c r="F686" s="4" t="str">
        <f>F685&amp;E686&amp;"','"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</v>
      </c>
      <c r="G686" s="4" t="s">
        <v>1550</v>
      </c>
      <c r="H686" s="4" t="s">
        <v>1555</v>
      </c>
      <c r="I686" s="5">
        <v>140</v>
      </c>
      <c r="J686" s="5">
        <v>56.55</v>
      </c>
      <c r="K686" s="6">
        <v>2.0000000000000001E-4</v>
      </c>
      <c r="L686" s="4" t="s">
        <v>2035</v>
      </c>
      <c r="M686" s="4" t="s">
        <v>2365</v>
      </c>
      <c r="N686" s="4" t="s">
        <v>2533</v>
      </c>
      <c r="O686" s="4" t="s">
        <v>2705</v>
      </c>
      <c r="P686" s="4" t="s">
        <v>1695</v>
      </c>
      <c r="Q686" s="4"/>
      <c r="R686" s="4" t="s">
        <v>1616</v>
      </c>
      <c r="S686" s="4" t="s">
        <v>2286</v>
      </c>
      <c r="T686" s="4"/>
      <c r="U686" s="4" t="s">
        <v>2799</v>
      </c>
      <c r="V686" s="4"/>
      <c r="W686" s="4"/>
      <c r="X686" s="4"/>
      <c r="Y686" s="4" t="s">
        <v>2844</v>
      </c>
      <c r="Z686" s="7">
        <f>VLOOKUP(E686,[1]select___from_cuentas_predial_W!$A$1:$R$1800,11,FALSE)</f>
        <v>136378.85999999999</v>
      </c>
      <c r="AA686" s="7">
        <f>VLOOKUP(E686,[1]select___from_cuentas_predial_W!$A$1:$R$1800,13,FALSE)</f>
        <v>271459.7</v>
      </c>
    </row>
    <row r="687" spans="1:27" ht="13.7" customHeight="1" x14ac:dyDescent="0.2">
      <c r="A687" s="5">
        <v>94</v>
      </c>
      <c r="B687" s="4" t="s">
        <v>2</v>
      </c>
      <c r="C687" s="5">
        <v>206125</v>
      </c>
      <c r="D687" s="4" t="s">
        <v>989</v>
      </c>
      <c r="E687" s="4" t="str">
        <f>B687&amp;""&amp;C687</f>
        <v>U206125</v>
      </c>
      <c r="F687" s="4" t="str">
        <f>F686&amp;E687&amp;"','"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</v>
      </c>
      <c r="G687" s="4" t="s">
        <v>1550</v>
      </c>
      <c r="H687" s="4" t="s">
        <v>1555</v>
      </c>
      <c r="I687" s="5">
        <v>140</v>
      </c>
      <c r="J687" s="5">
        <v>58.37</v>
      </c>
      <c r="K687" s="6">
        <v>2.0000000000000001E-4</v>
      </c>
      <c r="L687" s="4" t="s">
        <v>2035</v>
      </c>
      <c r="M687" s="4" t="s">
        <v>2364</v>
      </c>
      <c r="N687" s="4" t="s">
        <v>2533</v>
      </c>
      <c r="O687" s="4" t="s">
        <v>2705</v>
      </c>
      <c r="P687" s="4" t="s">
        <v>1695</v>
      </c>
      <c r="Q687" s="4"/>
      <c r="R687" s="4" t="s">
        <v>1616</v>
      </c>
      <c r="S687" s="4" t="s">
        <v>2286</v>
      </c>
      <c r="T687" s="4"/>
      <c r="U687" s="4" t="s">
        <v>2797</v>
      </c>
      <c r="V687" s="4"/>
      <c r="W687" s="4"/>
      <c r="X687" s="4"/>
      <c r="Y687" s="4" t="s">
        <v>2844</v>
      </c>
      <c r="Z687" s="7">
        <f>VLOOKUP(E687,[1]select___from_cuentas_predial_W!$A$1:$R$1800,11,FALSE)</f>
        <v>151829.85</v>
      </c>
      <c r="AA687" s="7">
        <f>VLOOKUP(E687,[1]select___from_cuentas_predial_W!$A$1:$R$1800,13,FALSE)</f>
        <v>288975.28000000003</v>
      </c>
    </row>
    <row r="688" spans="1:27" ht="13.7" customHeight="1" x14ac:dyDescent="0.2">
      <c r="A688" s="5">
        <v>94</v>
      </c>
      <c r="B688" s="4" t="s">
        <v>2</v>
      </c>
      <c r="C688" s="5">
        <v>206122</v>
      </c>
      <c r="D688" s="4" t="s">
        <v>1000</v>
      </c>
      <c r="E688" s="4" t="str">
        <f>B688&amp;""&amp;C688</f>
        <v>U206122</v>
      </c>
      <c r="F688" s="4" t="str">
        <f>F687&amp;E688&amp;"','"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</v>
      </c>
      <c r="G688" s="4" t="s">
        <v>1550</v>
      </c>
      <c r="H688" s="4" t="s">
        <v>1555</v>
      </c>
      <c r="I688" s="5">
        <v>140</v>
      </c>
      <c r="J688" s="5">
        <v>92</v>
      </c>
      <c r="K688" s="6">
        <v>2.0000000000000001E-4</v>
      </c>
      <c r="L688" s="4" t="s">
        <v>2035</v>
      </c>
      <c r="M688" s="4" t="s">
        <v>2368</v>
      </c>
      <c r="N688" s="4" t="s">
        <v>2533</v>
      </c>
      <c r="O688" s="4" t="s">
        <v>2705</v>
      </c>
      <c r="P688" s="4" t="s">
        <v>1695</v>
      </c>
      <c r="Q688" s="4"/>
      <c r="R688" s="4" t="s">
        <v>2749</v>
      </c>
      <c r="S688" s="4" t="s">
        <v>2286</v>
      </c>
      <c r="T688" s="4"/>
      <c r="U688" s="4" t="s">
        <v>2797</v>
      </c>
      <c r="V688" s="4"/>
      <c r="W688" s="4"/>
      <c r="X688" s="4"/>
      <c r="Y688" s="4" t="s">
        <v>2844</v>
      </c>
      <c r="Z688" s="7">
        <f>VLOOKUP(E688,[1]select___from_cuentas_predial_W!$A$1:$R$1800,11,FALSE)</f>
        <v>147000</v>
      </c>
      <c r="AA688" s="7">
        <f>VLOOKUP(E688,[1]select___from_cuentas_predial_W!$A$1:$R$1800,13,FALSE)</f>
        <v>270490.5</v>
      </c>
    </row>
    <row r="689" spans="1:27" ht="13.7" customHeight="1" x14ac:dyDescent="0.2">
      <c r="A689" s="5">
        <v>94</v>
      </c>
      <c r="B689" s="4" t="s">
        <v>2</v>
      </c>
      <c r="C689" s="5">
        <v>206112</v>
      </c>
      <c r="D689" s="4" t="s">
        <v>984</v>
      </c>
      <c r="E689" s="4" t="str">
        <f>B689&amp;""&amp;C689</f>
        <v>U206112</v>
      </c>
      <c r="F689" s="4" t="str">
        <f>F688&amp;E689&amp;"','"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</v>
      </c>
      <c r="G689" s="4" t="s">
        <v>1550</v>
      </c>
      <c r="H689" s="4" t="s">
        <v>1555</v>
      </c>
      <c r="I689" s="5">
        <v>140</v>
      </c>
      <c r="J689" s="5">
        <v>45.73</v>
      </c>
      <c r="K689" s="6">
        <v>2.0000000000000001E-4</v>
      </c>
      <c r="L689" s="4" t="s">
        <v>2035</v>
      </c>
      <c r="M689" s="4" t="s">
        <v>2362</v>
      </c>
      <c r="N689" s="4" t="s">
        <v>2533</v>
      </c>
      <c r="O689" s="4" t="s">
        <v>2705</v>
      </c>
      <c r="P689" s="4" t="s">
        <v>1695</v>
      </c>
      <c r="Q689" s="4"/>
      <c r="R689" s="4" t="s">
        <v>1616</v>
      </c>
      <c r="S689" s="4" t="s">
        <v>2286</v>
      </c>
      <c r="T689" s="4"/>
      <c r="U689" s="4" t="s">
        <v>2797</v>
      </c>
      <c r="V689" s="4"/>
      <c r="W689" s="4"/>
      <c r="X689" s="4"/>
      <c r="Y689" s="4" t="s">
        <v>2844</v>
      </c>
      <c r="Z689" s="7">
        <f>VLOOKUP(E689,[1]select___from_cuentas_predial_W!$A$1:$R$1800,11,FALSE)</f>
        <v>146033.57</v>
      </c>
      <c r="AA689" s="7">
        <f>VLOOKUP(E689,[1]select___from_cuentas_predial_W!$A$1:$R$1800,13,FALSE)</f>
        <v>226397.8</v>
      </c>
    </row>
    <row r="690" spans="1:27" ht="13.7" customHeight="1" x14ac:dyDescent="0.2">
      <c r="A690" s="5">
        <v>94</v>
      </c>
      <c r="B690" s="4" t="s">
        <v>2</v>
      </c>
      <c r="C690" s="5">
        <v>206161</v>
      </c>
      <c r="D690" s="4" t="s">
        <v>982</v>
      </c>
      <c r="E690" s="4" t="str">
        <f>B690&amp;""&amp;C690</f>
        <v>U206161</v>
      </c>
      <c r="F690" s="4" t="str">
        <f>F689&amp;E690&amp;"','"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</v>
      </c>
      <c r="G690" s="4" t="s">
        <v>1550</v>
      </c>
      <c r="H690" s="4" t="s">
        <v>1555</v>
      </c>
      <c r="I690" s="5">
        <v>988</v>
      </c>
      <c r="J690" s="5">
        <v>0</v>
      </c>
      <c r="K690" s="6">
        <v>2.0000000000000001E-4</v>
      </c>
      <c r="L690" s="4" t="s">
        <v>2039</v>
      </c>
      <c r="M690" s="4" t="s">
        <v>2228</v>
      </c>
      <c r="N690" s="4"/>
      <c r="O690" s="4" t="s">
        <v>2705</v>
      </c>
      <c r="P690" s="4" t="s">
        <v>1695</v>
      </c>
      <c r="Q690" s="4"/>
      <c r="R690" s="4" t="s">
        <v>1616</v>
      </c>
      <c r="S690" s="4" t="s">
        <v>2286</v>
      </c>
      <c r="T690" s="4"/>
      <c r="U690" s="4" t="s">
        <v>2797</v>
      </c>
      <c r="V690" s="4"/>
      <c r="W690" s="4"/>
      <c r="X690" s="4"/>
      <c r="Y690" s="4" t="s">
        <v>2844</v>
      </c>
      <c r="Z690" s="7">
        <f>VLOOKUP(E690,[1]select___from_cuentas_predial_W!$A$1:$R$1800,11,FALSE)</f>
        <v>1129070.25</v>
      </c>
      <c r="AA690" s="7">
        <f>VLOOKUP(E690,[1]select___from_cuentas_predial_W!$A$1:$R$1800,13,FALSE)</f>
        <v>0</v>
      </c>
    </row>
    <row r="691" spans="1:27" ht="13.7" customHeight="1" x14ac:dyDescent="0.2">
      <c r="A691" s="5">
        <v>94</v>
      </c>
      <c r="B691" s="4" t="s">
        <v>2</v>
      </c>
      <c r="C691" s="5">
        <v>206160</v>
      </c>
      <c r="D691" s="4" t="s">
        <v>986</v>
      </c>
      <c r="E691" s="4" t="str">
        <f>B691&amp;""&amp;C691</f>
        <v>U206160</v>
      </c>
      <c r="F691" s="4" t="str">
        <f>F690&amp;E691&amp;"','"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</v>
      </c>
      <c r="G691" s="4" t="s">
        <v>1550</v>
      </c>
      <c r="H691" s="4" t="s">
        <v>1555</v>
      </c>
      <c r="I691" s="5">
        <v>2678</v>
      </c>
      <c r="J691" s="5">
        <v>623.77</v>
      </c>
      <c r="K691" s="6">
        <v>8.0000000000000004E-4</v>
      </c>
      <c r="L691" s="4" t="s">
        <v>2042</v>
      </c>
      <c r="M691" s="4" t="s">
        <v>2228</v>
      </c>
      <c r="N691" s="4"/>
      <c r="O691" s="4" t="s">
        <v>2705</v>
      </c>
      <c r="P691" s="4" t="s">
        <v>1695</v>
      </c>
      <c r="Q691" s="4"/>
      <c r="R691" s="4" t="s">
        <v>1616</v>
      </c>
      <c r="S691" s="4" t="s">
        <v>2286</v>
      </c>
      <c r="T691" s="4"/>
      <c r="U691" s="4" t="s">
        <v>2797</v>
      </c>
      <c r="V691" s="4"/>
      <c r="W691" s="4"/>
      <c r="X691" s="4"/>
      <c r="Y691" s="4" t="s">
        <v>2844</v>
      </c>
      <c r="Z691" s="7">
        <f>VLOOKUP(E691,[1]select___from_cuentas_predial_W!$A$1:$R$1800,11,FALSE)</f>
        <v>2774281.65</v>
      </c>
      <c r="AA691" s="7">
        <f>VLOOKUP(E691,[1]select___from_cuentas_predial_W!$A$1:$R$1800,13,FALSE)</f>
        <v>203037.14</v>
      </c>
    </row>
    <row r="692" spans="1:27" ht="13.7" customHeight="1" x14ac:dyDescent="0.2">
      <c r="A692" s="5">
        <v>94</v>
      </c>
      <c r="B692" s="4" t="s">
        <v>2</v>
      </c>
      <c r="C692" s="5">
        <v>207616</v>
      </c>
      <c r="D692" s="4" t="s">
        <v>51</v>
      </c>
      <c r="E692" s="4" t="str">
        <f>B692&amp;""&amp;C692</f>
        <v>U207616</v>
      </c>
      <c r="F692" s="4" t="str">
        <f>F691&amp;E692&amp;"','"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</v>
      </c>
      <c r="G692" s="4" t="s">
        <v>1543</v>
      </c>
      <c r="H692" s="4" t="s">
        <v>1555</v>
      </c>
      <c r="I692" s="5">
        <v>10963</v>
      </c>
      <c r="J692" s="5">
        <v>0</v>
      </c>
      <c r="K692" s="6">
        <v>8.0000000000000004E-4</v>
      </c>
      <c r="L692" s="4" t="s">
        <v>1573</v>
      </c>
      <c r="M692" s="4" t="s">
        <v>2228</v>
      </c>
      <c r="N692" s="4"/>
      <c r="O692" s="4" t="s">
        <v>2575</v>
      </c>
      <c r="P692" s="4" t="s">
        <v>1695</v>
      </c>
      <c r="Q692" s="4"/>
      <c r="R692" s="4" t="s">
        <v>1616</v>
      </c>
      <c r="S692" s="4" t="s">
        <v>2286</v>
      </c>
      <c r="T692" s="4"/>
      <c r="U692" s="4" t="s">
        <v>2797</v>
      </c>
      <c r="V692" s="4"/>
      <c r="W692" s="4"/>
      <c r="X692" s="4"/>
      <c r="Y692" s="4" t="s">
        <v>2844</v>
      </c>
      <c r="Z692" s="7">
        <f>VLOOKUP(E692,[1]select___from_cuentas_predial_W!$A$1:$R$1800,11,FALSE)</f>
        <v>20720070</v>
      </c>
      <c r="AA692" s="7">
        <f>VLOOKUP(E692,[1]select___from_cuentas_predial_W!$A$1:$R$1800,13,FALSE)</f>
        <v>0</v>
      </c>
    </row>
    <row r="693" spans="1:27" ht="13.7" customHeight="1" x14ac:dyDescent="0.2">
      <c r="A693" s="5">
        <v>94</v>
      </c>
      <c r="B693" s="4" t="s">
        <v>2</v>
      </c>
      <c r="C693" s="5">
        <v>206852</v>
      </c>
      <c r="D693" s="4" t="s">
        <v>23</v>
      </c>
      <c r="E693" s="4" t="str">
        <f>B693&amp;""&amp;C693</f>
        <v>U206852</v>
      </c>
      <c r="F693" s="4" t="str">
        <f>F692&amp;E693&amp;"','"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</v>
      </c>
      <c r="G693" s="4" t="s">
        <v>1541</v>
      </c>
      <c r="H693" s="4" t="s">
        <v>1555</v>
      </c>
      <c r="I693" s="5">
        <v>20146</v>
      </c>
      <c r="J693" s="5">
        <v>0</v>
      </c>
      <c r="K693" s="6">
        <v>8.0000000000000004E-4</v>
      </c>
      <c r="L693" s="4" t="s">
        <v>1573</v>
      </c>
      <c r="M693" s="4" t="s">
        <v>2228</v>
      </c>
      <c r="N693" s="4"/>
      <c r="O693" s="4" t="s">
        <v>2575</v>
      </c>
      <c r="P693" s="4" t="s">
        <v>1695</v>
      </c>
      <c r="Q693" s="4"/>
      <c r="R693" s="4" t="s">
        <v>1616</v>
      </c>
      <c r="S693" s="4" t="s">
        <v>2286</v>
      </c>
      <c r="T693" s="4"/>
      <c r="U693" s="4" t="s">
        <v>2797</v>
      </c>
      <c r="V693" s="4"/>
      <c r="W693" s="4"/>
      <c r="X693" s="4"/>
      <c r="Y693" s="4" t="s">
        <v>2844</v>
      </c>
      <c r="Z693" s="7">
        <f>VLOOKUP(E693,[1]select___from_cuentas_predial_W!$A$1:$R$1800,11,FALSE)</f>
        <v>38075940</v>
      </c>
      <c r="AA693" s="7">
        <f>VLOOKUP(E693,[1]select___from_cuentas_predial_W!$A$1:$R$1800,13,FALSE)</f>
        <v>0</v>
      </c>
    </row>
    <row r="694" spans="1:27" ht="13.7" customHeight="1" x14ac:dyDescent="0.2">
      <c r="A694" s="5">
        <v>94</v>
      </c>
      <c r="B694" s="4" t="s">
        <v>2</v>
      </c>
      <c r="C694" s="5">
        <v>207608</v>
      </c>
      <c r="D694" s="4" t="s">
        <v>21</v>
      </c>
      <c r="E694" s="4" t="str">
        <f>B694&amp;""&amp;C694</f>
        <v>U207608</v>
      </c>
      <c r="F694" s="4" t="str">
        <f>F693&amp;E694&amp;"','"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</v>
      </c>
      <c r="G694" s="4" t="s">
        <v>1541</v>
      </c>
      <c r="H694" s="4" t="s">
        <v>1555</v>
      </c>
      <c r="I694" s="5">
        <v>9502</v>
      </c>
      <c r="J694" s="5">
        <v>0</v>
      </c>
      <c r="K694" s="6">
        <v>8.0000000000000004E-4</v>
      </c>
      <c r="L694" s="4" t="s">
        <v>1573</v>
      </c>
      <c r="M694" s="4" t="s">
        <v>2228</v>
      </c>
      <c r="N694" s="4"/>
      <c r="O694" s="4" t="s">
        <v>2575</v>
      </c>
      <c r="P694" s="4" t="s">
        <v>1695</v>
      </c>
      <c r="Q694" s="4"/>
      <c r="R694" s="4" t="s">
        <v>2736</v>
      </c>
      <c r="S694" s="4" t="s">
        <v>2286</v>
      </c>
      <c r="T694" s="4"/>
      <c r="U694" s="4" t="s">
        <v>2797</v>
      </c>
      <c r="V694" s="4"/>
      <c r="W694" s="4"/>
      <c r="X694" s="4"/>
      <c r="Y694" s="4" t="s">
        <v>2844</v>
      </c>
      <c r="Z694" s="7">
        <f>VLOOKUP(E694,[1]select___from_cuentas_predial_W!$A$1:$R$1800,11,FALSE)</f>
        <v>17958780</v>
      </c>
      <c r="AA694" s="7">
        <f>VLOOKUP(E694,[1]select___from_cuentas_predial_W!$A$1:$R$1800,13,FALSE)</f>
        <v>0</v>
      </c>
    </row>
    <row r="695" spans="1:27" ht="13.7" customHeight="1" x14ac:dyDescent="0.2">
      <c r="A695" s="5">
        <v>94</v>
      </c>
      <c r="B695" s="4" t="s">
        <v>2</v>
      </c>
      <c r="C695" s="5">
        <v>207609</v>
      </c>
      <c r="D695" s="4" t="s">
        <v>22</v>
      </c>
      <c r="E695" s="4" t="str">
        <f>B695&amp;""&amp;C695</f>
        <v>U207609</v>
      </c>
      <c r="F695" s="4" t="str">
        <f>F694&amp;E695&amp;"','"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</v>
      </c>
      <c r="G695" s="4" t="s">
        <v>1541</v>
      </c>
      <c r="H695" s="4" t="s">
        <v>1555</v>
      </c>
      <c r="I695" s="5">
        <v>5805</v>
      </c>
      <c r="J695" s="5">
        <v>0</v>
      </c>
      <c r="K695" s="6">
        <v>8.0000000000000004E-4</v>
      </c>
      <c r="L695" s="4" t="s">
        <v>1573</v>
      </c>
      <c r="M695" s="4" t="s">
        <v>2228</v>
      </c>
      <c r="N695" s="4"/>
      <c r="O695" s="4" t="s">
        <v>2575</v>
      </c>
      <c r="P695" s="4" t="s">
        <v>1695</v>
      </c>
      <c r="Q695" s="4"/>
      <c r="R695" s="4" t="s">
        <v>1616</v>
      </c>
      <c r="S695" s="4" t="s">
        <v>2286</v>
      </c>
      <c r="T695" s="4"/>
      <c r="U695" s="4" t="s">
        <v>2797</v>
      </c>
      <c r="V695" s="4"/>
      <c r="W695" s="4"/>
      <c r="X695" s="4"/>
      <c r="Y695" s="4" t="s">
        <v>2844</v>
      </c>
      <c r="Z695" s="7">
        <f>VLOOKUP(E695,[1]select___from_cuentas_predial_W!$A$1:$R$1800,11,FALSE)</f>
        <v>10940973.75</v>
      </c>
      <c r="AA695" s="7">
        <f>VLOOKUP(E695,[1]select___from_cuentas_predial_W!$A$1:$R$1800,13,FALSE)</f>
        <v>0</v>
      </c>
    </row>
    <row r="696" spans="1:27" ht="13.7" customHeight="1" x14ac:dyDescent="0.2">
      <c r="A696" s="5">
        <v>94</v>
      </c>
      <c r="B696" s="4" t="s">
        <v>2</v>
      </c>
      <c r="C696" s="5">
        <v>207610</v>
      </c>
      <c r="D696" s="4" t="s">
        <v>19</v>
      </c>
      <c r="E696" s="4" t="str">
        <f>B696&amp;""&amp;C696</f>
        <v>U207610</v>
      </c>
      <c r="F696" s="4" t="str">
        <f>F695&amp;E696&amp;"','"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</v>
      </c>
      <c r="G696" s="4" t="s">
        <v>1541</v>
      </c>
      <c r="H696" s="4" t="s">
        <v>1555</v>
      </c>
      <c r="I696" s="5">
        <v>3028</v>
      </c>
      <c r="J696" s="5">
        <v>0</v>
      </c>
      <c r="K696" s="6">
        <v>8.0000000000000004E-4</v>
      </c>
      <c r="L696" s="4" t="s">
        <v>1571</v>
      </c>
      <c r="M696" s="4" t="s">
        <v>2228</v>
      </c>
      <c r="N696" s="4"/>
      <c r="O696" s="4" t="s">
        <v>2575</v>
      </c>
      <c r="P696" s="4" t="s">
        <v>1695</v>
      </c>
      <c r="Q696" s="4"/>
      <c r="R696" s="4" t="s">
        <v>1616</v>
      </c>
      <c r="S696" s="4" t="s">
        <v>2286</v>
      </c>
      <c r="T696" s="4"/>
      <c r="U696" s="4" t="s">
        <v>2797</v>
      </c>
      <c r="V696" s="4"/>
      <c r="W696" s="4"/>
      <c r="X696" s="4"/>
      <c r="Y696" s="4" t="s">
        <v>2844</v>
      </c>
      <c r="Z696" s="7">
        <f>VLOOKUP(E696,[1]select___from_cuentas_predial_W!$A$1:$R$1800,11,FALSE)</f>
        <v>5708612.7000000002</v>
      </c>
      <c r="AA696" s="7">
        <f>VLOOKUP(E696,[1]select___from_cuentas_predial_W!$A$1:$R$1800,13,FALSE)</f>
        <v>0</v>
      </c>
    </row>
    <row r="697" spans="1:27" ht="13.7" customHeight="1" x14ac:dyDescent="0.2">
      <c r="A697" s="5">
        <v>94</v>
      </c>
      <c r="B697" s="4" t="s">
        <v>2</v>
      </c>
      <c r="C697" s="5">
        <v>211854</v>
      </c>
      <c r="D697" s="4" t="s">
        <v>202</v>
      </c>
      <c r="E697" s="4" t="str">
        <f>B697&amp;""&amp;C697</f>
        <v>U211854</v>
      </c>
      <c r="F697" s="4" t="str">
        <f>F696&amp;E697&amp;"','"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</v>
      </c>
      <c r="G697" s="4" t="s">
        <v>1543</v>
      </c>
      <c r="H697" s="4" t="s">
        <v>1555</v>
      </c>
      <c r="I697" s="5">
        <v>3290</v>
      </c>
      <c r="J697" s="5">
        <v>0</v>
      </c>
      <c r="K697" s="6">
        <v>8.0000000000000004E-4</v>
      </c>
      <c r="L697" s="4" t="s">
        <v>1666</v>
      </c>
      <c r="M697" s="4" t="s">
        <v>2228</v>
      </c>
      <c r="N697" s="4"/>
      <c r="O697" s="4" t="s">
        <v>2575</v>
      </c>
      <c r="P697" s="4" t="s">
        <v>1695</v>
      </c>
      <c r="Q697" s="4"/>
      <c r="R697" s="4" t="s">
        <v>1616</v>
      </c>
      <c r="S697" s="4" t="s">
        <v>2286</v>
      </c>
      <c r="T697" s="4"/>
      <c r="U697" s="4" t="s">
        <v>2797</v>
      </c>
      <c r="V697" s="4"/>
      <c r="W697" s="4"/>
      <c r="X697" s="4"/>
      <c r="Y697" s="4" t="s">
        <v>2844</v>
      </c>
      <c r="Z697" s="7">
        <f>VLOOKUP(E697,[1]select___from_cuentas_predial_W!$A$1:$R$1800,11,FALSE)</f>
        <v>6218100</v>
      </c>
      <c r="AA697" s="7">
        <f>VLOOKUP(E697,[1]select___from_cuentas_predial_W!$A$1:$R$1800,13,FALSE)</f>
        <v>0</v>
      </c>
    </row>
    <row r="698" spans="1:27" ht="13.7" customHeight="1" x14ac:dyDescent="0.2">
      <c r="A698" s="5">
        <v>94</v>
      </c>
      <c r="B698" s="4" t="s">
        <v>2</v>
      </c>
      <c r="C698" s="5">
        <v>215916</v>
      </c>
      <c r="D698" s="4" t="s">
        <v>178</v>
      </c>
      <c r="E698" s="4" t="str">
        <f>B698&amp;""&amp;C698</f>
        <v>U215916</v>
      </c>
      <c r="F698" s="4" t="str">
        <f>F697&amp;E698&amp;"','"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</v>
      </c>
      <c r="G698" s="4" t="s">
        <v>1543</v>
      </c>
      <c r="H698" s="4" t="s">
        <v>1555</v>
      </c>
      <c r="I698" s="5">
        <v>13438</v>
      </c>
      <c r="J698" s="5">
        <v>0</v>
      </c>
      <c r="K698" s="6">
        <v>8.0000000000000004E-4</v>
      </c>
      <c r="L698" s="4" t="s">
        <v>1659</v>
      </c>
      <c r="M698" s="4" t="s">
        <v>2228</v>
      </c>
      <c r="N698" s="4"/>
      <c r="O698" s="4" t="s">
        <v>2575</v>
      </c>
      <c r="P698" s="4" t="s">
        <v>1695</v>
      </c>
      <c r="Q698" s="4"/>
      <c r="R698" s="4" t="s">
        <v>1616</v>
      </c>
      <c r="S698" s="4" t="s">
        <v>2286</v>
      </c>
      <c r="T698" s="4"/>
      <c r="U698" s="4" t="s">
        <v>2802</v>
      </c>
      <c r="V698" s="4" t="s">
        <v>2622</v>
      </c>
      <c r="W698" s="4"/>
      <c r="X698" s="4"/>
      <c r="Y698" s="4" t="s">
        <v>2844</v>
      </c>
      <c r="Z698" s="7">
        <f>VLOOKUP(E698,[1]select___from_cuentas_predial_W!$A$1:$R$1800,11,FALSE)</f>
        <v>25397820</v>
      </c>
      <c r="AA698" s="7">
        <f>VLOOKUP(E698,[1]select___from_cuentas_predial_W!$A$1:$R$1800,13,FALSE)</f>
        <v>0</v>
      </c>
    </row>
    <row r="699" spans="1:27" ht="13.7" customHeight="1" x14ac:dyDescent="0.2">
      <c r="A699" s="5">
        <v>94</v>
      </c>
      <c r="B699" s="4" t="s">
        <v>2</v>
      </c>
      <c r="C699" s="5">
        <v>212159</v>
      </c>
      <c r="D699" s="4" t="s">
        <v>143</v>
      </c>
      <c r="E699" s="4" t="str">
        <f>B699&amp;""&amp;C699</f>
        <v>U212159</v>
      </c>
      <c r="F699" s="4" t="str">
        <f>F698&amp;E699&amp;"','"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</v>
      </c>
      <c r="G699" s="4" t="s">
        <v>1543</v>
      </c>
      <c r="H699" s="4" t="s">
        <v>1555</v>
      </c>
      <c r="I699" s="5">
        <v>9493</v>
      </c>
      <c r="J699" s="5">
        <v>0</v>
      </c>
      <c r="K699" s="6">
        <v>8.0000000000000004E-4</v>
      </c>
      <c r="L699" s="4" t="s">
        <v>1640</v>
      </c>
      <c r="M699" s="4" t="s">
        <v>2228</v>
      </c>
      <c r="N699" s="4"/>
      <c r="O699" s="4" t="s">
        <v>2575</v>
      </c>
      <c r="P699" s="4" t="s">
        <v>1695</v>
      </c>
      <c r="Q699" s="4"/>
      <c r="R699" s="4" t="s">
        <v>1616</v>
      </c>
      <c r="S699" s="4" t="s">
        <v>2286</v>
      </c>
      <c r="T699" s="4"/>
      <c r="U699" s="4" t="s">
        <v>2802</v>
      </c>
      <c r="V699" s="4" t="s">
        <v>2622</v>
      </c>
      <c r="W699" s="4"/>
      <c r="X699" s="4"/>
      <c r="Y699" s="4" t="s">
        <v>2844</v>
      </c>
      <c r="Z699" s="7">
        <f>VLOOKUP(E699,[1]select___from_cuentas_predial_W!$A$1:$R$1800,11,FALSE)</f>
        <v>17941770</v>
      </c>
      <c r="AA699" s="7">
        <f>VLOOKUP(E699,[1]select___from_cuentas_predial_W!$A$1:$R$1800,13,FALSE)</f>
        <v>0</v>
      </c>
    </row>
    <row r="700" spans="1:27" ht="13.7" customHeight="1" x14ac:dyDescent="0.2">
      <c r="A700" s="5">
        <v>94</v>
      </c>
      <c r="B700" s="4" t="s">
        <v>2</v>
      </c>
      <c r="C700" s="5">
        <v>207607</v>
      </c>
      <c r="D700" s="4" t="s">
        <v>2853</v>
      </c>
      <c r="E700" s="4" t="str">
        <f>B700&amp;""&amp;C700</f>
        <v>U207607</v>
      </c>
      <c r="F700" s="4" t="str">
        <f>F699&amp;E700&amp;"','"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</v>
      </c>
      <c r="G700" s="4" t="s">
        <v>2851</v>
      </c>
      <c r="H700" s="4" t="s">
        <v>1555</v>
      </c>
      <c r="I700" s="5">
        <v>11924</v>
      </c>
      <c r="J700" s="5">
        <v>0</v>
      </c>
      <c r="K700" s="6">
        <v>8.0000000000000004E-4</v>
      </c>
      <c r="L700" s="4" t="s">
        <v>2854</v>
      </c>
      <c r="M700" s="4" t="s">
        <v>2228</v>
      </c>
      <c r="N700" s="4"/>
      <c r="O700" s="4" t="s">
        <v>2575</v>
      </c>
      <c r="P700" s="4" t="s">
        <v>1695</v>
      </c>
      <c r="Q700" s="4"/>
      <c r="R700" s="4" t="s">
        <v>1616</v>
      </c>
      <c r="S700" s="4" t="s">
        <v>2286</v>
      </c>
      <c r="T700" s="4"/>
      <c r="U700" s="4" t="s">
        <v>2802</v>
      </c>
      <c r="V700" s="4" t="s">
        <v>2622</v>
      </c>
      <c r="W700" s="4"/>
      <c r="X700" s="4"/>
      <c r="Y700" s="4" t="s">
        <v>2844</v>
      </c>
      <c r="Z700" s="7">
        <f>VLOOKUP(E700,[1]select___from_cuentas_predial_W!$A$1:$R$1800,11,FALSE)</f>
        <v>22536360</v>
      </c>
      <c r="AA700" s="7">
        <f>VLOOKUP(E700,[1]select___from_cuentas_predial_W!$A$1:$R$1800,13,FALSE)</f>
        <v>0</v>
      </c>
    </row>
    <row r="701" spans="1:27" ht="13.7" customHeight="1" x14ac:dyDescent="0.2">
      <c r="A701" s="5">
        <v>94</v>
      </c>
      <c r="B701" s="4" t="s">
        <v>2</v>
      </c>
      <c r="C701" s="5">
        <v>207763</v>
      </c>
      <c r="D701" s="4" t="s">
        <v>164</v>
      </c>
      <c r="E701" s="4" t="str">
        <f>B701&amp;""&amp;C701</f>
        <v>U207763</v>
      </c>
      <c r="F701" s="4" t="str">
        <f>F700&amp;E701&amp;"','"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</v>
      </c>
      <c r="G701" s="4" t="s">
        <v>1543</v>
      </c>
      <c r="H701" s="4" t="s">
        <v>1555</v>
      </c>
      <c r="I701" s="5">
        <v>3391</v>
      </c>
      <c r="J701" s="5">
        <v>0</v>
      </c>
      <c r="K701" s="6">
        <v>8.0000000000000004E-4</v>
      </c>
      <c r="L701" s="4" t="s">
        <v>1653</v>
      </c>
      <c r="M701" s="4" t="s">
        <v>2228</v>
      </c>
      <c r="N701" s="4"/>
      <c r="O701" s="4" t="s">
        <v>2575</v>
      </c>
      <c r="P701" s="4" t="s">
        <v>1695</v>
      </c>
      <c r="Q701" s="4"/>
      <c r="R701" s="4" t="s">
        <v>1616</v>
      </c>
      <c r="S701" s="4" t="s">
        <v>2286</v>
      </c>
      <c r="T701" s="4"/>
      <c r="U701" s="4" t="s">
        <v>2802</v>
      </c>
      <c r="V701" s="4" t="s">
        <v>2622</v>
      </c>
      <c r="W701" s="4"/>
      <c r="X701" s="4"/>
      <c r="Y701" s="4" t="s">
        <v>2844</v>
      </c>
      <c r="Z701" s="7">
        <f>VLOOKUP(E701,[1]select___from_cuentas_predial_W!$A$1:$R$1800,11,FALSE)</f>
        <v>6408990</v>
      </c>
      <c r="AA701" s="7">
        <f>VLOOKUP(E701,[1]select___from_cuentas_predial_W!$A$1:$R$1800,13,FALSE)</f>
        <v>0</v>
      </c>
    </row>
    <row r="702" spans="1:27" ht="13.7" customHeight="1" x14ac:dyDescent="0.2">
      <c r="A702" s="5">
        <v>94</v>
      </c>
      <c r="B702" s="4" t="s">
        <v>2</v>
      </c>
      <c r="C702" s="5">
        <v>207762</v>
      </c>
      <c r="D702" s="4" t="s">
        <v>75</v>
      </c>
      <c r="E702" s="4" t="str">
        <f>B702&amp;""&amp;C702</f>
        <v>U207762</v>
      </c>
      <c r="F702" s="4" t="str">
        <f>F701&amp;E702&amp;"','"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</v>
      </c>
      <c r="G702" s="4" t="s">
        <v>1543</v>
      </c>
      <c r="H702" s="4" t="s">
        <v>1555</v>
      </c>
      <c r="I702" s="5">
        <v>2869</v>
      </c>
      <c r="J702" s="5">
        <v>0</v>
      </c>
      <c r="K702" s="6">
        <v>8.0000000000000004E-4</v>
      </c>
      <c r="L702" s="4" t="s">
        <v>1566</v>
      </c>
      <c r="M702" s="4" t="s">
        <v>2228</v>
      </c>
      <c r="N702" s="4"/>
      <c r="O702" s="4" t="s">
        <v>2575</v>
      </c>
      <c r="P702" s="4" t="s">
        <v>1695</v>
      </c>
      <c r="Q702" s="4"/>
      <c r="R702" s="4" t="s">
        <v>1616</v>
      </c>
      <c r="S702" s="4" t="s">
        <v>2286</v>
      </c>
      <c r="T702" s="4"/>
      <c r="U702" s="4" t="s">
        <v>2802</v>
      </c>
      <c r="V702" s="4" t="s">
        <v>2622</v>
      </c>
      <c r="W702" s="4"/>
      <c r="X702" s="4"/>
      <c r="Y702" s="4" t="s">
        <v>2844</v>
      </c>
      <c r="Z702" s="7">
        <f>VLOOKUP(E702,[1]select___from_cuentas_predial_W!$A$1:$R$1800,11,FALSE)</f>
        <v>5422410</v>
      </c>
      <c r="AA702" s="7">
        <f>VLOOKUP(E702,[1]select___from_cuentas_predial_W!$A$1:$R$1800,13,FALSE)</f>
        <v>0</v>
      </c>
    </row>
    <row r="703" spans="1:27" ht="13.7" customHeight="1" x14ac:dyDescent="0.2">
      <c r="A703" s="5">
        <v>94</v>
      </c>
      <c r="B703" s="4" t="s">
        <v>2</v>
      </c>
      <c r="C703" s="5">
        <v>203409</v>
      </c>
      <c r="D703" s="4" t="s">
        <v>83</v>
      </c>
      <c r="E703" s="4" t="str">
        <f>B703&amp;""&amp;C703</f>
        <v>U203409</v>
      </c>
      <c r="F703" s="4" t="str">
        <f>F702&amp;E703&amp;"','"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</v>
      </c>
      <c r="G703" s="4" t="s">
        <v>1543</v>
      </c>
      <c r="H703" s="4" t="s">
        <v>1555</v>
      </c>
      <c r="I703" s="5">
        <v>31108</v>
      </c>
      <c r="J703" s="5">
        <v>0</v>
      </c>
      <c r="K703" s="6">
        <v>8.0000000000000004E-4</v>
      </c>
      <c r="L703" s="4" t="s">
        <v>1566</v>
      </c>
      <c r="M703" s="4" t="s">
        <v>2228</v>
      </c>
      <c r="N703" s="4"/>
      <c r="O703" s="4" t="s">
        <v>2575</v>
      </c>
      <c r="P703" s="4" t="s">
        <v>1695</v>
      </c>
      <c r="Q703" s="4"/>
      <c r="R703" s="4" t="s">
        <v>1616</v>
      </c>
      <c r="S703" s="4" t="s">
        <v>2286</v>
      </c>
      <c r="T703" s="4"/>
      <c r="U703" s="4" t="s">
        <v>2802</v>
      </c>
      <c r="V703" s="4" t="s">
        <v>2622</v>
      </c>
      <c r="W703" s="4"/>
      <c r="X703" s="4"/>
      <c r="Y703" s="4" t="s">
        <v>2844</v>
      </c>
      <c r="Z703" s="7">
        <f>VLOOKUP(E703,[1]select___from_cuentas_predial_W!$A$1:$R$1800,11,FALSE)</f>
        <v>58794120</v>
      </c>
      <c r="AA703" s="7">
        <f>VLOOKUP(E703,[1]select___from_cuentas_predial_W!$A$1:$R$1800,13,FALSE)</f>
        <v>0</v>
      </c>
    </row>
    <row r="704" spans="1:27" ht="13.7" customHeight="1" x14ac:dyDescent="0.2">
      <c r="A704" s="5">
        <v>94</v>
      </c>
      <c r="B704" s="4" t="s">
        <v>2</v>
      </c>
      <c r="C704" s="5">
        <v>202700</v>
      </c>
      <c r="D704" s="4" t="s">
        <v>638</v>
      </c>
      <c r="E704" s="4" t="str">
        <f>B704&amp;""&amp;C704</f>
        <v>U202700</v>
      </c>
      <c r="F704" s="4" t="str">
        <f>F703&amp;E704&amp;"','"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</v>
      </c>
      <c r="G704" s="4" t="s">
        <v>1550</v>
      </c>
      <c r="H704" s="4" t="s">
        <v>1555</v>
      </c>
      <c r="I704" s="5">
        <v>22619</v>
      </c>
      <c r="J704" s="5">
        <v>0</v>
      </c>
      <c r="K704" s="6">
        <v>8.0000000000000004E-4</v>
      </c>
      <c r="L704" s="4" t="s">
        <v>1761</v>
      </c>
      <c r="M704" s="4" t="s">
        <v>2228</v>
      </c>
      <c r="N704" s="4"/>
      <c r="O704" s="4" t="s">
        <v>2575</v>
      </c>
      <c r="P704" s="4" t="s">
        <v>1695</v>
      </c>
      <c r="Q704" s="4"/>
      <c r="R704" s="4" t="s">
        <v>1616</v>
      </c>
      <c r="S704" s="4" t="s">
        <v>2286</v>
      </c>
      <c r="T704" s="4"/>
      <c r="U704" s="4" t="s">
        <v>2802</v>
      </c>
      <c r="V704" s="4" t="s">
        <v>2622</v>
      </c>
      <c r="W704" s="4"/>
      <c r="X704" s="4"/>
      <c r="Y704" s="4" t="s">
        <v>2844</v>
      </c>
      <c r="Z704" s="7">
        <f>VLOOKUP(E704,[1]select___from_cuentas_predial_W!$A$1:$R$1800,11,FALSE)</f>
        <v>42749910</v>
      </c>
      <c r="AA704" s="7">
        <f>VLOOKUP(E704,[1]select___from_cuentas_predial_W!$A$1:$R$1800,13,FALSE)</f>
        <v>0</v>
      </c>
    </row>
    <row r="705" spans="1:27" ht="13.7" customHeight="1" x14ac:dyDescent="0.2">
      <c r="A705" s="5">
        <v>94</v>
      </c>
      <c r="B705" s="4" t="s">
        <v>2</v>
      </c>
      <c r="C705" s="5">
        <v>202694</v>
      </c>
      <c r="D705" s="4" t="s">
        <v>183</v>
      </c>
      <c r="E705" s="4" t="str">
        <f>B705&amp;""&amp;C705</f>
        <v>U202694</v>
      </c>
      <c r="F705" s="4" t="str">
        <f>F704&amp;E705&amp;"','"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</v>
      </c>
      <c r="G705" s="4" t="s">
        <v>1543</v>
      </c>
      <c r="H705" s="4" t="s">
        <v>1555</v>
      </c>
      <c r="I705" s="5">
        <v>3909</v>
      </c>
      <c r="J705" s="5">
        <v>0</v>
      </c>
      <c r="K705" s="6">
        <v>8.0000000000000004E-4</v>
      </c>
      <c r="L705" s="4" t="s">
        <v>1566</v>
      </c>
      <c r="M705" s="4" t="s">
        <v>2228</v>
      </c>
      <c r="N705" s="4"/>
      <c r="O705" s="4" t="s">
        <v>2575</v>
      </c>
      <c r="P705" s="4" t="s">
        <v>1695</v>
      </c>
      <c r="Q705" s="4"/>
      <c r="R705" s="4" t="s">
        <v>1616</v>
      </c>
      <c r="S705" s="4" t="s">
        <v>2286</v>
      </c>
      <c r="T705" s="4"/>
      <c r="U705" s="4" t="s">
        <v>2802</v>
      </c>
      <c r="V705" s="4" t="s">
        <v>2622</v>
      </c>
      <c r="W705" s="4"/>
      <c r="X705" s="4"/>
      <c r="Y705" s="4" t="s">
        <v>2844</v>
      </c>
      <c r="Z705" s="7">
        <f>VLOOKUP(E705,[1]select___from_cuentas_predial_W!$A$1:$R$1800,11,FALSE)</f>
        <v>7388010</v>
      </c>
      <c r="AA705" s="7">
        <f>VLOOKUP(E705,[1]select___from_cuentas_predial_W!$A$1:$R$1800,13,FALSE)</f>
        <v>0</v>
      </c>
    </row>
    <row r="706" spans="1:27" ht="13.7" customHeight="1" x14ac:dyDescent="0.2">
      <c r="A706" s="5">
        <v>94</v>
      </c>
      <c r="B706" s="4" t="s">
        <v>2</v>
      </c>
      <c r="C706" s="5">
        <v>201422</v>
      </c>
      <c r="D706" s="4" t="s">
        <v>188</v>
      </c>
      <c r="E706" s="4" t="str">
        <f>B706&amp;""&amp;C706</f>
        <v>U201422</v>
      </c>
      <c r="F706" s="4" t="str">
        <f>F705&amp;E706&amp;"','"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</v>
      </c>
      <c r="G706" s="4" t="s">
        <v>1543</v>
      </c>
      <c r="H706" s="4" t="s">
        <v>1555</v>
      </c>
      <c r="I706" s="5">
        <v>6695</v>
      </c>
      <c r="J706" s="5">
        <v>0</v>
      </c>
      <c r="K706" s="6">
        <v>8.0000000000000004E-4</v>
      </c>
      <c r="L706" s="4" t="s">
        <v>1566</v>
      </c>
      <c r="M706" s="4" t="s">
        <v>2228</v>
      </c>
      <c r="N706" s="4"/>
      <c r="O706" s="4" t="s">
        <v>2575</v>
      </c>
      <c r="P706" s="4" t="s">
        <v>1695</v>
      </c>
      <c r="Q706" s="4"/>
      <c r="R706" s="4" t="s">
        <v>1616</v>
      </c>
      <c r="S706" s="4" t="s">
        <v>2286</v>
      </c>
      <c r="T706" s="4"/>
      <c r="U706" s="4" t="s">
        <v>2802</v>
      </c>
      <c r="V706" s="4" t="s">
        <v>2622</v>
      </c>
      <c r="W706" s="4"/>
      <c r="X706" s="4"/>
      <c r="Y706" s="4" t="s">
        <v>2844</v>
      </c>
      <c r="Z706" s="7">
        <f>VLOOKUP(E706,[1]select___from_cuentas_predial_W!$A$1:$R$1800,11,FALSE)</f>
        <v>12653550</v>
      </c>
      <c r="AA706" s="7">
        <f>VLOOKUP(E706,[1]select___from_cuentas_predial_W!$A$1:$R$1800,13,FALSE)</f>
        <v>0</v>
      </c>
    </row>
    <row r="707" spans="1:27" ht="13.7" customHeight="1" x14ac:dyDescent="0.2">
      <c r="A707" s="5">
        <v>94</v>
      </c>
      <c r="B707" s="4" t="s">
        <v>2</v>
      </c>
      <c r="C707" s="5">
        <v>232642</v>
      </c>
      <c r="D707" s="4" t="s">
        <v>364</v>
      </c>
      <c r="E707" s="4" t="str">
        <f>B707&amp;""&amp;C707</f>
        <v>U232642</v>
      </c>
      <c r="F707" s="4" t="str">
        <f>F706&amp;E707&amp;"','"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</v>
      </c>
      <c r="G707" s="4" t="s">
        <v>1550</v>
      </c>
      <c r="H707" s="4" t="s">
        <v>1555</v>
      </c>
      <c r="I707" s="5">
        <v>1225</v>
      </c>
      <c r="J707" s="5">
        <v>0</v>
      </c>
      <c r="K707" s="6">
        <v>8.0000000000000004E-4</v>
      </c>
      <c r="L707" s="4" t="s">
        <v>1761</v>
      </c>
      <c r="M707" s="4" t="s">
        <v>2228</v>
      </c>
      <c r="N707" s="4" t="s">
        <v>2469</v>
      </c>
      <c r="O707" s="4" t="s">
        <v>2575</v>
      </c>
      <c r="P707" s="4" t="s">
        <v>1695</v>
      </c>
      <c r="Q707" s="4"/>
      <c r="R707" s="4" t="s">
        <v>1616</v>
      </c>
      <c r="S707" s="4" t="s">
        <v>2286</v>
      </c>
      <c r="T707" s="4"/>
      <c r="U707" s="4" t="s">
        <v>2802</v>
      </c>
      <c r="V707" s="4" t="s">
        <v>2622</v>
      </c>
      <c r="W707" s="4"/>
      <c r="X707" s="4"/>
      <c r="Y707" s="4" t="s">
        <v>2844</v>
      </c>
      <c r="Z707" s="7">
        <f>VLOOKUP(E707,[1]select___from_cuentas_predial_W!$A$1:$R$1800,11,FALSE)</f>
        <v>2315250</v>
      </c>
      <c r="AA707" s="7">
        <f>VLOOKUP(E707,[1]select___from_cuentas_predial_W!$A$1:$R$1800,13,FALSE)</f>
        <v>0</v>
      </c>
    </row>
    <row r="708" spans="1:27" ht="13.7" customHeight="1" x14ac:dyDescent="0.2">
      <c r="A708" s="5">
        <v>94</v>
      </c>
      <c r="B708" s="4" t="s">
        <v>2</v>
      </c>
      <c r="C708" s="5">
        <v>202692</v>
      </c>
      <c r="D708" s="4" t="s">
        <v>226</v>
      </c>
      <c r="E708" s="4" t="str">
        <f>B708&amp;""&amp;C708</f>
        <v>U202692</v>
      </c>
      <c r="F708" s="4" t="str">
        <f>F707&amp;E708&amp;"','"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</v>
      </c>
      <c r="G708" s="4" t="s">
        <v>1543</v>
      </c>
      <c r="H708" s="4" t="s">
        <v>1555</v>
      </c>
      <c r="I708" s="5">
        <v>513</v>
      </c>
      <c r="J708" s="5">
        <v>0</v>
      </c>
      <c r="K708" s="6">
        <v>8.0000000000000004E-4</v>
      </c>
      <c r="L708" s="4" t="s">
        <v>1675</v>
      </c>
      <c r="M708" s="4" t="s">
        <v>2228</v>
      </c>
      <c r="N708" s="4"/>
      <c r="O708" s="4" t="s">
        <v>2575</v>
      </c>
      <c r="P708" s="4" t="s">
        <v>1695</v>
      </c>
      <c r="Q708" s="4"/>
      <c r="R708" s="4" t="s">
        <v>1616</v>
      </c>
      <c r="S708" s="4" t="s">
        <v>2295</v>
      </c>
      <c r="T708" s="4"/>
      <c r="U708" s="4" t="s">
        <v>2797</v>
      </c>
      <c r="V708" s="4" t="s">
        <v>2825</v>
      </c>
      <c r="W708" s="4"/>
      <c r="X708" s="4"/>
      <c r="Y708" s="4" t="s">
        <v>2844</v>
      </c>
      <c r="Z708" s="7">
        <f>VLOOKUP(E708,[1]select___from_cuentas_predial_W!$A$1:$R$1800,11,FALSE)</f>
        <v>969570</v>
      </c>
      <c r="AA708" s="7">
        <f>VLOOKUP(E708,[1]select___from_cuentas_predial_W!$A$1:$R$1800,13,FALSE)</f>
        <v>0</v>
      </c>
    </row>
    <row r="709" spans="1:27" ht="13.7" customHeight="1" x14ac:dyDescent="0.2">
      <c r="A709" s="5">
        <v>94</v>
      </c>
      <c r="B709" s="4" t="s">
        <v>2</v>
      </c>
      <c r="C709" s="5">
        <v>202693</v>
      </c>
      <c r="D709" s="4" t="s">
        <v>243</v>
      </c>
      <c r="E709" s="4" t="str">
        <f>B709&amp;""&amp;C709</f>
        <v>U202693</v>
      </c>
      <c r="F709" s="4" t="str">
        <f>F708&amp;E709&amp;"','"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</v>
      </c>
      <c r="G709" s="4" t="s">
        <v>1543</v>
      </c>
      <c r="H709" s="4" t="s">
        <v>1555</v>
      </c>
      <c r="I709" s="5">
        <v>1266</v>
      </c>
      <c r="J709" s="5">
        <v>0</v>
      </c>
      <c r="K709" s="6">
        <v>8.0000000000000004E-4</v>
      </c>
      <c r="L709" s="4" t="s">
        <v>1675</v>
      </c>
      <c r="M709" s="4" t="s">
        <v>2228</v>
      </c>
      <c r="N709" s="4"/>
      <c r="O709" s="4" t="s">
        <v>2575</v>
      </c>
      <c r="P709" s="4" t="s">
        <v>1695</v>
      </c>
      <c r="Q709" s="4"/>
      <c r="R709" s="4" t="s">
        <v>1616</v>
      </c>
      <c r="S709" s="4" t="s">
        <v>2286</v>
      </c>
      <c r="T709" s="4"/>
      <c r="U709" s="4" t="s">
        <v>2802</v>
      </c>
      <c r="V709" s="4" t="s">
        <v>2622</v>
      </c>
      <c r="W709" s="4"/>
      <c r="X709" s="4"/>
      <c r="Y709" s="4" t="s">
        <v>2844</v>
      </c>
      <c r="Z709" s="7">
        <f>VLOOKUP(E709,[1]select___from_cuentas_predial_W!$A$1:$R$1800,11,FALSE)</f>
        <v>2392740</v>
      </c>
      <c r="AA709" s="7">
        <f>VLOOKUP(E709,[1]select___from_cuentas_predial_W!$A$1:$R$1800,13,FALSE)</f>
        <v>0</v>
      </c>
    </row>
    <row r="710" spans="1:27" ht="13.7" customHeight="1" x14ac:dyDescent="0.2">
      <c r="A710" s="5">
        <v>94</v>
      </c>
      <c r="B710" s="4" t="s">
        <v>2</v>
      </c>
      <c r="C710" s="5">
        <v>199266</v>
      </c>
      <c r="D710" s="4" t="s">
        <v>1291</v>
      </c>
      <c r="E710" s="4" t="str">
        <f>B710&amp;""&amp;C710</f>
        <v>U199266</v>
      </c>
      <c r="F710" s="4" t="str">
        <f>F709&amp;E710&amp;"','"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</v>
      </c>
      <c r="G710" s="4" t="s">
        <v>1550</v>
      </c>
      <c r="H710" s="4" t="s">
        <v>1555</v>
      </c>
      <c r="I710" s="5">
        <v>2071</v>
      </c>
      <c r="J710" s="5">
        <v>0</v>
      </c>
      <c r="K710" s="6">
        <v>8.0000000000000004E-4</v>
      </c>
      <c r="L710" s="4" t="s">
        <v>2144</v>
      </c>
      <c r="M710" s="4" t="s">
        <v>2228</v>
      </c>
      <c r="N710" s="4" t="s">
        <v>2555</v>
      </c>
      <c r="O710" s="4" t="s">
        <v>2575</v>
      </c>
      <c r="P710" s="4" t="s">
        <v>1695</v>
      </c>
      <c r="Q710" s="4"/>
      <c r="R710" s="4" t="s">
        <v>1616</v>
      </c>
      <c r="S710" s="4" t="s">
        <v>2286</v>
      </c>
      <c r="T710" s="4"/>
      <c r="U710" s="4" t="s">
        <v>2802</v>
      </c>
      <c r="V710" s="4" t="s">
        <v>2622</v>
      </c>
      <c r="W710" s="4"/>
      <c r="X710" s="4"/>
      <c r="Y710" s="4" t="s">
        <v>2844</v>
      </c>
      <c r="Z710" s="7">
        <f>VLOOKUP(E710,[1]select___from_cuentas_predial_W!$A$1:$R$1800,11,FALSE)</f>
        <v>3914190</v>
      </c>
      <c r="AA710" s="7">
        <f>VLOOKUP(E710,[1]select___from_cuentas_predial_W!$A$1:$R$1800,13,FALSE)</f>
        <v>0</v>
      </c>
    </row>
    <row r="711" spans="1:27" ht="13.7" customHeight="1" x14ac:dyDescent="0.2">
      <c r="A711" s="5">
        <v>94</v>
      </c>
      <c r="B711" s="4" t="s">
        <v>2</v>
      </c>
      <c r="C711" s="5">
        <v>198968</v>
      </c>
      <c r="D711" s="4" t="s">
        <v>1454</v>
      </c>
      <c r="E711" s="4" t="str">
        <f>B711&amp;""&amp;C711</f>
        <v>U198968</v>
      </c>
      <c r="F711" s="4" t="str">
        <f>F710&amp;E711&amp;"','"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</v>
      </c>
      <c r="G711" s="4" t="s">
        <v>1550</v>
      </c>
      <c r="H711" s="4" t="s">
        <v>1555</v>
      </c>
      <c r="I711" s="5">
        <v>1110</v>
      </c>
      <c r="J711" s="5">
        <v>0</v>
      </c>
      <c r="K711" s="6">
        <v>8.0000000000000004E-4</v>
      </c>
      <c r="L711" s="4" t="s">
        <v>2193</v>
      </c>
      <c r="M711" s="4" t="s">
        <v>2228</v>
      </c>
      <c r="N711" s="4"/>
      <c r="O711" s="4" t="s">
        <v>2575</v>
      </c>
      <c r="P711" s="4" t="s">
        <v>1695</v>
      </c>
      <c r="Q711" s="4"/>
      <c r="R711" s="4" t="s">
        <v>1616</v>
      </c>
      <c r="S711" s="4" t="s">
        <v>2286</v>
      </c>
      <c r="T711" s="4"/>
      <c r="U711" s="4" t="s">
        <v>2802</v>
      </c>
      <c r="V711" s="4" t="s">
        <v>2622</v>
      </c>
      <c r="W711" s="4"/>
      <c r="X711" s="4"/>
      <c r="Y711" s="4" t="s">
        <v>2844</v>
      </c>
      <c r="Z711" s="7">
        <f>VLOOKUP(E711,[1]select___from_cuentas_predial_W!$A$1:$R$1800,11,FALSE)</f>
        <v>2092072.5</v>
      </c>
      <c r="AA711" s="7">
        <f>VLOOKUP(E711,[1]select___from_cuentas_predial_W!$A$1:$R$1800,13,FALSE)</f>
        <v>0</v>
      </c>
    </row>
    <row r="712" spans="1:27" ht="13.7" customHeight="1" x14ac:dyDescent="0.2">
      <c r="A712" s="5">
        <v>94</v>
      </c>
      <c r="B712" s="4" t="s">
        <v>2</v>
      </c>
      <c r="C712" s="5">
        <v>198988</v>
      </c>
      <c r="D712" s="4" t="s">
        <v>549</v>
      </c>
      <c r="E712" s="4" t="str">
        <f>B712&amp;""&amp;C712</f>
        <v>U198988</v>
      </c>
      <c r="F712" s="4" t="str">
        <f>F711&amp;E712&amp;"','"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</v>
      </c>
      <c r="G712" s="4" t="s">
        <v>1550</v>
      </c>
      <c r="H712" s="4" t="s">
        <v>1555</v>
      </c>
      <c r="I712" s="5">
        <v>888</v>
      </c>
      <c r="J712" s="5">
        <v>0</v>
      </c>
      <c r="K712" s="6">
        <v>8.0000000000000004E-4</v>
      </c>
      <c r="L712" s="4" t="s">
        <v>1866</v>
      </c>
      <c r="M712" s="4" t="s">
        <v>2228</v>
      </c>
      <c r="N712" s="4"/>
      <c r="O712" s="4" t="s">
        <v>2575</v>
      </c>
      <c r="P712" s="4" t="s">
        <v>1695</v>
      </c>
      <c r="Q712" s="4"/>
      <c r="R712" s="4" t="s">
        <v>1616</v>
      </c>
      <c r="S712" s="4" t="s">
        <v>2286</v>
      </c>
      <c r="T712" s="4"/>
      <c r="U712" s="4" t="s">
        <v>2797</v>
      </c>
      <c r="V712" s="4" t="s">
        <v>2815</v>
      </c>
      <c r="W712" s="4"/>
      <c r="X712" s="4"/>
      <c r="Y712" s="4" t="s">
        <v>2844</v>
      </c>
      <c r="Z712" s="7">
        <f>VLOOKUP(E712,[1]select___from_cuentas_predial_W!$A$1:$R$1800,11,FALSE)</f>
        <v>1678320</v>
      </c>
      <c r="AA712" s="7">
        <f>VLOOKUP(E712,[1]select___from_cuentas_predial_W!$A$1:$R$1800,13,FALSE)</f>
        <v>0</v>
      </c>
    </row>
    <row r="713" spans="1:27" ht="13.7" customHeight="1" x14ac:dyDescent="0.2">
      <c r="A713" s="5">
        <v>94</v>
      </c>
      <c r="B713" s="4" t="s">
        <v>2</v>
      </c>
      <c r="C713" s="5">
        <v>198872</v>
      </c>
      <c r="D713" s="4" t="s">
        <v>658</v>
      </c>
      <c r="E713" s="4" t="str">
        <f>B713&amp;""&amp;C713</f>
        <v>U198872</v>
      </c>
      <c r="F713" s="4" t="str">
        <f>F712&amp;E713&amp;"','"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</v>
      </c>
      <c r="G713" s="4" t="s">
        <v>1550</v>
      </c>
      <c r="H713" s="4" t="s">
        <v>1555</v>
      </c>
      <c r="I713" s="5">
        <v>1113</v>
      </c>
      <c r="J713" s="5">
        <v>0</v>
      </c>
      <c r="K713" s="6">
        <v>8.0000000000000004E-4</v>
      </c>
      <c r="L713" s="4" t="s">
        <v>1917</v>
      </c>
      <c r="M713" s="4" t="s">
        <v>2228</v>
      </c>
      <c r="N713" s="4"/>
      <c r="O713" s="4" t="s">
        <v>2575</v>
      </c>
      <c r="P713" s="4" t="s">
        <v>1695</v>
      </c>
      <c r="Q713" s="4"/>
      <c r="R713" s="4" t="s">
        <v>1616</v>
      </c>
      <c r="S713" s="4" t="s">
        <v>2286</v>
      </c>
      <c r="T713" s="4"/>
      <c r="U713" s="4" t="s">
        <v>2797</v>
      </c>
      <c r="V713" s="4" t="s">
        <v>2815</v>
      </c>
      <c r="W713" s="4"/>
      <c r="X713" s="4"/>
      <c r="Y713" s="4" t="s">
        <v>2844</v>
      </c>
      <c r="Z713" s="7">
        <f>VLOOKUP(E713,[1]select___from_cuentas_predial_W!$A$1:$R$1800,11,FALSE)</f>
        <v>2103570</v>
      </c>
      <c r="AA713" s="7">
        <f>VLOOKUP(E713,[1]select___from_cuentas_predial_W!$A$1:$R$1800,13,FALSE)</f>
        <v>0</v>
      </c>
    </row>
    <row r="714" spans="1:27" ht="13.7" customHeight="1" x14ac:dyDescent="0.2">
      <c r="A714" s="5">
        <v>94</v>
      </c>
      <c r="B714" s="4" t="s">
        <v>2</v>
      </c>
      <c r="C714" s="5">
        <v>199769</v>
      </c>
      <c r="D714" s="4" t="s">
        <v>552</v>
      </c>
      <c r="E714" s="4" t="str">
        <f>B714&amp;""&amp;C714</f>
        <v>U199769</v>
      </c>
      <c r="F714" s="4" t="str">
        <f>F713&amp;E714&amp;"','"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</v>
      </c>
      <c r="G714" s="4" t="s">
        <v>1550</v>
      </c>
      <c r="H714" s="4" t="s">
        <v>1555</v>
      </c>
      <c r="I714" s="5">
        <v>411</v>
      </c>
      <c r="J714" s="5">
        <v>0</v>
      </c>
      <c r="K714" s="6">
        <v>8.0000000000000004E-4</v>
      </c>
      <c r="L714" s="4" t="s">
        <v>1866</v>
      </c>
      <c r="M714" s="4" t="s">
        <v>2228</v>
      </c>
      <c r="N714" s="4" t="s">
        <v>2478</v>
      </c>
      <c r="O714" s="4" t="s">
        <v>2575</v>
      </c>
      <c r="P714" s="4" t="s">
        <v>1695</v>
      </c>
      <c r="Q714" s="4"/>
      <c r="R714" s="4" t="s">
        <v>1616</v>
      </c>
      <c r="S714" s="4" t="s">
        <v>2286</v>
      </c>
      <c r="T714" s="4"/>
      <c r="U714" s="4" t="s">
        <v>2797</v>
      </c>
      <c r="V714" s="4" t="s">
        <v>1695</v>
      </c>
      <c r="W714" s="4"/>
      <c r="X714" s="4"/>
      <c r="Y714" s="4" t="s">
        <v>2844</v>
      </c>
      <c r="Z714" s="7">
        <f>VLOOKUP(E714,[1]select___from_cuentas_predial_W!$A$1:$R$1800,11,FALSE)</f>
        <v>776790</v>
      </c>
      <c r="AA714" s="7">
        <f>VLOOKUP(E714,[1]select___from_cuentas_predial_W!$A$1:$R$1800,13,FALSE)</f>
        <v>0</v>
      </c>
    </row>
    <row r="715" spans="1:27" ht="13.7" customHeight="1" x14ac:dyDescent="0.2">
      <c r="A715" s="5">
        <v>94</v>
      </c>
      <c r="B715" s="4" t="s">
        <v>2</v>
      </c>
      <c r="C715" s="5">
        <v>199770</v>
      </c>
      <c r="D715" s="4" t="s">
        <v>723</v>
      </c>
      <c r="E715" s="4" t="str">
        <f>B715&amp;""&amp;C715</f>
        <v>U199770</v>
      </c>
      <c r="F715" s="4" t="str">
        <f>F714&amp;E715&amp;"','"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</v>
      </c>
      <c r="G715" s="4" t="s">
        <v>1550</v>
      </c>
      <c r="H715" s="4" t="s">
        <v>1555</v>
      </c>
      <c r="I715" s="5">
        <v>2780</v>
      </c>
      <c r="J715" s="5">
        <v>0</v>
      </c>
      <c r="K715" s="6">
        <v>8.0000000000000004E-4</v>
      </c>
      <c r="L715" s="4" t="s">
        <v>1866</v>
      </c>
      <c r="M715" s="4" t="s">
        <v>2228</v>
      </c>
      <c r="N715" s="4" t="s">
        <v>2478</v>
      </c>
      <c r="O715" s="4" t="s">
        <v>2575</v>
      </c>
      <c r="P715" s="4" t="s">
        <v>1695</v>
      </c>
      <c r="Q715" s="4"/>
      <c r="R715" s="4" t="s">
        <v>1616</v>
      </c>
      <c r="S715" s="4" t="s">
        <v>2286</v>
      </c>
      <c r="T715" s="4"/>
      <c r="U715" s="4" t="s">
        <v>2797</v>
      </c>
      <c r="V715" s="4" t="s">
        <v>1695</v>
      </c>
      <c r="W715" s="4"/>
      <c r="X715" s="4"/>
      <c r="Y715" s="4" t="s">
        <v>2844</v>
      </c>
      <c r="Z715" s="7">
        <f>VLOOKUP(E715,[1]select___from_cuentas_predial_W!$A$1:$R$1800,11,FALSE)</f>
        <v>5254200</v>
      </c>
      <c r="AA715" s="7">
        <f>VLOOKUP(E715,[1]select___from_cuentas_predial_W!$A$1:$R$1800,13,FALSE)</f>
        <v>0</v>
      </c>
    </row>
    <row r="716" spans="1:27" ht="13.7" customHeight="1" x14ac:dyDescent="0.2">
      <c r="A716" s="5">
        <v>94</v>
      </c>
      <c r="B716" s="4" t="s">
        <v>2</v>
      </c>
      <c r="C716" s="5">
        <v>199772</v>
      </c>
      <c r="D716" s="4" t="s">
        <v>1421</v>
      </c>
      <c r="E716" s="4" t="str">
        <f>B716&amp;""&amp;C716</f>
        <v>U199772</v>
      </c>
      <c r="F716" s="4" t="str">
        <f>F715&amp;E716&amp;"','"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</v>
      </c>
      <c r="G716" s="4" t="s">
        <v>1550</v>
      </c>
      <c r="H716" s="4" t="s">
        <v>1555</v>
      </c>
      <c r="I716" s="5">
        <v>35378</v>
      </c>
      <c r="J716" s="5">
        <v>0</v>
      </c>
      <c r="K716" s="6">
        <v>8.0000000000000004E-4</v>
      </c>
      <c r="L716" s="4" t="s">
        <v>1866</v>
      </c>
      <c r="M716" s="4" t="s">
        <v>2228</v>
      </c>
      <c r="N716" s="4" t="s">
        <v>2478</v>
      </c>
      <c r="O716" s="4" t="s">
        <v>2575</v>
      </c>
      <c r="P716" s="4" t="s">
        <v>1695</v>
      </c>
      <c r="Q716" s="4"/>
      <c r="R716" s="4" t="s">
        <v>1616</v>
      </c>
      <c r="S716" s="4" t="s">
        <v>2286</v>
      </c>
      <c r="T716" s="4"/>
      <c r="U716" s="4" t="s">
        <v>2797</v>
      </c>
      <c r="V716" s="4" t="s">
        <v>1695</v>
      </c>
      <c r="W716" s="4"/>
      <c r="X716" s="4"/>
      <c r="Y716" s="4" t="s">
        <v>2844</v>
      </c>
      <c r="Z716" s="7">
        <f>VLOOKUP(E716,[1]select___from_cuentas_predial_W!$A$1:$R$1800,11,FALSE)</f>
        <v>66864420</v>
      </c>
      <c r="AA716" s="7">
        <f>VLOOKUP(E716,[1]select___from_cuentas_predial_W!$A$1:$R$1800,13,FALSE)</f>
        <v>0</v>
      </c>
    </row>
    <row r="717" spans="1:27" ht="13.7" customHeight="1" x14ac:dyDescent="0.2">
      <c r="A717" s="5">
        <v>94</v>
      </c>
      <c r="B717" s="4" t="s">
        <v>2</v>
      </c>
      <c r="C717" s="5">
        <v>199771</v>
      </c>
      <c r="D717" s="4" t="s">
        <v>491</v>
      </c>
      <c r="E717" s="4" t="str">
        <f>B717&amp;""&amp;C717</f>
        <v>U199771</v>
      </c>
      <c r="F717" s="4" t="str">
        <f>F716&amp;E717&amp;"','"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</v>
      </c>
      <c r="G717" s="4" t="s">
        <v>1550</v>
      </c>
      <c r="H717" s="4" t="s">
        <v>1555</v>
      </c>
      <c r="I717" s="5">
        <v>4303</v>
      </c>
      <c r="J717" s="5">
        <v>0</v>
      </c>
      <c r="K717" s="6">
        <v>8.0000000000000004E-4</v>
      </c>
      <c r="L717" s="4" t="s">
        <v>1839</v>
      </c>
      <c r="M717" s="4" t="s">
        <v>2228</v>
      </c>
      <c r="N717" s="4" t="s">
        <v>2478</v>
      </c>
      <c r="O717" s="4" t="s">
        <v>2575</v>
      </c>
      <c r="P717" s="4" t="s">
        <v>1695</v>
      </c>
      <c r="Q717" s="4"/>
      <c r="R717" s="4" t="s">
        <v>1616</v>
      </c>
      <c r="S717" s="4" t="s">
        <v>2286</v>
      </c>
      <c r="T717" s="4"/>
      <c r="U717" s="4" t="s">
        <v>2802</v>
      </c>
      <c r="V717" s="4" t="s">
        <v>2622</v>
      </c>
      <c r="W717" s="4"/>
      <c r="X717" s="4"/>
      <c r="Y717" s="4" t="s">
        <v>2844</v>
      </c>
      <c r="Z717" s="7">
        <f>VLOOKUP(E717,[1]select___from_cuentas_predial_W!$A$1:$R$1800,11,FALSE)</f>
        <v>8132670</v>
      </c>
      <c r="AA717" s="7">
        <f>VLOOKUP(E717,[1]select___from_cuentas_predial_W!$A$1:$R$1800,13,FALSE)</f>
        <v>0</v>
      </c>
    </row>
    <row r="718" spans="1:27" ht="13.7" customHeight="1" x14ac:dyDescent="0.2">
      <c r="A718" s="5">
        <v>94</v>
      </c>
      <c r="B718" s="4" t="s">
        <v>2</v>
      </c>
      <c r="C718" s="5">
        <v>199768</v>
      </c>
      <c r="D718" s="4" t="s">
        <v>494</v>
      </c>
      <c r="E718" s="4" t="str">
        <f>B718&amp;""&amp;C718</f>
        <v>U199768</v>
      </c>
      <c r="F718" s="4" t="str">
        <f>F717&amp;E718&amp;"','"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</v>
      </c>
      <c r="G718" s="4" t="s">
        <v>1550</v>
      </c>
      <c r="H718" s="4" t="s">
        <v>1555</v>
      </c>
      <c r="I718" s="5">
        <v>4079</v>
      </c>
      <c r="J718" s="5">
        <v>0</v>
      </c>
      <c r="K718" s="6">
        <v>8.0000000000000004E-4</v>
      </c>
      <c r="L718" s="4" t="s">
        <v>1839</v>
      </c>
      <c r="M718" s="4" t="s">
        <v>2228</v>
      </c>
      <c r="N718" s="4" t="s">
        <v>2478</v>
      </c>
      <c r="O718" s="4" t="s">
        <v>2575</v>
      </c>
      <c r="P718" s="4" t="s">
        <v>1695</v>
      </c>
      <c r="Q718" s="4"/>
      <c r="R718" s="4" t="s">
        <v>1616</v>
      </c>
      <c r="S718" s="4" t="s">
        <v>2286</v>
      </c>
      <c r="T718" s="4"/>
      <c r="U718" s="4" t="s">
        <v>2802</v>
      </c>
      <c r="V718" s="4" t="s">
        <v>2622</v>
      </c>
      <c r="W718" s="4"/>
      <c r="X718" s="4"/>
      <c r="Y718" s="4" t="s">
        <v>2844</v>
      </c>
      <c r="Z718" s="7">
        <f>VLOOKUP(E718,[1]select___from_cuentas_predial_W!$A$1:$R$1800,11,FALSE)</f>
        <v>7709310</v>
      </c>
      <c r="AA718" s="7">
        <f>VLOOKUP(E718,[1]select___from_cuentas_predial_W!$A$1:$R$1800,13,FALSE)</f>
        <v>0</v>
      </c>
    </row>
    <row r="719" spans="1:27" ht="13.7" customHeight="1" x14ac:dyDescent="0.2">
      <c r="A719" s="5">
        <v>94</v>
      </c>
      <c r="B719" s="4" t="s">
        <v>2</v>
      </c>
      <c r="C719" s="5">
        <v>197677</v>
      </c>
      <c r="D719" s="4" t="s">
        <v>1372</v>
      </c>
      <c r="E719" s="4" t="str">
        <f>B719&amp;""&amp;C719</f>
        <v>U197677</v>
      </c>
      <c r="F719" s="4" t="str">
        <f>F718&amp;E719&amp;"','"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</v>
      </c>
      <c r="G719" s="4" t="s">
        <v>1550</v>
      </c>
      <c r="H719" s="4" t="s">
        <v>1555</v>
      </c>
      <c r="I719" s="5">
        <v>14758</v>
      </c>
      <c r="J719" s="5">
        <v>0</v>
      </c>
      <c r="K719" s="6">
        <v>8.0000000000000004E-4</v>
      </c>
      <c r="L719" s="4" t="s">
        <v>1658</v>
      </c>
      <c r="M719" s="4" t="s">
        <v>2228</v>
      </c>
      <c r="N719" s="4"/>
      <c r="O719" s="4" t="s">
        <v>2598</v>
      </c>
      <c r="P719" s="4" t="s">
        <v>1695</v>
      </c>
      <c r="Q719" s="4"/>
      <c r="R719" s="4" t="s">
        <v>1616</v>
      </c>
      <c r="S719" s="4" t="s">
        <v>2286</v>
      </c>
      <c r="T719" s="4"/>
      <c r="U719" s="4" t="s">
        <v>2802</v>
      </c>
      <c r="V719" s="4" t="s">
        <v>2622</v>
      </c>
      <c r="W719" s="4"/>
      <c r="X719" s="4"/>
      <c r="Y719" s="4" t="s">
        <v>2844</v>
      </c>
      <c r="Z719" s="7">
        <f>VLOOKUP(E719,[1]select___from_cuentas_predial_W!$A$1:$R$1800,11,FALSE)</f>
        <v>27892620</v>
      </c>
      <c r="AA719" s="7">
        <f>VLOOKUP(E719,[1]select___from_cuentas_predial_W!$A$1:$R$1800,13,FALSE)</f>
        <v>0</v>
      </c>
    </row>
    <row r="720" spans="1:27" ht="13.7" customHeight="1" x14ac:dyDescent="0.2">
      <c r="A720" s="5">
        <v>94</v>
      </c>
      <c r="B720" s="4" t="s">
        <v>2</v>
      </c>
      <c r="C720" s="5">
        <v>193505</v>
      </c>
      <c r="D720" s="4" t="s">
        <v>342</v>
      </c>
      <c r="E720" s="4" t="str">
        <f>B720&amp;""&amp;C720</f>
        <v>U193505</v>
      </c>
      <c r="F720" s="4" t="str">
        <f>F719&amp;E720&amp;"','"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</v>
      </c>
      <c r="G720" s="4" t="s">
        <v>1550</v>
      </c>
      <c r="H720" s="4" t="s">
        <v>1555</v>
      </c>
      <c r="I720" s="5">
        <v>393</v>
      </c>
      <c r="J720" s="5">
        <v>0</v>
      </c>
      <c r="K720" s="6">
        <v>8.0000000000000004E-4</v>
      </c>
      <c r="L720" s="4" t="s">
        <v>1744</v>
      </c>
      <c r="M720" s="4" t="s">
        <v>2228</v>
      </c>
      <c r="N720" s="4"/>
      <c r="O720" s="4" t="s">
        <v>2598</v>
      </c>
      <c r="P720" s="4" t="s">
        <v>1695</v>
      </c>
      <c r="Q720" s="4"/>
      <c r="R720" s="4" t="s">
        <v>1616</v>
      </c>
      <c r="S720" s="4" t="s">
        <v>2286</v>
      </c>
      <c r="T720" s="4"/>
      <c r="U720" s="4" t="s">
        <v>2802</v>
      </c>
      <c r="V720" s="4" t="s">
        <v>2622</v>
      </c>
      <c r="W720" s="4"/>
      <c r="X720" s="4"/>
      <c r="Y720" s="4" t="s">
        <v>2844</v>
      </c>
      <c r="Z720" s="7">
        <f>VLOOKUP(E720,[1]select___from_cuentas_predial_W!$A$1:$R$1800,11,FALSE)</f>
        <v>742770</v>
      </c>
      <c r="AA720" s="7">
        <f>VLOOKUP(E720,[1]select___from_cuentas_predial_W!$A$1:$R$1800,13,FALSE)</f>
        <v>0</v>
      </c>
    </row>
    <row r="721" spans="1:27" ht="13.7" customHeight="1" x14ac:dyDescent="0.2">
      <c r="A721" s="5">
        <v>94</v>
      </c>
      <c r="B721" s="4" t="s">
        <v>2</v>
      </c>
      <c r="C721" s="5">
        <v>193518</v>
      </c>
      <c r="D721" s="4" t="s">
        <v>1404</v>
      </c>
      <c r="E721" s="4" t="str">
        <f>B721&amp;""&amp;C721</f>
        <v>U193518</v>
      </c>
      <c r="F721" s="4" t="str">
        <f>F720&amp;E721&amp;"','"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</v>
      </c>
      <c r="G721" s="4" t="s">
        <v>1550</v>
      </c>
      <c r="H721" s="4" t="s">
        <v>1555</v>
      </c>
      <c r="I721" s="5">
        <v>6250</v>
      </c>
      <c r="J721" s="5">
        <v>0</v>
      </c>
      <c r="K721" s="6">
        <v>8.0000000000000004E-4</v>
      </c>
      <c r="L721" s="4" t="s">
        <v>1744</v>
      </c>
      <c r="M721" s="4" t="s">
        <v>2417</v>
      </c>
      <c r="N721" s="4" t="s">
        <v>2558</v>
      </c>
      <c r="O721" s="4" t="s">
        <v>2598</v>
      </c>
      <c r="P721" s="4" t="s">
        <v>1695</v>
      </c>
      <c r="Q721" s="4"/>
      <c r="R721" s="4" t="s">
        <v>1616</v>
      </c>
      <c r="S721" s="4" t="s">
        <v>2286</v>
      </c>
      <c r="T721" s="4"/>
      <c r="U721" s="4" t="s">
        <v>2802</v>
      </c>
      <c r="V721" s="4" t="s">
        <v>2622</v>
      </c>
      <c r="W721" s="4"/>
      <c r="X721" s="4"/>
      <c r="Y721" s="4" t="s">
        <v>2844</v>
      </c>
      <c r="Z721" s="7">
        <f>VLOOKUP(E721,[1]select___from_cuentas_predial_W!$A$1:$R$1800,11,FALSE)</f>
        <v>11812500</v>
      </c>
      <c r="AA721" s="7">
        <f>VLOOKUP(E721,[1]select___from_cuentas_predial_W!$A$1:$R$1800,13,FALSE)</f>
        <v>0</v>
      </c>
    </row>
    <row r="722" spans="1:27" ht="13.7" customHeight="1" x14ac:dyDescent="0.2">
      <c r="A722" s="5">
        <v>94</v>
      </c>
      <c r="B722" s="4" t="s">
        <v>2</v>
      </c>
      <c r="C722" s="5">
        <v>199469</v>
      </c>
      <c r="D722" s="4" t="s">
        <v>1001</v>
      </c>
      <c r="E722" s="4" t="str">
        <f>B722&amp;""&amp;C722</f>
        <v>U199469</v>
      </c>
      <c r="F722" s="4" t="str">
        <f>F721&amp;E722&amp;"','"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</v>
      </c>
      <c r="G722" s="4" t="s">
        <v>1550</v>
      </c>
      <c r="H722" s="4" t="s">
        <v>1555</v>
      </c>
      <c r="I722" s="5">
        <v>414</v>
      </c>
      <c r="J722" s="5">
        <v>0</v>
      </c>
      <c r="K722" s="6">
        <v>8.0000000000000004E-4</v>
      </c>
      <c r="L722" s="4" t="s">
        <v>2048</v>
      </c>
      <c r="M722" s="4" t="s">
        <v>2228</v>
      </c>
      <c r="N722" s="4"/>
      <c r="O722" s="4" t="s">
        <v>2598</v>
      </c>
      <c r="P722" s="4" t="s">
        <v>1695</v>
      </c>
      <c r="Q722" s="4"/>
      <c r="R722" s="4" t="s">
        <v>1616</v>
      </c>
      <c r="S722" s="4" t="s">
        <v>2286</v>
      </c>
      <c r="T722" s="4"/>
      <c r="U722" s="4" t="s">
        <v>2802</v>
      </c>
      <c r="V722" s="4" t="s">
        <v>2622</v>
      </c>
      <c r="W722" s="4"/>
      <c r="X722" s="4"/>
      <c r="Y722" s="4" t="s">
        <v>2844</v>
      </c>
      <c r="Z722" s="7">
        <f>VLOOKUP(E722,[1]select___from_cuentas_predial_W!$A$1:$R$1800,11,FALSE)</f>
        <v>782460</v>
      </c>
      <c r="AA722" s="7">
        <f>VLOOKUP(E722,[1]select___from_cuentas_predial_W!$A$1:$R$1800,13,FALSE)</f>
        <v>0</v>
      </c>
    </row>
    <row r="723" spans="1:27" ht="13.7" customHeight="1" x14ac:dyDescent="0.2">
      <c r="A723" s="5">
        <v>94</v>
      </c>
      <c r="B723" s="4" t="s">
        <v>2</v>
      </c>
      <c r="C723" s="5">
        <v>199654</v>
      </c>
      <c r="D723" s="4" t="s">
        <v>1143</v>
      </c>
      <c r="E723" s="4" t="str">
        <f>B723&amp;""&amp;C723</f>
        <v>U199654</v>
      </c>
      <c r="F723" s="4" t="str">
        <f>F722&amp;E723&amp;"','"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</v>
      </c>
      <c r="G723" s="4" t="s">
        <v>1550</v>
      </c>
      <c r="H723" s="4" t="s">
        <v>1555</v>
      </c>
      <c r="I723" s="5">
        <v>8733</v>
      </c>
      <c r="J723" s="5">
        <v>0</v>
      </c>
      <c r="K723" s="6">
        <v>8.0000000000000004E-4</v>
      </c>
      <c r="L723" s="4" t="s">
        <v>2090</v>
      </c>
      <c r="M723" s="4" t="s">
        <v>2228</v>
      </c>
      <c r="N723" s="4"/>
      <c r="O723" s="4" t="s">
        <v>2598</v>
      </c>
      <c r="P723" s="4" t="s">
        <v>1695</v>
      </c>
      <c r="Q723" s="4"/>
      <c r="R723" s="4" t="s">
        <v>1616</v>
      </c>
      <c r="S723" s="4" t="s">
        <v>2286</v>
      </c>
      <c r="T723" s="4"/>
      <c r="U723" s="4" t="s">
        <v>2802</v>
      </c>
      <c r="V723" s="4" t="s">
        <v>2622</v>
      </c>
      <c r="W723" s="4"/>
      <c r="X723" s="4"/>
      <c r="Y723" s="4" t="s">
        <v>2844</v>
      </c>
      <c r="Z723" s="7">
        <f>VLOOKUP(E723,[1]select___from_cuentas_predial_W!$A$1:$R$1800,11,FALSE)</f>
        <v>16505370</v>
      </c>
      <c r="AA723" s="7">
        <f>VLOOKUP(E723,[1]select___from_cuentas_predial_W!$A$1:$R$1800,13,FALSE)</f>
        <v>0</v>
      </c>
    </row>
    <row r="724" spans="1:27" ht="13.7" customHeight="1" x14ac:dyDescent="0.2">
      <c r="A724" s="5">
        <v>94</v>
      </c>
      <c r="B724" s="4" t="s">
        <v>2</v>
      </c>
      <c r="C724" s="5">
        <v>199622</v>
      </c>
      <c r="D724" s="4" t="s">
        <v>1176</v>
      </c>
      <c r="E724" s="4" t="str">
        <f>B724&amp;""&amp;C724</f>
        <v>U199622</v>
      </c>
      <c r="F724" s="4" t="str">
        <f>F723&amp;E724&amp;"','"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</v>
      </c>
      <c r="G724" s="4" t="s">
        <v>1550</v>
      </c>
      <c r="H724" s="4" t="s">
        <v>1555</v>
      </c>
      <c r="I724" s="5">
        <v>982</v>
      </c>
      <c r="J724" s="5">
        <v>0</v>
      </c>
      <c r="K724" s="6">
        <v>8.0000000000000004E-4</v>
      </c>
      <c r="L724" s="4" t="s">
        <v>2100</v>
      </c>
      <c r="M724" s="4" t="s">
        <v>2228</v>
      </c>
      <c r="N724" s="4"/>
      <c r="O724" s="4" t="s">
        <v>2598</v>
      </c>
      <c r="P724" s="4" t="s">
        <v>1695</v>
      </c>
      <c r="Q724" s="4"/>
      <c r="R724" s="4" t="s">
        <v>1616</v>
      </c>
      <c r="S724" s="4" t="s">
        <v>2286</v>
      </c>
      <c r="T724" s="4"/>
      <c r="U724" s="4" t="s">
        <v>2802</v>
      </c>
      <c r="V724" s="4" t="s">
        <v>2622</v>
      </c>
      <c r="W724" s="4"/>
      <c r="X724" s="4"/>
      <c r="Y724" s="4" t="s">
        <v>2844</v>
      </c>
      <c r="Z724" s="7">
        <f>VLOOKUP(E724,[1]select___from_cuentas_predial_W!$A$1:$R$1800,11,FALSE)</f>
        <v>1855980</v>
      </c>
      <c r="AA724" s="7">
        <f>VLOOKUP(E724,[1]select___from_cuentas_predial_W!$A$1:$R$1800,13,FALSE)</f>
        <v>0</v>
      </c>
    </row>
    <row r="725" spans="1:27" ht="13.7" customHeight="1" x14ac:dyDescent="0.2">
      <c r="A725" s="5">
        <v>94</v>
      </c>
      <c r="B725" s="4" t="s">
        <v>2</v>
      </c>
      <c r="C725" s="5">
        <v>199591</v>
      </c>
      <c r="D725" s="4" t="s">
        <v>890</v>
      </c>
      <c r="E725" s="4" t="str">
        <f>B725&amp;""&amp;C725</f>
        <v>U199591</v>
      </c>
      <c r="F725" s="4" t="str">
        <f>F724&amp;E725&amp;"','"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</v>
      </c>
      <c r="G725" s="4" t="s">
        <v>1550</v>
      </c>
      <c r="H725" s="4" t="s">
        <v>1555</v>
      </c>
      <c r="I725" s="5">
        <v>3520</v>
      </c>
      <c r="J725" s="5">
        <v>0</v>
      </c>
      <c r="K725" s="6">
        <v>8.0000000000000004E-4</v>
      </c>
      <c r="L725" s="4" t="s">
        <v>2011</v>
      </c>
      <c r="M725" s="4" t="s">
        <v>2228</v>
      </c>
      <c r="N725" s="4"/>
      <c r="O725" s="4" t="s">
        <v>2598</v>
      </c>
      <c r="P725" s="4" t="s">
        <v>1695</v>
      </c>
      <c r="Q725" s="4"/>
      <c r="R725" s="4" t="s">
        <v>1616</v>
      </c>
      <c r="S725" s="4" t="s">
        <v>2286</v>
      </c>
      <c r="T725" s="4"/>
      <c r="U725" s="4" t="s">
        <v>2802</v>
      </c>
      <c r="V725" s="4" t="s">
        <v>2622</v>
      </c>
      <c r="W725" s="4"/>
      <c r="X725" s="4"/>
      <c r="Y725" s="4" t="s">
        <v>2844</v>
      </c>
      <c r="Z725" s="7">
        <f>VLOOKUP(E725,[1]select___from_cuentas_predial_W!$A$1:$R$1800,11,FALSE)</f>
        <v>6652800</v>
      </c>
      <c r="AA725" s="7">
        <f>VLOOKUP(E725,[1]select___from_cuentas_predial_W!$A$1:$R$1800,13,FALSE)</f>
        <v>0</v>
      </c>
    </row>
    <row r="726" spans="1:27" ht="13.7" customHeight="1" x14ac:dyDescent="0.2">
      <c r="A726" s="5">
        <v>94</v>
      </c>
      <c r="B726" s="4" t="s">
        <v>3</v>
      </c>
      <c r="C726" s="5">
        <v>15104</v>
      </c>
      <c r="D726" s="4" t="s">
        <v>1148</v>
      </c>
      <c r="E726" s="4" t="str">
        <f>B726&amp;"0"&amp;C726</f>
        <v>R015104</v>
      </c>
      <c r="F726" s="4" t="str">
        <f>F725&amp;E726&amp;"','"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</v>
      </c>
      <c r="G726" s="4" t="s">
        <v>1550</v>
      </c>
      <c r="H726" s="4" t="s">
        <v>1555</v>
      </c>
      <c r="I726" s="5">
        <v>1620</v>
      </c>
      <c r="J726" s="5">
        <v>0</v>
      </c>
      <c r="K726" s="6">
        <v>2.0000000000000001E-4</v>
      </c>
      <c r="L726" s="4" t="s">
        <v>2011</v>
      </c>
      <c r="M726" s="4" t="s">
        <v>2228</v>
      </c>
      <c r="N726" s="4"/>
      <c r="O726" s="4" t="s">
        <v>2598</v>
      </c>
      <c r="P726" s="4" t="s">
        <v>1695</v>
      </c>
      <c r="Q726" s="4"/>
      <c r="R726" s="4" t="s">
        <v>1616</v>
      </c>
      <c r="S726" s="4" t="s">
        <v>2286</v>
      </c>
      <c r="T726" s="4"/>
      <c r="U726" s="4" t="s">
        <v>2802</v>
      </c>
      <c r="V726" s="4" t="s">
        <v>2622</v>
      </c>
      <c r="W726" s="4"/>
      <c r="X726" s="4"/>
      <c r="Y726" s="4" t="s">
        <v>2844</v>
      </c>
      <c r="Z726" s="7">
        <f>VLOOKUP(E726,[1]select___from_cuentas_predial_W!$A$1:$R$1800,11,FALSE)</f>
        <v>3054145.5</v>
      </c>
      <c r="AA726" s="7">
        <f>VLOOKUP(E726,[1]select___from_cuentas_predial_W!$A$1:$R$1800,13,FALSE)</f>
        <v>0</v>
      </c>
    </row>
    <row r="727" spans="1:27" ht="13.7" customHeight="1" x14ac:dyDescent="0.2">
      <c r="A727" s="5">
        <v>94</v>
      </c>
      <c r="B727" s="4" t="s">
        <v>2</v>
      </c>
      <c r="C727" s="5">
        <v>215946</v>
      </c>
      <c r="D727" s="4" t="s">
        <v>105</v>
      </c>
      <c r="E727" s="4" t="str">
        <f>B727&amp;""&amp;C727</f>
        <v>U215946</v>
      </c>
      <c r="F727" s="4" t="str">
        <f>F726&amp;E727&amp;"','"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</v>
      </c>
      <c r="G727" s="4" t="s">
        <v>1543</v>
      </c>
      <c r="H727" s="4" t="s">
        <v>1555</v>
      </c>
      <c r="I727" s="5">
        <v>1060</v>
      </c>
      <c r="J727" s="5">
        <v>0</v>
      </c>
      <c r="K727" s="6">
        <v>8.0000000000000004E-4</v>
      </c>
      <c r="L727" s="4" t="s">
        <v>1622</v>
      </c>
      <c r="M727" s="4" t="s">
        <v>2228</v>
      </c>
      <c r="N727" s="4"/>
      <c r="O727" s="4" t="s">
        <v>2598</v>
      </c>
      <c r="P727" s="4" t="s">
        <v>1695</v>
      </c>
      <c r="Q727" s="4"/>
      <c r="R727" s="4" t="s">
        <v>1616</v>
      </c>
      <c r="S727" s="4" t="s">
        <v>2286</v>
      </c>
      <c r="T727" s="4"/>
      <c r="U727" s="4" t="s">
        <v>2802</v>
      </c>
      <c r="V727" s="4" t="s">
        <v>2622</v>
      </c>
      <c r="W727" s="4"/>
      <c r="X727" s="4"/>
      <c r="Y727" s="4" t="s">
        <v>2844</v>
      </c>
      <c r="Z727" s="7">
        <f>VLOOKUP(E727,[1]select___from_cuentas_predial_W!$A$1:$R$1800,11,FALSE)</f>
        <v>1998391.5</v>
      </c>
      <c r="AA727" s="7">
        <f>VLOOKUP(E727,[1]select___from_cuentas_predial_W!$A$1:$R$1800,13,FALSE)</f>
        <v>0</v>
      </c>
    </row>
    <row r="728" spans="1:27" ht="13.7" customHeight="1" x14ac:dyDescent="0.2">
      <c r="A728" s="5">
        <v>94</v>
      </c>
      <c r="B728" s="4" t="s">
        <v>2</v>
      </c>
      <c r="C728" s="5">
        <v>215942</v>
      </c>
      <c r="D728" s="4" t="s">
        <v>172</v>
      </c>
      <c r="E728" s="4" t="str">
        <f>B728&amp;""&amp;C728</f>
        <v>U215942</v>
      </c>
      <c r="F728" s="4" t="str">
        <f>F727&amp;E728&amp;"','"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</v>
      </c>
      <c r="G728" s="4" t="s">
        <v>1543</v>
      </c>
      <c r="H728" s="4" t="s">
        <v>1555</v>
      </c>
      <c r="I728" s="5">
        <v>5865</v>
      </c>
      <c r="J728" s="5">
        <v>0</v>
      </c>
      <c r="K728" s="6">
        <v>8.0000000000000004E-4</v>
      </c>
      <c r="L728" s="4" t="s">
        <v>1656</v>
      </c>
      <c r="M728" s="4" t="s">
        <v>2228</v>
      </c>
      <c r="N728" s="4"/>
      <c r="O728" s="4" t="s">
        <v>2598</v>
      </c>
      <c r="P728" s="4" t="s">
        <v>1695</v>
      </c>
      <c r="Q728" s="4"/>
      <c r="R728" s="4" t="s">
        <v>1616</v>
      </c>
      <c r="S728" s="4" t="s">
        <v>2286</v>
      </c>
      <c r="T728" s="4"/>
      <c r="U728" s="4" t="s">
        <v>2802</v>
      </c>
      <c r="V728" s="4" t="s">
        <v>2622</v>
      </c>
      <c r="W728" s="4"/>
      <c r="X728" s="4"/>
      <c r="Y728" s="4" t="s">
        <v>2844</v>
      </c>
      <c r="Z728" s="7">
        <f>VLOOKUP(E728,[1]select___from_cuentas_predial_W!$A$1:$R$1800,11,FALSE)</f>
        <v>11084850</v>
      </c>
      <c r="AA728" s="7">
        <f>VLOOKUP(E728,[1]select___from_cuentas_predial_W!$A$1:$R$1800,13,FALSE)</f>
        <v>0</v>
      </c>
    </row>
    <row r="729" spans="1:27" ht="13.7" customHeight="1" x14ac:dyDescent="0.2">
      <c r="A729" s="5">
        <v>94</v>
      </c>
      <c r="B729" s="4" t="s">
        <v>2</v>
      </c>
      <c r="C729" s="5">
        <v>215945</v>
      </c>
      <c r="D729" s="4" t="s">
        <v>176</v>
      </c>
      <c r="E729" s="4" t="str">
        <f>B729&amp;""&amp;C729</f>
        <v>U215945</v>
      </c>
      <c r="F729" s="4" t="str">
        <f>F728&amp;E729&amp;"','"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</v>
      </c>
      <c r="G729" s="4" t="s">
        <v>1543</v>
      </c>
      <c r="H729" s="4" t="s">
        <v>1555</v>
      </c>
      <c r="I729" s="5">
        <v>4760</v>
      </c>
      <c r="J729" s="5">
        <v>0</v>
      </c>
      <c r="K729" s="6">
        <v>8.0000000000000004E-4</v>
      </c>
      <c r="L729" s="4" t="s">
        <v>1658</v>
      </c>
      <c r="M729" s="4" t="s">
        <v>2228</v>
      </c>
      <c r="N729" s="4"/>
      <c r="O729" s="4" t="s">
        <v>2598</v>
      </c>
      <c r="P729" s="4" t="s">
        <v>1695</v>
      </c>
      <c r="Q729" s="4"/>
      <c r="R729" s="4" t="s">
        <v>1616</v>
      </c>
      <c r="S729" s="4" t="s">
        <v>2286</v>
      </c>
      <c r="T729" s="4"/>
      <c r="U729" s="4" t="s">
        <v>2802</v>
      </c>
      <c r="V729" s="4" t="s">
        <v>2622</v>
      </c>
      <c r="W729" s="4"/>
      <c r="X729" s="4"/>
      <c r="Y729" s="4" t="s">
        <v>2844</v>
      </c>
      <c r="Z729" s="7">
        <f>VLOOKUP(E729,[1]select___from_cuentas_predial_W!$A$1:$R$1800,11,FALSE)</f>
        <v>8996400</v>
      </c>
      <c r="AA729" s="7">
        <f>VLOOKUP(E729,[1]select___from_cuentas_predial_W!$A$1:$R$1800,13,FALSE)</f>
        <v>0</v>
      </c>
    </row>
    <row r="730" spans="1:27" ht="13.7" customHeight="1" x14ac:dyDescent="0.2">
      <c r="A730" s="5">
        <v>94</v>
      </c>
      <c r="B730" s="4" t="s">
        <v>2</v>
      </c>
      <c r="C730" s="5">
        <v>206076</v>
      </c>
      <c r="D730" s="4" t="s">
        <v>996</v>
      </c>
      <c r="E730" s="4" t="str">
        <f>B730&amp;""&amp;C730</f>
        <v>U206076</v>
      </c>
      <c r="F730" s="4" t="str">
        <f>F729&amp;E730&amp;"','"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</v>
      </c>
      <c r="G730" s="4" t="s">
        <v>1550</v>
      </c>
      <c r="H730" s="4" t="s">
        <v>1555</v>
      </c>
      <c r="I730" s="5">
        <v>140</v>
      </c>
      <c r="J730" s="5">
        <v>0</v>
      </c>
      <c r="K730" s="6">
        <v>8.0000000000000004E-4</v>
      </c>
      <c r="L730" s="4" t="s">
        <v>2045</v>
      </c>
      <c r="M730" s="4" t="s">
        <v>2367</v>
      </c>
      <c r="N730" s="4" t="s">
        <v>2534</v>
      </c>
      <c r="O730" s="4" t="s">
        <v>2705</v>
      </c>
      <c r="P730" s="4" t="s">
        <v>1695</v>
      </c>
      <c r="Q730" s="4"/>
      <c r="R730" s="4" t="s">
        <v>1616</v>
      </c>
      <c r="S730" s="4" t="s">
        <v>2286</v>
      </c>
      <c r="T730" s="4"/>
      <c r="U730" s="4" t="s">
        <v>2802</v>
      </c>
      <c r="V730" s="4" t="s">
        <v>2622</v>
      </c>
      <c r="W730" s="4"/>
      <c r="X730" s="4"/>
      <c r="Y730" s="4" t="s">
        <v>2844</v>
      </c>
      <c r="Z730" s="7">
        <f>VLOOKUP(E730,[1]select___from_cuentas_predial_W!$A$1:$R$1800,11,FALSE)</f>
        <v>147000</v>
      </c>
      <c r="AA730" s="7">
        <f>VLOOKUP(E730,[1]select___from_cuentas_predial_W!$A$1:$R$1800,13,FALSE)</f>
        <v>0</v>
      </c>
    </row>
    <row r="731" spans="1:27" ht="13.7" customHeight="1" x14ac:dyDescent="0.2">
      <c r="A731" s="5">
        <v>94</v>
      </c>
      <c r="B731" s="4" t="s">
        <v>2</v>
      </c>
      <c r="C731" s="5">
        <v>206055</v>
      </c>
      <c r="D731" s="4" t="s">
        <v>988</v>
      </c>
      <c r="E731" s="4" t="str">
        <f>B731&amp;""&amp;C731</f>
        <v>U206055</v>
      </c>
      <c r="F731" s="4" t="str">
        <f>F730&amp;E731&amp;"','"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</v>
      </c>
      <c r="G731" s="4" t="s">
        <v>1550</v>
      </c>
      <c r="H731" s="4" t="s">
        <v>1555</v>
      </c>
      <c r="I731" s="5">
        <v>140</v>
      </c>
      <c r="J731" s="5">
        <v>45.13</v>
      </c>
      <c r="K731" s="6">
        <v>2.0000000000000001E-4</v>
      </c>
      <c r="L731" s="4" t="s">
        <v>2043</v>
      </c>
      <c r="M731" s="4" t="s">
        <v>2363</v>
      </c>
      <c r="N731" s="4" t="s">
        <v>2535</v>
      </c>
      <c r="O731" s="4" t="s">
        <v>2705</v>
      </c>
      <c r="P731" s="4" t="s">
        <v>1695</v>
      </c>
      <c r="Q731" s="4"/>
      <c r="R731" s="4" t="s">
        <v>1616</v>
      </c>
      <c r="S731" s="4" t="s">
        <v>2286</v>
      </c>
      <c r="T731" s="4"/>
      <c r="U731" s="4" t="s">
        <v>2802</v>
      </c>
      <c r="V731" s="4" t="s">
        <v>2622</v>
      </c>
      <c r="W731" s="4"/>
      <c r="X731" s="4"/>
      <c r="Y731" s="4" t="s">
        <v>2844</v>
      </c>
      <c r="Z731" s="7">
        <f>VLOOKUP(E731,[1]select___from_cuentas_predial_W!$A$1:$R$1800,11,FALSE)</f>
        <v>138518.45000000001</v>
      </c>
      <c r="AA731" s="7">
        <f>VLOOKUP(E731,[1]select___from_cuentas_predial_W!$A$1:$R$1800,13,FALSE)</f>
        <v>223427.35</v>
      </c>
    </row>
    <row r="732" spans="1:27" ht="13.7" customHeight="1" x14ac:dyDescent="0.2">
      <c r="A732" s="5">
        <v>94</v>
      </c>
      <c r="B732" s="4" t="s">
        <v>2</v>
      </c>
      <c r="C732" s="5">
        <v>206048</v>
      </c>
      <c r="D732" s="4" t="s">
        <v>995</v>
      </c>
      <c r="E732" s="4" t="str">
        <f>B732&amp;""&amp;C732</f>
        <v>U206048</v>
      </c>
      <c r="F732" s="4" t="str">
        <f>F731&amp;E732&amp;"','"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</v>
      </c>
      <c r="G732" s="4" t="s">
        <v>1550</v>
      </c>
      <c r="H732" s="4" t="s">
        <v>1555</v>
      </c>
      <c r="I732" s="5">
        <v>140</v>
      </c>
      <c r="J732" s="5">
        <v>0</v>
      </c>
      <c r="K732" s="6">
        <v>8.0000000000000004E-4</v>
      </c>
      <c r="L732" s="4" t="s">
        <v>2040</v>
      </c>
      <c r="M732" s="4" t="s">
        <v>2366</v>
      </c>
      <c r="N732" s="4" t="s">
        <v>2535</v>
      </c>
      <c r="O732" s="4" t="s">
        <v>2705</v>
      </c>
      <c r="P732" s="4" t="s">
        <v>1695</v>
      </c>
      <c r="Q732" s="4"/>
      <c r="R732" s="4" t="s">
        <v>1616</v>
      </c>
      <c r="S732" s="4" t="s">
        <v>2286</v>
      </c>
      <c r="T732" s="4"/>
      <c r="U732" s="4" t="s">
        <v>2802</v>
      </c>
      <c r="V732" s="4" t="s">
        <v>2622</v>
      </c>
      <c r="W732" s="4"/>
      <c r="X732" s="4"/>
      <c r="Y732" s="4" t="s">
        <v>2844</v>
      </c>
      <c r="Z732" s="7">
        <f>VLOOKUP(E732,[1]select___from_cuentas_predial_W!$A$1:$R$1800,11,FALSE)</f>
        <v>146632.5</v>
      </c>
      <c r="AA732" s="7">
        <f>VLOOKUP(E732,[1]select___from_cuentas_predial_W!$A$1:$R$1800,13,FALSE)</f>
        <v>0</v>
      </c>
    </row>
    <row r="733" spans="1:27" ht="13.7" customHeight="1" x14ac:dyDescent="0.2">
      <c r="A733" s="5">
        <v>94</v>
      </c>
      <c r="B733" s="4" t="s">
        <v>2</v>
      </c>
      <c r="C733" s="5">
        <v>206043</v>
      </c>
      <c r="D733" s="4" t="s">
        <v>983</v>
      </c>
      <c r="E733" s="4" t="str">
        <f>B733&amp;""&amp;C733</f>
        <v>U206043</v>
      </c>
      <c r="F733" s="4" t="str">
        <f>F732&amp;E733&amp;"','"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</v>
      </c>
      <c r="G733" s="4" t="s">
        <v>1550</v>
      </c>
      <c r="H733" s="4" t="s">
        <v>1555</v>
      </c>
      <c r="I733" s="5">
        <v>140</v>
      </c>
      <c r="J733" s="5">
        <v>57.26</v>
      </c>
      <c r="K733" s="6">
        <v>2.0000000000000001E-4</v>
      </c>
      <c r="L733" s="4" t="s">
        <v>2040</v>
      </c>
      <c r="M733" s="4" t="s">
        <v>2361</v>
      </c>
      <c r="N733" s="4" t="s">
        <v>2498</v>
      </c>
      <c r="O733" s="4" t="s">
        <v>2705</v>
      </c>
      <c r="P733" s="4" t="s">
        <v>1695</v>
      </c>
      <c r="Q733" s="4"/>
      <c r="R733" s="4" t="s">
        <v>1616</v>
      </c>
      <c r="S733" s="4" t="s">
        <v>2286</v>
      </c>
      <c r="T733" s="4"/>
      <c r="U733" s="4" t="s">
        <v>2802</v>
      </c>
      <c r="V733" s="4" t="s">
        <v>2622</v>
      </c>
      <c r="W733" s="4"/>
      <c r="X733" s="4"/>
      <c r="Y733" s="4" t="s">
        <v>2844</v>
      </c>
      <c r="Z733" s="7">
        <f>VLOOKUP(E733,[1]select___from_cuentas_predial_W!$A$1:$R$1800,11,FALSE)</f>
        <v>137787.96</v>
      </c>
      <c r="AA733" s="7">
        <f>VLOOKUP(E733,[1]select___from_cuentas_predial_W!$A$1:$R$1800,13,FALSE)</f>
        <v>245206.5</v>
      </c>
    </row>
    <row r="734" spans="1:27" ht="13.7" customHeight="1" x14ac:dyDescent="0.2">
      <c r="A734" s="5">
        <v>94</v>
      </c>
      <c r="B734" s="4" t="s">
        <v>2</v>
      </c>
      <c r="C734" s="5">
        <v>205379</v>
      </c>
      <c r="D734" s="4" t="s">
        <v>44</v>
      </c>
      <c r="E734" s="4" t="str">
        <f>B734&amp;""&amp;C734</f>
        <v>U205379</v>
      </c>
      <c r="F734" s="4" t="str">
        <f>F733&amp;E734&amp;"','"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</v>
      </c>
      <c r="G734" s="4" t="s">
        <v>1543</v>
      </c>
      <c r="H734" s="4" t="s">
        <v>1555</v>
      </c>
      <c r="I734" s="5">
        <v>6310</v>
      </c>
      <c r="J734" s="5">
        <v>0</v>
      </c>
      <c r="K734" s="6">
        <v>8.0000000000000004E-4</v>
      </c>
      <c r="L734" s="4" t="s">
        <v>1588</v>
      </c>
      <c r="M734" s="4" t="s">
        <v>2228</v>
      </c>
      <c r="N734" s="4"/>
      <c r="O734" s="4" t="s">
        <v>2578</v>
      </c>
      <c r="P734" s="4" t="s">
        <v>1695</v>
      </c>
      <c r="Q734" s="4"/>
      <c r="R734" s="4" t="s">
        <v>1616</v>
      </c>
      <c r="S734" s="4" t="s">
        <v>2286</v>
      </c>
      <c r="T734" s="4"/>
      <c r="U734" s="4" t="s">
        <v>2802</v>
      </c>
      <c r="V734" s="4" t="s">
        <v>2622</v>
      </c>
      <c r="W734" s="4"/>
      <c r="X734" s="4"/>
      <c r="Y734" s="4" t="s">
        <v>2844</v>
      </c>
      <c r="Z734" s="7">
        <f>VLOOKUP(E734,[1]select___from_cuentas_predial_W!$A$1:$R$1800,11,FALSE)</f>
        <v>11925900</v>
      </c>
      <c r="AA734" s="7">
        <f>VLOOKUP(E734,[1]select___from_cuentas_predial_W!$A$1:$R$1800,13,FALSE)</f>
        <v>0</v>
      </c>
    </row>
    <row r="735" spans="1:27" ht="13.7" customHeight="1" x14ac:dyDescent="0.2">
      <c r="A735" s="5">
        <v>94</v>
      </c>
      <c r="B735" s="4" t="s">
        <v>2</v>
      </c>
      <c r="C735" s="5">
        <v>205424</v>
      </c>
      <c r="D735" s="4" t="s">
        <v>71</v>
      </c>
      <c r="E735" s="4" t="str">
        <f>B735&amp;""&amp;C735</f>
        <v>U205424</v>
      </c>
      <c r="F735" s="4" t="str">
        <f>F734&amp;E735&amp;"','"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</v>
      </c>
      <c r="G735" s="4" t="s">
        <v>1543</v>
      </c>
      <c r="H735" s="4" t="s">
        <v>1555</v>
      </c>
      <c r="I735" s="5">
        <v>1010</v>
      </c>
      <c r="J735" s="5">
        <v>0</v>
      </c>
      <c r="K735" s="6">
        <v>8.0000000000000004E-4</v>
      </c>
      <c r="L735" s="4" t="s">
        <v>1588</v>
      </c>
      <c r="M735" s="4" t="s">
        <v>2228</v>
      </c>
      <c r="N735" s="4"/>
      <c r="O735" s="4" t="s">
        <v>2578</v>
      </c>
      <c r="P735" s="4" t="s">
        <v>1695</v>
      </c>
      <c r="Q735" s="4"/>
      <c r="R735" s="4" t="s">
        <v>1616</v>
      </c>
      <c r="S735" s="4" t="s">
        <v>2286</v>
      </c>
      <c r="T735" s="4"/>
      <c r="U735" s="4" t="s">
        <v>2802</v>
      </c>
      <c r="V735" s="4" t="s">
        <v>2622</v>
      </c>
      <c r="W735" s="4"/>
      <c r="X735" s="4"/>
      <c r="Y735" s="4" t="s">
        <v>2844</v>
      </c>
      <c r="Z735" s="7">
        <f>VLOOKUP(E735,[1]select___from_cuentas_predial_W!$A$1:$R$1800,11,FALSE)</f>
        <v>1908900</v>
      </c>
      <c r="AA735" s="7">
        <f>VLOOKUP(E735,[1]select___from_cuentas_predial_W!$A$1:$R$1800,13,FALSE)</f>
        <v>0</v>
      </c>
    </row>
    <row r="736" spans="1:27" ht="13.7" customHeight="1" x14ac:dyDescent="0.2">
      <c r="A736" s="5">
        <v>94</v>
      </c>
      <c r="B736" s="4" t="s">
        <v>2</v>
      </c>
      <c r="C736" s="5">
        <v>173954</v>
      </c>
      <c r="D736" s="4" t="s">
        <v>1308</v>
      </c>
      <c r="E736" s="4" t="str">
        <f>B736&amp;""&amp;C736</f>
        <v>U173954</v>
      </c>
      <c r="F736" s="4" t="str">
        <f>F735&amp;E736&amp;"','"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</v>
      </c>
      <c r="G736" s="4" t="s">
        <v>1550</v>
      </c>
      <c r="H736" s="4" t="s">
        <v>1555</v>
      </c>
      <c r="I736" s="5">
        <v>2686</v>
      </c>
      <c r="J736" s="5">
        <v>0</v>
      </c>
      <c r="K736" s="6">
        <v>8.0000000000000004E-4</v>
      </c>
      <c r="L736" s="4" t="s">
        <v>1588</v>
      </c>
      <c r="M736" s="4" t="s">
        <v>2228</v>
      </c>
      <c r="N736" s="4"/>
      <c r="O736" s="4" t="s">
        <v>2601</v>
      </c>
      <c r="P736" s="4" t="s">
        <v>1695</v>
      </c>
      <c r="Q736" s="4"/>
      <c r="R736" s="4" t="s">
        <v>1616</v>
      </c>
      <c r="S736" s="4" t="s">
        <v>2286</v>
      </c>
      <c r="T736" s="4"/>
      <c r="U736" s="4" t="s">
        <v>2797</v>
      </c>
      <c r="V736" s="4" t="s">
        <v>2821</v>
      </c>
      <c r="W736" s="4"/>
      <c r="X736" s="4"/>
      <c r="Y736" s="4" t="s">
        <v>2844</v>
      </c>
      <c r="Z736" s="7">
        <f>VLOOKUP(E736,[1]select___from_cuentas_predial_W!$A$1:$R$1800,11,FALSE)</f>
        <v>4738104</v>
      </c>
      <c r="AA736" s="7">
        <f>VLOOKUP(E736,[1]select___from_cuentas_predial_W!$A$1:$R$1800,13,FALSE)</f>
        <v>0</v>
      </c>
    </row>
    <row r="737" spans="1:27" ht="13.7" customHeight="1" x14ac:dyDescent="0.2">
      <c r="A737" s="5">
        <v>94</v>
      </c>
      <c r="B737" s="4" t="s">
        <v>2</v>
      </c>
      <c r="C737" s="5">
        <v>173958</v>
      </c>
      <c r="D737" s="4" t="s">
        <v>371</v>
      </c>
      <c r="E737" s="4" t="str">
        <f>B737&amp;""&amp;C737</f>
        <v>U173958</v>
      </c>
      <c r="F737" s="4" t="str">
        <f>F736&amp;E737&amp;"','"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</v>
      </c>
      <c r="G737" s="4" t="s">
        <v>1550</v>
      </c>
      <c r="H737" s="4" t="s">
        <v>1555</v>
      </c>
      <c r="I737" s="5">
        <v>1572</v>
      </c>
      <c r="J737" s="5">
        <v>0</v>
      </c>
      <c r="K737" s="6">
        <v>8.0000000000000004E-4</v>
      </c>
      <c r="L737" s="4" t="s">
        <v>1764</v>
      </c>
      <c r="M737" s="4" t="s">
        <v>2228</v>
      </c>
      <c r="N737" s="4"/>
      <c r="O737" s="4" t="s">
        <v>2601</v>
      </c>
      <c r="P737" s="4" t="s">
        <v>1695</v>
      </c>
      <c r="Q737" s="4"/>
      <c r="R737" s="4" t="s">
        <v>1616</v>
      </c>
      <c r="S737" s="4" t="s">
        <v>2286</v>
      </c>
      <c r="T737" s="4"/>
      <c r="U737" s="4" t="s">
        <v>2797</v>
      </c>
      <c r="V737" s="4" t="s">
        <v>2815</v>
      </c>
      <c r="W737" s="4"/>
      <c r="X737" s="4"/>
      <c r="Y737" s="4" t="s">
        <v>2844</v>
      </c>
      <c r="Z737" s="7">
        <f>VLOOKUP(E737,[1]select___from_cuentas_predial_W!$A$1:$R$1800,11,FALSE)</f>
        <v>2773008</v>
      </c>
      <c r="AA737" s="7">
        <f>VLOOKUP(E737,[1]select___from_cuentas_predial_W!$A$1:$R$1800,13,FALSE)</f>
        <v>0</v>
      </c>
    </row>
    <row r="738" spans="1:27" ht="13.7" customHeight="1" x14ac:dyDescent="0.2">
      <c r="A738" s="5">
        <v>94</v>
      </c>
      <c r="B738" s="4" t="s">
        <v>2</v>
      </c>
      <c r="C738" s="5">
        <v>193431</v>
      </c>
      <c r="D738" s="4" t="s">
        <v>1298</v>
      </c>
      <c r="E738" s="4" t="str">
        <f>B738&amp;""&amp;C738</f>
        <v>U193431</v>
      </c>
      <c r="F738" s="4" t="str">
        <f>F737&amp;E738&amp;"','"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</v>
      </c>
      <c r="G738" s="4" t="s">
        <v>1550</v>
      </c>
      <c r="H738" s="4" t="s">
        <v>1555</v>
      </c>
      <c r="I738" s="5">
        <v>420</v>
      </c>
      <c r="J738" s="5">
        <v>0</v>
      </c>
      <c r="K738" s="6">
        <v>2.0000000000000001E-4</v>
      </c>
      <c r="L738" s="4" t="s">
        <v>2147</v>
      </c>
      <c r="M738" s="4" t="s">
        <v>2228</v>
      </c>
      <c r="N738" s="4"/>
      <c r="O738" s="4" t="s">
        <v>2634</v>
      </c>
      <c r="P738" s="4" t="s">
        <v>1695</v>
      </c>
      <c r="Q738" s="4"/>
      <c r="R738" s="4" t="s">
        <v>1616</v>
      </c>
      <c r="S738" s="4" t="s">
        <v>2286</v>
      </c>
      <c r="T738" s="4"/>
      <c r="U738" s="4" t="s">
        <v>2802</v>
      </c>
      <c r="V738" s="4" t="s">
        <v>2622</v>
      </c>
      <c r="W738" s="4"/>
      <c r="X738" s="4"/>
      <c r="Y738" s="4" t="s">
        <v>2844</v>
      </c>
      <c r="Z738" s="7">
        <f>VLOOKUP(E738,[1]select___from_cuentas_predial_W!$A$1:$R$1800,11,FALSE)</f>
        <v>793800</v>
      </c>
      <c r="AA738" s="7">
        <f>VLOOKUP(E738,[1]select___from_cuentas_predial_W!$A$1:$R$1800,13,FALSE)</f>
        <v>0</v>
      </c>
    </row>
    <row r="739" spans="1:27" ht="13.7" customHeight="1" x14ac:dyDescent="0.2">
      <c r="A739" s="5">
        <v>94</v>
      </c>
      <c r="B739" s="4" t="s">
        <v>2</v>
      </c>
      <c r="C739" s="5">
        <v>193430</v>
      </c>
      <c r="D739" s="4" t="s">
        <v>287</v>
      </c>
      <c r="E739" s="4" t="str">
        <f>B739&amp;""&amp;C739</f>
        <v>U193430</v>
      </c>
      <c r="F739" s="4" t="str">
        <f>F738&amp;E739&amp;"','"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</v>
      </c>
      <c r="G739" s="4" t="s">
        <v>1550</v>
      </c>
      <c r="H739" s="4" t="s">
        <v>1555</v>
      </c>
      <c r="I739" s="5">
        <v>651</v>
      </c>
      <c r="J739" s="5">
        <v>0</v>
      </c>
      <c r="K739" s="6">
        <v>2.0000000000000001E-4</v>
      </c>
      <c r="L739" s="4" t="s">
        <v>1704</v>
      </c>
      <c r="M739" s="4" t="s">
        <v>2228</v>
      </c>
      <c r="N739" s="4"/>
      <c r="O739" s="4" t="s">
        <v>2634</v>
      </c>
      <c r="P739" s="4" t="s">
        <v>1695</v>
      </c>
      <c r="Q739" s="4"/>
      <c r="R739" s="4" t="s">
        <v>1616</v>
      </c>
      <c r="S739" s="4" t="s">
        <v>2286</v>
      </c>
      <c r="T739" s="4"/>
      <c r="U739" s="4" t="s">
        <v>2802</v>
      </c>
      <c r="V739" s="4" t="s">
        <v>2622</v>
      </c>
      <c r="W739" s="4"/>
      <c r="X739" s="4"/>
      <c r="Y739" s="4" t="s">
        <v>2844</v>
      </c>
      <c r="Z739" s="7">
        <f>VLOOKUP(E739,[1]select___from_cuentas_predial_W!$A$1:$R$1800,11,FALSE)</f>
        <v>1230390</v>
      </c>
      <c r="AA739" s="7">
        <f>VLOOKUP(E739,[1]select___from_cuentas_predial_W!$A$1:$R$1800,13,FALSE)</f>
        <v>0</v>
      </c>
    </row>
    <row r="740" spans="1:27" ht="13.7" customHeight="1" x14ac:dyDescent="0.2">
      <c r="A740" s="5">
        <v>94</v>
      </c>
      <c r="B740" s="4" t="s">
        <v>2</v>
      </c>
      <c r="C740" s="5">
        <v>183006</v>
      </c>
      <c r="D740" s="4" t="s">
        <v>1184</v>
      </c>
      <c r="E740" s="4" t="str">
        <f>B740&amp;""&amp;C740</f>
        <v>U183006</v>
      </c>
      <c r="F740" s="4" t="str">
        <f>F739&amp;E740&amp;"','"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</v>
      </c>
      <c r="G740" s="4" t="s">
        <v>1550</v>
      </c>
      <c r="H740" s="4" t="s">
        <v>1555</v>
      </c>
      <c r="I740" s="5">
        <v>438.78</v>
      </c>
      <c r="J740" s="5">
        <v>0</v>
      </c>
      <c r="K740" s="6">
        <v>8.0000000000000004E-4</v>
      </c>
      <c r="L740" s="4" t="s">
        <v>1704</v>
      </c>
      <c r="M740" s="4" t="s">
        <v>2388</v>
      </c>
      <c r="N740" s="4" t="s">
        <v>2238</v>
      </c>
      <c r="O740" s="4" t="s">
        <v>2634</v>
      </c>
      <c r="P740" s="4" t="s">
        <v>1695</v>
      </c>
      <c r="Q740" s="4"/>
      <c r="R740" s="4" t="s">
        <v>1616</v>
      </c>
      <c r="S740" s="4" t="s">
        <v>2286</v>
      </c>
      <c r="T740" s="4"/>
      <c r="U740" s="4" t="s">
        <v>2802</v>
      </c>
      <c r="V740" s="4" t="s">
        <v>2622</v>
      </c>
      <c r="W740" s="4"/>
      <c r="X740" s="4"/>
      <c r="Y740" s="4" t="s">
        <v>2844</v>
      </c>
      <c r="Z740" s="7">
        <f>VLOOKUP(E740,[1]select___from_cuentas_predial_W!$A$1:$R$1800,11,FALSE)</f>
        <v>858419.1</v>
      </c>
      <c r="AA740" s="7">
        <f>VLOOKUP(E740,[1]select___from_cuentas_predial_W!$A$1:$R$1800,13,FALSE)</f>
        <v>0</v>
      </c>
    </row>
    <row r="741" spans="1:27" ht="13.7" customHeight="1" x14ac:dyDescent="0.2">
      <c r="A741" s="5">
        <v>94</v>
      </c>
      <c r="B741" s="4" t="s">
        <v>2</v>
      </c>
      <c r="C741" s="5">
        <v>202583</v>
      </c>
      <c r="D741" s="4" t="s">
        <v>646</v>
      </c>
      <c r="E741" s="4" t="str">
        <f>B741&amp;""&amp;C741</f>
        <v>U202583</v>
      </c>
      <c r="F741" s="4" t="str">
        <f>F740&amp;E741&amp;"','"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</v>
      </c>
      <c r="G741" s="4" t="s">
        <v>1550</v>
      </c>
      <c r="H741" s="4" t="s">
        <v>1555</v>
      </c>
      <c r="I741" s="5">
        <v>1257</v>
      </c>
      <c r="J741" s="5">
        <v>0</v>
      </c>
      <c r="K741" s="6">
        <v>8.0000000000000004E-4</v>
      </c>
      <c r="L741" s="4" t="s">
        <v>1913</v>
      </c>
      <c r="M741" s="4" t="s">
        <v>2228</v>
      </c>
      <c r="N741" s="4"/>
      <c r="O741" s="4" t="s">
        <v>2634</v>
      </c>
      <c r="P741" s="4" t="s">
        <v>1695</v>
      </c>
      <c r="Q741" s="4"/>
      <c r="R741" s="4" t="s">
        <v>1616</v>
      </c>
      <c r="S741" s="4" t="s">
        <v>2286</v>
      </c>
      <c r="T741" s="4"/>
      <c r="U741" s="4" t="s">
        <v>2802</v>
      </c>
      <c r="V741" s="4" t="s">
        <v>2622</v>
      </c>
      <c r="W741" s="4"/>
      <c r="X741" s="4"/>
      <c r="Y741" s="4" t="s">
        <v>2844</v>
      </c>
      <c r="Z741" s="7">
        <f>VLOOKUP(E741,[1]select___from_cuentas_predial_W!$A$1:$R$1800,11,FALSE)</f>
        <v>778711.5</v>
      </c>
      <c r="AA741" s="7">
        <f>VLOOKUP(E741,[1]select___from_cuentas_predial_W!$A$1:$R$1800,13,FALSE)</f>
        <v>0</v>
      </c>
    </row>
    <row r="742" spans="1:27" ht="13.7" customHeight="1" x14ac:dyDescent="0.2">
      <c r="A742" s="5">
        <v>94</v>
      </c>
      <c r="B742" s="4" t="s">
        <v>2</v>
      </c>
      <c r="C742" s="5">
        <v>188445</v>
      </c>
      <c r="D742" s="4" t="s">
        <v>1273</v>
      </c>
      <c r="E742" s="4" t="str">
        <f>B742&amp;""&amp;C742</f>
        <v>U188445</v>
      </c>
      <c r="F742" s="4" t="str">
        <f>F741&amp;E742&amp;"','"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</v>
      </c>
      <c r="G742" s="4" t="s">
        <v>1550</v>
      </c>
      <c r="H742" s="4" t="s">
        <v>1555</v>
      </c>
      <c r="I742" s="5">
        <v>5055</v>
      </c>
      <c r="J742" s="5">
        <v>0</v>
      </c>
      <c r="K742" s="6">
        <v>8.0000000000000004E-4</v>
      </c>
      <c r="L742" s="4" t="s">
        <v>1566</v>
      </c>
      <c r="M742" s="4" t="s">
        <v>2228</v>
      </c>
      <c r="N742" s="4"/>
      <c r="O742" s="4" t="s">
        <v>2634</v>
      </c>
      <c r="P742" s="4" t="s">
        <v>1695</v>
      </c>
      <c r="Q742" s="4"/>
      <c r="R742" s="4" t="s">
        <v>1616</v>
      </c>
      <c r="S742" s="4" t="s">
        <v>2286</v>
      </c>
      <c r="T742" s="4"/>
      <c r="U742" s="4" t="s">
        <v>2797</v>
      </c>
      <c r="V742" s="4" t="s">
        <v>1695</v>
      </c>
      <c r="W742" s="4"/>
      <c r="X742" s="4"/>
      <c r="Y742" s="4" t="s">
        <v>2844</v>
      </c>
      <c r="Z742" s="7">
        <f>VLOOKUP(E742,[1]select___from_cuentas_predial_W!$A$1:$R$1800,11,FALSE)</f>
        <v>9553950</v>
      </c>
      <c r="AA742" s="7">
        <f>VLOOKUP(E742,[1]select___from_cuentas_predial_W!$A$1:$R$1800,13,FALSE)</f>
        <v>0</v>
      </c>
    </row>
    <row r="743" spans="1:27" ht="13.7" customHeight="1" x14ac:dyDescent="0.2">
      <c r="A743" s="5">
        <v>94</v>
      </c>
      <c r="B743" s="4" t="s">
        <v>2</v>
      </c>
      <c r="C743" s="5">
        <v>188447</v>
      </c>
      <c r="D743" s="4" t="s">
        <v>709</v>
      </c>
      <c r="E743" s="4" t="str">
        <f>B743&amp;""&amp;C743</f>
        <v>U188447</v>
      </c>
      <c r="F743" s="4" t="str">
        <f>F742&amp;E743&amp;"','"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</v>
      </c>
      <c r="G743" s="4" t="s">
        <v>1550</v>
      </c>
      <c r="H743" s="4" t="s">
        <v>1555</v>
      </c>
      <c r="I743" s="5">
        <v>1328</v>
      </c>
      <c r="J743" s="5">
        <v>0</v>
      </c>
      <c r="K743" s="6">
        <v>8.0000000000000004E-4</v>
      </c>
      <c r="L743" s="4" t="s">
        <v>1775</v>
      </c>
      <c r="M743" s="4" t="s">
        <v>2228</v>
      </c>
      <c r="N743" s="4"/>
      <c r="O743" s="4" t="s">
        <v>2634</v>
      </c>
      <c r="P743" s="4" t="s">
        <v>1695</v>
      </c>
      <c r="Q743" s="4"/>
      <c r="R743" s="4" t="s">
        <v>1616</v>
      </c>
      <c r="S743" s="4" t="s">
        <v>2286</v>
      </c>
      <c r="T743" s="4"/>
      <c r="U743" s="4" t="s">
        <v>2800</v>
      </c>
      <c r="V743" s="4" t="s">
        <v>2815</v>
      </c>
      <c r="W743" s="4"/>
      <c r="X743" s="4"/>
      <c r="Y743" s="4" t="s">
        <v>2844</v>
      </c>
      <c r="Z743" s="7">
        <f>VLOOKUP(E743,[1]select___from_cuentas_predial_W!$A$1:$R$1800,11,FALSE)</f>
        <v>2509920</v>
      </c>
      <c r="AA743" s="7">
        <f>VLOOKUP(E743,[1]select___from_cuentas_predial_W!$A$1:$R$1800,13,FALSE)</f>
        <v>0</v>
      </c>
    </row>
    <row r="744" spans="1:27" ht="13.7" customHeight="1" x14ac:dyDescent="0.2">
      <c r="A744" s="5">
        <v>94</v>
      </c>
      <c r="B744" s="4" t="s">
        <v>2</v>
      </c>
      <c r="C744" s="5">
        <v>188452</v>
      </c>
      <c r="D744" s="4" t="s">
        <v>592</v>
      </c>
      <c r="E744" s="4" t="str">
        <f>B744&amp;""&amp;C744</f>
        <v>U188452</v>
      </c>
      <c r="F744" s="4" t="str">
        <f>F743&amp;E744&amp;"','"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</v>
      </c>
      <c r="G744" s="4" t="s">
        <v>1550</v>
      </c>
      <c r="H744" s="4" t="s">
        <v>1555</v>
      </c>
      <c r="I744" s="5">
        <v>705</v>
      </c>
      <c r="J744" s="5">
        <v>0</v>
      </c>
      <c r="K744" s="6">
        <v>8.0000000000000004E-4</v>
      </c>
      <c r="L744" s="4" t="s">
        <v>1756</v>
      </c>
      <c r="M744" s="4" t="s">
        <v>2228</v>
      </c>
      <c r="N744" s="4"/>
      <c r="O744" s="4" t="s">
        <v>2634</v>
      </c>
      <c r="P744" s="4" t="s">
        <v>1695</v>
      </c>
      <c r="Q744" s="4"/>
      <c r="R744" s="4" t="s">
        <v>1616</v>
      </c>
      <c r="S744" s="4" t="s">
        <v>2286</v>
      </c>
      <c r="T744" s="4"/>
      <c r="U744" s="4" t="s">
        <v>2800</v>
      </c>
      <c r="V744" s="4" t="s">
        <v>2815</v>
      </c>
      <c r="W744" s="4"/>
      <c r="X744" s="4"/>
      <c r="Y744" s="4" t="s">
        <v>2844</v>
      </c>
      <c r="Z744" s="7">
        <f>VLOOKUP(E744,[1]select___from_cuentas_predial_W!$A$1:$R$1800,11,FALSE)</f>
        <v>1332450</v>
      </c>
      <c r="AA744" s="7">
        <f>VLOOKUP(E744,[1]select___from_cuentas_predial_W!$A$1:$R$1800,13,FALSE)</f>
        <v>0</v>
      </c>
    </row>
    <row r="745" spans="1:27" ht="13.7" customHeight="1" x14ac:dyDescent="0.2">
      <c r="A745" s="5">
        <v>94</v>
      </c>
      <c r="B745" s="4" t="s">
        <v>2</v>
      </c>
      <c r="C745" s="5">
        <v>183002</v>
      </c>
      <c r="D745" s="4" t="s">
        <v>388</v>
      </c>
      <c r="E745" s="4" t="str">
        <f>B745&amp;""&amp;C745</f>
        <v>U183002</v>
      </c>
      <c r="F745" s="4" t="str">
        <f>F744&amp;E745&amp;"','"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</v>
      </c>
      <c r="G745" s="4" t="s">
        <v>1550</v>
      </c>
      <c r="H745" s="4" t="s">
        <v>1555</v>
      </c>
      <c r="I745" s="5">
        <v>2922.97</v>
      </c>
      <c r="J745" s="5">
        <v>495</v>
      </c>
      <c r="K745" s="6">
        <v>8.0000000000000004E-4</v>
      </c>
      <c r="L745" s="4" t="s">
        <v>1775</v>
      </c>
      <c r="M745" s="4" t="s">
        <v>2254</v>
      </c>
      <c r="N745" s="4" t="s">
        <v>2471</v>
      </c>
      <c r="O745" s="4" t="s">
        <v>2634</v>
      </c>
      <c r="P745" s="4" t="s">
        <v>1695</v>
      </c>
      <c r="Q745" s="4"/>
      <c r="R745" s="4" t="s">
        <v>1616</v>
      </c>
      <c r="S745" s="4" t="s">
        <v>2286</v>
      </c>
      <c r="T745" s="4"/>
      <c r="U745" s="4" t="s">
        <v>2800</v>
      </c>
      <c r="V745" s="4" t="s">
        <v>2815</v>
      </c>
      <c r="W745" s="4"/>
      <c r="X745" s="4"/>
      <c r="Y745" s="4" t="s">
        <v>2844</v>
      </c>
      <c r="Z745" s="7">
        <f>VLOOKUP(E745,[1]select___from_cuentas_predial_W!$A$1:$R$1800,11,FALSE)</f>
        <v>5612504.3099999996</v>
      </c>
      <c r="AA745" s="7">
        <f>VLOOKUP(E745,[1]select___from_cuentas_predial_W!$A$1:$R$1800,13,FALSE)</f>
        <v>259072.7</v>
      </c>
    </row>
    <row r="746" spans="1:27" ht="13.7" customHeight="1" x14ac:dyDescent="0.2">
      <c r="A746" s="5">
        <v>94</v>
      </c>
      <c r="B746" s="4" t="s">
        <v>2</v>
      </c>
      <c r="C746" s="5">
        <v>188453</v>
      </c>
      <c r="D746" s="4" t="s">
        <v>356</v>
      </c>
      <c r="E746" s="4" t="str">
        <f>B746&amp;""&amp;C746</f>
        <v>U188453</v>
      </c>
      <c r="F746" s="4" t="str">
        <f>F745&amp;E746&amp;"','"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</v>
      </c>
      <c r="G746" s="4" t="s">
        <v>1550</v>
      </c>
      <c r="H746" s="4" t="s">
        <v>1555</v>
      </c>
      <c r="I746" s="5">
        <v>730</v>
      </c>
      <c r="J746" s="5">
        <v>0</v>
      </c>
      <c r="K746" s="6">
        <v>8.0000000000000004E-4</v>
      </c>
      <c r="L746" s="4" t="s">
        <v>1756</v>
      </c>
      <c r="M746" s="4" t="s">
        <v>2228</v>
      </c>
      <c r="N746" s="4"/>
      <c r="O746" s="4" t="s">
        <v>2634</v>
      </c>
      <c r="P746" s="4" t="s">
        <v>1695</v>
      </c>
      <c r="Q746" s="4"/>
      <c r="R746" s="4" t="s">
        <v>1616</v>
      </c>
      <c r="S746" s="4" t="s">
        <v>2286</v>
      </c>
      <c r="T746" s="4"/>
      <c r="U746" s="4" t="s">
        <v>2800</v>
      </c>
      <c r="V746" s="4" t="s">
        <v>2815</v>
      </c>
      <c r="W746" s="4"/>
      <c r="X746" s="4"/>
      <c r="Y746" s="4" t="s">
        <v>2844</v>
      </c>
      <c r="Z746" s="7">
        <f>VLOOKUP(E746,[1]select___from_cuentas_predial_W!$A$1:$R$1800,11,FALSE)</f>
        <v>1379700</v>
      </c>
      <c r="AA746" s="7">
        <f>VLOOKUP(E746,[1]select___from_cuentas_predial_W!$A$1:$R$1800,13,FALSE)</f>
        <v>0</v>
      </c>
    </row>
    <row r="747" spans="1:27" ht="13.7" customHeight="1" x14ac:dyDescent="0.2">
      <c r="A747" s="5">
        <v>94</v>
      </c>
      <c r="B747" s="4" t="s">
        <v>2</v>
      </c>
      <c r="C747" s="5">
        <v>193429</v>
      </c>
      <c r="D747" s="4" t="s">
        <v>1370</v>
      </c>
      <c r="E747" s="4" t="str">
        <f>B747&amp;""&amp;C747</f>
        <v>U193429</v>
      </c>
      <c r="F747" s="4" t="str">
        <f>F746&amp;E747&amp;"','"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</v>
      </c>
      <c r="G747" s="4" t="s">
        <v>1550</v>
      </c>
      <c r="H747" s="4" t="s">
        <v>1555</v>
      </c>
      <c r="I747" s="5">
        <v>1131</v>
      </c>
      <c r="J747" s="5">
        <v>0</v>
      </c>
      <c r="K747" s="6">
        <v>2.0000000000000001E-4</v>
      </c>
      <c r="L747" s="4" t="s">
        <v>2167</v>
      </c>
      <c r="M747" s="4" t="s">
        <v>2228</v>
      </c>
      <c r="N747" s="4"/>
      <c r="O747" s="4" t="s">
        <v>2634</v>
      </c>
      <c r="P747" s="4" t="s">
        <v>1695</v>
      </c>
      <c r="Q747" s="4"/>
      <c r="R747" s="4" t="s">
        <v>1616</v>
      </c>
      <c r="S747" s="4" t="s">
        <v>2286</v>
      </c>
      <c r="T747" s="4"/>
      <c r="U747" s="4" t="s">
        <v>2797</v>
      </c>
      <c r="V747" s="4" t="s">
        <v>2815</v>
      </c>
      <c r="W747" s="4"/>
      <c r="X747" s="4"/>
      <c r="Y747" s="4" t="s">
        <v>2844</v>
      </c>
      <c r="Z747" s="7">
        <f>VLOOKUP(E747,[1]select___from_cuentas_predial_W!$A$1:$R$1800,11,FALSE)</f>
        <v>2137590</v>
      </c>
      <c r="AA747" s="7">
        <f>VLOOKUP(E747,[1]select___from_cuentas_predial_W!$A$1:$R$1800,13,FALSE)</f>
        <v>0</v>
      </c>
    </row>
    <row r="748" spans="1:27" ht="13.7" customHeight="1" x14ac:dyDescent="0.2">
      <c r="A748" s="5">
        <v>94</v>
      </c>
      <c r="B748" s="4" t="s">
        <v>2</v>
      </c>
      <c r="C748" s="5">
        <v>193433</v>
      </c>
      <c r="D748" s="4" t="s">
        <v>1474</v>
      </c>
      <c r="E748" s="4" t="str">
        <f>B748&amp;""&amp;C748</f>
        <v>U193433</v>
      </c>
      <c r="F748" s="4" t="str">
        <f>F747&amp;E748&amp;"','"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</v>
      </c>
      <c r="G748" s="4" t="s">
        <v>1550</v>
      </c>
      <c r="H748" s="4" t="s">
        <v>1555</v>
      </c>
      <c r="I748" s="5">
        <v>720</v>
      </c>
      <c r="J748" s="5">
        <v>0</v>
      </c>
      <c r="K748" s="6">
        <v>2.0000000000000001E-4</v>
      </c>
      <c r="L748" s="4" t="s">
        <v>2147</v>
      </c>
      <c r="M748" s="4" t="s">
        <v>2228</v>
      </c>
      <c r="N748" s="4"/>
      <c r="O748" s="4" t="s">
        <v>2634</v>
      </c>
      <c r="P748" s="4" t="s">
        <v>1695</v>
      </c>
      <c r="Q748" s="4"/>
      <c r="R748" s="4" t="s">
        <v>1616</v>
      </c>
      <c r="S748" s="4" t="s">
        <v>2286</v>
      </c>
      <c r="T748" s="4"/>
      <c r="U748" s="4" t="s">
        <v>2802</v>
      </c>
      <c r="V748" s="4" t="s">
        <v>2622</v>
      </c>
      <c r="W748" s="4"/>
      <c r="X748" s="4"/>
      <c r="Y748" s="4" t="s">
        <v>2844</v>
      </c>
      <c r="Z748" s="7">
        <f>VLOOKUP(E748,[1]select___from_cuentas_predial_W!$A$1:$R$1800,11,FALSE)</f>
        <v>1360800</v>
      </c>
      <c r="AA748" s="7">
        <f>VLOOKUP(E748,[1]select___from_cuentas_predial_W!$A$1:$R$1800,13,FALSE)</f>
        <v>0</v>
      </c>
    </row>
    <row r="749" spans="1:27" ht="13.7" customHeight="1" x14ac:dyDescent="0.2">
      <c r="A749" s="5">
        <v>94</v>
      </c>
      <c r="B749" s="4" t="s">
        <v>2</v>
      </c>
      <c r="C749" s="5">
        <v>193428</v>
      </c>
      <c r="D749" s="4" t="s">
        <v>1458</v>
      </c>
      <c r="E749" s="4" t="str">
        <f>B749&amp;""&amp;C749</f>
        <v>U193428</v>
      </c>
      <c r="F749" s="4" t="str">
        <f>F748&amp;E749&amp;"','"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</v>
      </c>
      <c r="G749" s="4" t="s">
        <v>1550</v>
      </c>
      <c r="H749" s="4" t="s">
        <v>1555</v>
      </c>
      <c r="I749" s="5">
        <v>1178</v>
      </c>
      <c r="J749" s="5">
        <v>0</v>
      </c>
      <c r="K749" s="6">
        <v>2.0000000000000001E-4</v>
      </c>
      <c r="L749" s="4" t="s">
        <v>1808</v>
      </c>
      <c r="M749" s="4" t="s">
        <v>2228</v>
      </c>
      <c r="N749" s="4"/>
      <c r="O749" s="4" t="s">
        <v>2634</v>
      </c>
      <c r="P749" s="4" t="s">
        <v>1695</v>
      </c>
      <c r="Q749" s="4"/>
      <c r="R749" s="4" t="s">
        <v>1616</v>
      </c>
      <c r="S749" s="4" t="s">
        <v>2286</v>
      </c>
      <c r="T749" s="4"/>
      <c r="U749" s="4" t="s">
        <v>2797</v>
      </c>
      <c r="V749" s="4" t="s">
        <v>2815</v>
      </c>
      <c r="W749" s="4"/>
      <c r="X749" s="4"/>
      <c r="Y749" s="4" t="s">
        <v>2844</v>
      </c>
      <c r="Z749" s="7">
        <f>VLOOKUP(E749,[1]select___from_cuentas_predial_W!$A$1:$R$1800,11,FALSE)</f>
        <v>2226420</v>
      </c>
      <c r="AA749" s="7">
        <f>VLOOKUP(E749,[1]select___from_cuentas_predial_W!$A$1:$R$1800,13,FALSE)</f>
        <v>0</v>
      </c>
    </row>
    <row r="750" spans="1:27" ht="13.7" customHeight="1" x14ac:dyDescent="0.2">
      <c r="A750" s="5">
        <v>94</v>
      </c>
      <c r="B750" s="4" t="s">
        <v>2</v>
      </c>
      <c r="C750" s="5">
        <v>188450</v>
      </c>
      <c r="D750" s="4" t="s">
        <v>782</v>
      </c>
      <c r="E750" s="4" t="str">
        <f>B750&amp;""&amp;C750</f>
        <v>U188450</v>
      </c>
      <c r="F750" s="4" t="str">
        <f>F749&amp;E750&amp;"','"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</v>
      </c>
      <c r="G750" s="4" t="s">
        <v>1550</v>
      </c>
      <c r="H750" s="4" t="s">
        <v>1555</v>
      </c>
      <c r="I750" s="5">
        <v>1356</v>
      </c>
      <c r="J750" s="5">
        <v>0</v>
      </c>
      <c r="K750" s="6">
        <v>8.0000000000000004E-4</v>
      </c>
      <c r="L750" s="4" t="s">
        <v>1971</v>
      </c>
      <c r="M750" s="4" t="s">
        <v>2228</v>
      </c>
      <c r="N750" s="4"/>
      <c r="O750" s="4" t="s">
        <v>2634</v>
      </c>
      <c r="P750" s="4" t="s">
        <v>1695</v>
      </c>
      <c r="Q750" s="4"/>
      <c r="R750" s="4" t="s">
        <v>1616</v>
      </c>
      <c r="S750" s="4" t="s">
        <v>2286</v>
      </c>
      <c r="T750" s="4"/>
      <c r="U750" s="4" t="s">
        <v>2802</v>
      </c>
      <c r="V750" s="4" t="s">
        <v>2622</v>
      </c>
      <c r="W750" s="4"/>
      <c r="X750" s="4"/>
      <c r="Y750" s="4" t="s">
        <v>2844</v>
      </c>
      <c r="Z750" s="7">
        <f>VLOOKUP(E750,[1]select___from_cuentas_predial_W!$A$1:$R$1800,11,FALSE)</f>
        <v>2562840</v>
      </c>
      <c r="AA750" s="7">
        <f>VLOOKUP(E750,[1]select___from_cuentas_predial_W!$A$1:$R$1800,13,FALSE)</f>
        <v>0</v>
      </c>
    </row>
    <row r="751" spans="1:27" ht="13.7" customHeight="1" x14ac:dyDescent="0.2">
      <c r="A751" s="5">
        <v>94</v>
      </c>
      <c r="B751" s="4" t="s">
        <v>2</v>
      </c>
      <c r="C751" s="5">
        <v>188454</v>
      </c>
      <c r="D751" s="4" t="s">
        <v>1256</v>
      </c>
      <c r="E751" s="4" t="str">
        <f>B751&amp;""&amp;C751</f>
        <v>U188454</v>
      </c>
      <c r="F751" s="4" t="str">
        <f>F750&amp;E751&amp;"','"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</v>
      </c>
      <c r="G751" s="4" t="s">
        <v>1550</v>
      </c>
      <c r="H751" s="4" t="s">
        <v>1555</v>
      </c>
      <c r="I751" s="5">
        <v>1328</v>
      </c>
      <c r="J751" s="5">
        <v>0</v>
      </c>
      <c r="K751" s="6">
        <v>8.0000000000000004E-4</v>
      </c>
      <c r="L751" s="4" t="s">
        <v>2133</v>
      </c>
      <c r="M751" s="4" t="s">
        <v>2228</v>
      </c>
      <c r="N751" s="4"/>
      <c r="O751" s="4" t="s">
        <v>2634</v>
      </c>
      <c r="P751" s="4" t="s">
        <v>1695</v>
      </c>
      <c r="Q751" s="4"/>
      <c r="R751" s="4" t="s">
        <v>1616</v>
      </c>
      <c r="S751" s="4" t="s">
        <v>2286</v>
      </c>
      <c r="T751" s="4"/>
      <c r="U751" s="4" t="s">
        <v>2802</v>
      </c>
      <c r="V751" s="4" t="s">
        <v>2622</v>
      </c>
      <c r="W751" s="4"/>
      <c r="X751" s="4"/>
      <c r="Y751" s="4" t="s">
        <v>2844</v>
      </c>
      <c r="Z751" s="7">
        <f>VLOOKUP(E751,[1]select___from_cuentas_predial_W!$A$1:$R$1800,11,FALSE)</f>
        <v>2509920</v>
      </c>
      <c r="AA751" s="7">
        <f>VLOOKUP(E751,[1]select___from_cuentas_predial_W!$A$1:$R$1800,13,FALSE)</f>
        <v>0</v>
      </c>
    </row>
    <row r="752" spans="1:27" ht="13.7" customHeight="1" x14ac:dyDescent="0.2">
      <c r="A752" s="5">
        <v>94</v>
      </c>
      <c r="B752" s="4" t="s">
        <v>2</v>
      </c>
      <c r="C752" s="5">
        <v>188451</v>
      </c>
      <c r="D752" s="4" t="s">
        <v>736</v>
      </c>
      <c r="E752" s="4" t="str">
        <f>B752&amp;""&amp;C752</f>
        <v>U188451</v>
      </c>
      <c r="F752" s="4" t="str">
        <f>F751&amp;E752&amp;"','"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</v>
      </c>
      <c r="G752" s="4" t="s">
        <v>1550</v>
      </c>
      <c r="H752" s="4" t="s">
        <v>1555</v>
      </c>
      <c r="I752" s="5">
        <v>300</v>
      </c>
      <c r="J752" s="5">
        <v>0</v>
      </c>
      <c r="K752" s="6">
        <v>8.0000000000000004E-4</v>
      </c>
      <c r="L752" s="4" t="s">
        <v>1948</v>
      </c>
      <c r="M752" s="4" t="s">
        <v>2228</v>
      </c>
      <c r="N752" s="4"/>
      <c r="O752" s="4" t="s">
        <v>2634</v>
      </c>
      <c r="P752" s="4" t="s">
        <v>1695</v>
      </c>
      <c r="Q752" s="4"/>
      <c r="R752" s="4" t="s">
        <v>1616</v>
      </c>
      <c r="S752" s="4" t="s">
        <v>2286</v>
      </c>
      <c r="T752" s="4"/>
      <c r="U752" s="4" t="s">
        <v>2802</v>
      </c>
      <c r="V752" s="4" t="s">
        <v>2622</v>
      </c>
      <c r="W752" s="4"/>
      <c r="X752" s="4"/>
      <c r="Y752" s="4" t="s">
        <v>2844</v>
      </c>
      <c r="Z752" s="7">
        <f>VLOOKUP(E752,[1]select___from_cuentas_predial_W!$A$1:$R$1800,11,FALSE)</f>
        <v>567000</v>
      </c>
      <c r="AA752" s="7">
        <f>VLOOKUP(E752,[1]select___from_cuentas_predial_W!$A$1:$R$1800,13,FALSE)</f>
        <v>0</v>
      </c>
    </row>
    <row r="753" spans="1:27" ht="13.7" customHeight="1" x14ac:dyDescent="0.2">
      <c r="A753" s="5">
        <v>94</v>
      </c>
      <c r="B753" s="4" t="s">
        <v>2</v>
      </c>
      <c r="C753" s="5">
        <v>193432</v>
      </c>
      <c r="D753" s="4" t="s">
        <v>694</v>
      </c>
      <c r="E753" s="4" t="str">
        <f>B753&amp;""&amp;C753</f>
        <v>U193432</v>
      </c>
      <c r="F753" s="4" t="str">
        <f>F752&amp;E753&amp;"','"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</v>
      </c>
      <c r="G753" s="4" t="s">
        <v>1550</v>
      </c>
      <c r="H753" s="4" t="s">
        <v>1555</v>
      </c>
      <c r="I753" s="5">
        <v>24</v>
      </c>
      <c r="J753" s="5">
        <v>0</v>
      </c>
      <c r="K753" s="6">
        <v>2.0000000000000001E-4</v>
      </c>
      <c r="L753" s="4" t="s">
        <v>1704</v>
      </c>
      <c r="M753" s="4" t="s">
        <v>2228</v>
      </c>
      <c r="N753" s="4"/>
      <c r="O753" s="4" t="s">
        <v>2634</v>
      </c>
      <c r="P753" s="4" t="s">
        <v>1695</v>
      </c>
      <c r="Q753" s="4"/>
      <c r="R753" s="4" t="s">
        <v>1616</v>
      </c>
      <c r="S753" s="4" t="s">
        <v>2286</v>
      </c>
      <c r="T753" s="4"/>
      <c r="U753" s="4" t="s">
        <v>2802</v>
      </c>
      <c r="V753" s="4" t="s">
        <v>2622</v>
      </c>
      <c r="W753" s="4"/>
      <c r="X753" s="4"/>
      <c r="Y753" s="4" t="s">
        <v>2844</v>
      </c>
      <c r="Z753" s="7">
        <f>VLOOKUP(E753,[1]select___from_cuentas_predial_W!$A$1:$R$1800,11,FALSE)</f>
        <v>45360</v>
      </c>
      <c r="AA753" s="7">
        <f>VLOOKUP(E753,[1]select___from_cuentas_predial_W!$A$1:$R$1800,13,FALSE)</f>
        <v>0</v>
      </c>
    </row>
    <row r="754" spans="1:27" ht="13.7" customHeight="1" x14ac:dyDescent="0.2">
      <c r="A754" s="5">
        <v>94</v>
      </c>
      <c r="B754" s="4" t="s">
        <v>2</v>
      </c>
      <c r="C754" s="5">
        <v>188448</v>
      </c>
      <c r="D754" s="4" t="s">
        <v>710</v>
      </c>
      <c r="E754" s="4" t="str">
        <f>B754&amp;""&amp;C754</f>
        <v>U188448</v>
      </c>
      <c r="F754" s="4" t="str">
        <f>F753&amp;E754&amp;"','"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</v>
      </c>
      <c r="G754" s="4" t="s">
        <v>1550</v>
      </c>
      <c r="H754" s="4" t="s">
        <v>1555</v>
      </c>
      <c r="I754" s="5">
        <v>2339</v>
      </c>
      <c r="J754" s="5">
        <v>0</v>
      </c>
      <c r="K754" s="6">
        <v>8.0000000000000004E-4</v>
      </c>
      <c r="L754" s="4" t="s">
        <v>1566</v>
      </c>
      <c r="M754" s="4" t="s">
        <v>2228</v>
      </c>
      <c r="N754" s="4"/>
      <c r="O754" s="4" t="s">
        <v>2634</v>
      </c>
      <c r="P754" s="4" t="s">
        <v>1695</v>
      </c>
      <c r="Q754" s="4"/>
      <c r="R754" s="4" t="s">
        <v>1616</v>
      </c>
      <c r="S754" s="4" t="s">
        <v>2286</v>
      </c>
      <c r="T754" s="4"/>
      <c r="U754" s="4" t="s">
        <v>2802</v>
      </c>
      <c r="V754" s="4" t="s">
        <v>2622</v>
      </c>
      <c r="W754" s="4"/>
      <c r="X754" s="4"/>
      <c r="Y754" s="4" t="s">
        <v>2844</v>
      </c>
      <c r="Z754" s="7">
        <f>VLOOKUP(E754,[1]select___from_cuentas_predial_W!$A$1:$R$1800,11,FALSE)</f>
        <v>4420710</v>
      </c>
      <c r="AA754" s="7">
        <f>VLOOKUP(E754,[1]select___from_cuentas_predial_W!$A$1:$R$1800,13,FALSE)</f>
        <v>0</v>
      </c>
    </row>
    <row r="755" spans="1:27" ht="13.7" customHeight="1" x14ac:dyDescent="0.2">
      <c r="A755" s="5">
        <v>94</v>
      </c>
      <c r="B755" s="4" t="s">
        <v>2</v>
      </c>
      <c r="C755" s="5">
        <v>188449</v>
      </c>
      <c r="D755" s="4" t="s">
        <v>1467</v>
      </c>
      <c r="E755" s="4" t="str">
        <f>B755&amp;""&amp;C755</f>
        <v>U188449</v>
      </c>
      <c r="F755" s="4" t="str">
        <f>F754&amp;E755&amp;"','"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</v>
      </c>
      <c r="G755" s="4" t="s">
        <v>1550</v>
      </c>
      <c r="H755" s="4" t="s">
        <v>1555</v>
      </c>
      <c r="I755" s="5">
        <v>5166</v>
      </c>
      <c r="J755" s="5">
        <v>0</v>
      </c>
      <c r="K755" s="6">
        <v>8.0000000000000004E-4</v>
      </c>
      <c r="L755" s="4" t="s">
        <v>1566</v>
      </c>
      <c r="M755" s="4" t="s">
        <v>2228</v>
      </c>
      <c r="N755" s="4"/>
      <c r="O755" s="4" t="s">
        <v>2634</v>
      </c>
      <c r="P755" s="4" t="s">
        <v>1695</v>
      </c>
      <c r="Q755" s="4"/>
      <c r="R755" s="4" t="s">
        <v>1616</v>
      </c>
      <c r="S755" s="4" t="s">
        <v>2286</v>
      </c>
      <c r="T755" s="4"/>
      <c r="U755" s="4" t="s">
        <v>2802</v>
      </c>
      <c r="V755" s="4" t="s">
        <v>2622</v>
      </c>
      <c r="W755" s="4"/>
      <c r="X755" s="4"/>
      <c r="Y755" s="4" t="s">
        <v>2844</v>
      </c>
      <c r="Z755" s="7">
        <f>VLOOKUP(E755,[1]select___from_cuentas_predial_W!$A$1:$R$1800,11,FALSE)</f>
        <v>9763740</v>
      </c>
      <c r="AA755" s="7">
        <f>VLOOKUP(E755,[1]select___from_cuentas_predial_W!$A$1:$R$1800,13,FALSE)</f>
        <v>0</v>
      </c>
    </row>
    <row r="756" spans="1:27" ht="13.7" customHeight="1" x14ac:dyDescent="0.2">
      <c r="A756" s="5">
        <v>94</v>
      </c>
      <c r="B756" s="4" t="s">
        <v>2</v>
      </c>
      <c r="C756" s="5">
        <v>188455</v>
      </c>
      <c r="D756" s="4" t="s">
        <v>400</v>
      </c>
      <c r="E756" s="4" t="str">
        <f>B756&amp;""&amp;C756</f>
        <v>U188455</v>
      </c>
      <c r="F756" s="4" t="str">
        <f>F755&amp;E756&amp;"','"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</v>
      </c>
      <c r="G756" s="4" t="s">
        <v>1550</v>
      </c>
      <c r="H756" s="4" t="s">
        <v>1555</v>
      </c>
      <c r="I756" s="5">
        <v>3059</v>
      </c>
      <c r="J756" s="5">
        <v>0</v>
      </c>
      <c r="K756" s="6">
        <v>8.0000000000000004E-4</v>
      </c>
      <c r="L756" s="4" t="s">
        <v>1784</v>
      </c>
      <c r="M756" s="4" t="s">
        <v>2228</v>
      </c>
      <c r="N756" s="4"/>
      <c r="O756" s="4" t="s">
        <v>2634</v>
      </c>
      <c r="P756" s="4" t="s">
        <v>1695</v>
      </c>
      <c r="Q756" s="4"/>
      <c r="R756" s="4" t="s">
        <v>1616</v>
      </c>
      <c r="S756" s="4" t="s">
        <v>2286</v>
      </c>
      <c r="T756" s="4"/>
      <c r="U756" s="4" t="s">
        <v>2802</v>
      </c>
      <c r="V756" s="4" t="s">
        <v>2622</v>
      </c>
      <c r="W756" s="4"/>
      <c r="X756" s="4"/>
      <c r="Y756" s="4" t="s">
        <v>2844</v>
      </c>
      <c r="Z756" s="7">
        <f>VLOOKUP(E756,[1]select___from_cuentas_predial_W!$A$1:$R$1800,11,FALSE)</f>
        <v>5781510</v>
      </c>
      <c r="AA756" s="7">
        <f>VLOOKUP(E756,[1]select___from_cuentas_predial_W!$A$1:$R$1800,13,FALSE)</f>
        <v>0</v>
      </c>
    </row>
    <row r="757" spans="1:27" ht="13.7" customHeight="1" x14ac:dyDescent="0.2">
      <c r="A757" s="5">
        <v>94</v>
      </c>
      <c r="B757" s="4" t="s">
        <v>2</v>
      </c>
      <c r="C757" s="5">
        <v>188444</v>
      </c>
      <c r="D757" s="4" t="s">
        <v>443</v>
      </c>
      <c r="E757" s="4" t="str">
        <f>B757&amp;""&amp;C757</f>
        <v>U188444</v>
      </c>
      <c r="F757" s="4" t="str">
        <f>F756&amp;E757&amp;"','"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</v>
      </c>
      <c r="G757" s="4" t="s">
        <v>1550</v>
      </c>
      <c r="H757" s="4" t="s">
        <v>1555</v>
      </c>
      <c r="I757" s="5">
        <v>1590</v>
      </c>
      <c r="J757" s="5">
        <v>0</v>
      </c>
      <c r="K757" s="6">
        <v>8.0000000000000004E-4</v>
      </c>
      <c r="L757" s="4" t="s">
        <v>1808</v>
      </c>
      <c r="M757" s="4" t="s">
        <v>2228</v>
      </c>
      <c r="N757" s="4"/>
      <c r="O757" s="4" t="s">
        <v>2634</v>
      </c>
      <c r="P757" s="4" t="s">
        <v>1695</v>
      </c>
      <c r="Q757" s="4"/>
      <c r="R757" s="4" t="s">
        <v>1616</v>
      </c>
      <c r="S757" s="4" t="s">
        <v>2286</v>
      </c>
      <c r="T757" s="4"/>
      <c r="U757" s="4" t="s">
        <v>2802</v>
      </c>
      <c r="V757" s="4" t="s">
        <v>2622</v>
      </c>
      <c r="W757" s="4"/>
      <c r="X757" s="4"/>
      <c r="Y757" s="4" t="s">
        <v>2844</v>
      </c>
      <c r="Z757" s="7">
        <f>VLOOKUP(E757,[1]select___from_cuentas_predial_W!$A$1:$R$1800,11,FALSE)</f>
        <v>3005100</v>
      </c>
      <c r="AA757" s="7">
        <f>VLOOKUP(E757,[1]select___from_cuentas_predial_W!$A$1:$R$1800,13,FALSE)</f>
        <v>0</v>
      </c>
    </row>
    <row r="758" spans="1:27" ht="13.7" customHeight="1" x14ac:dyDescent="0.2">
      <c r="A758" s="5">
        <v>94</v>
      </c>
      <c r="B758" s="4" t="s">
        <v>2</v>
      </c>
      <c r="C758" s="5">
        <v>173018</v>
      </c>
      <c r="D758" s="4" t="s">
        <v>664</v>
      </c>
      <c r="E758" s="4" t="str">
        <f>B758&amp;""&amp;C758</f>
        <v>U173018</v>
      </c>
      <c r="F758" s="4" t="str">
        <f>F757&amp;E758&amp;"','"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</v>
      </c>
      <c r="G758" s="4" t="s">
        <v>1550</v>
      </c>
      <c r="H758" s="4" t="s">
        <v>1555</v>
      </c>
      <c r="I758" s="5">
        <v>7139</v>
      </c>
      <c r="J758" s="5">
        <v>0</v>
      </c>
      <c r="K758" s="6">
        <v>8.0000000000000004E-4</v>
      </c>
      <c r="L758" s="4" t="s">
        <v>1566</v>
      </c>
      <c r="M758" s="4" t="s">
        <v>2228</v>
      </c>
      <c r="N758" s="4"/>
      <c r="O758" s="4" t="s">
        <v>2634</v>
      </c>
      <c r="P758" s="4" t="s">
        <v>1695</v>
      </c>
      <c r="Q758" s="4"/>
      <c r="R758" s="4" t="s">
        <v>1616</v>
      </c>
      <c r="S758" s="4" t="s">
        <v>2286</v>
      </c>
      <c r="T758" s="4"/>
      <c r="U758" s="4" t="s">
        <v>2802</v>
      </c>
      <c r="V758" s="4" t="s">
        <v>2622</v>
      </c>
      <c r="W758" s="4"/>
      <c r="X758" s="4"/>
      <c r="Y758" s="4" t="s">
        <v>2844</v>
      </c>
      <c r="Z758" s="7">
        <f>VLOOKUP(E758,[1]select___from_cuentas_predial_W!$A$1:$R$1800,11,FALSE)</f>
        <v>13492710</v>
      </c>
      <c r="AA758" s="7">
        <f>VLOOKUP(E758,[1]select___from_cuentas_predial_W!$A$1:$R$1800,13,FALSE)</f>
        <v>0</v>
      </c>
    </row>
    <row r="759" spans="1:27" ht="13.7" customHeight="1" x14ac:dyDescent="0.2">
      <c r="A759" s="5">
        <v>94</v>
      </c>
      <c r="B759" s="4" t="s">
        <v>2</v>
      </c>
      <c r="C759" s="5">
        <v>173021</v>
      </c>
      <c r="D759" s="4" t="s">
        <v>1307</v>
      </c>
      <c r="E759" s="4" t="str">
        <f>B759&amp;""&amp;C759</f>
        <v>U173021</v>
      </c>
      <c r="F759" s="4" t="str">
        <f>F758&amp;E759&amp;"','"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</v>
      </c>
      <c r="G759" s="4" t="s">
        <v>1550</v>
      </c>
      <c r="H759" s="4" t="s">
        <v>1555</v>
      </c>
      <c r="I759" s="5">
        <v>1207</v>
      </c>
      <c r="J759" s="5">
        <v>0</v>
      </c>
      <c r="K759" s="6">
        <v>8.0000000000000004E-4</v>
      </c>
      <c r="L759" s="4" t="s">
        <v>1566</v>
      </c>
      <c r="M759" s="4" t="s">
        <v>2228</v>
      </c>
      <c r="N759" s="4"/>
      <c r="O759" s="4" t="s">
        <v>2634</v>
      </c>
      <c r="P759" s="4" t="s">
        <v>1695</v>
      </c>
      <c r="Q759" s="4"/>
      <c r="R759" s="4" t="s">
        <v>1616</v>
      </c>
      <c r="S759" s="4" t="s">
        <v>2286</v>
      </c>
      <c r="T759" s="4"/>
      <c r="U759" s="4" t="s">
        <v>2797</v>
      </c>
      <c r="V759" s="4" t="s">
        <v>2821</v>
      </c>
      <c r="W759" s="4"/>
      <c r="X759" s="4"/>
      <c r="Y759" s="4" t="s">
        <v>2844</v>
      </c>
      <c r="Z759" s="7">
        <f>VLOOKUP(E759,[1]select___from_cuentas_predial_W!$A$1:$R$1800,11,FALSE)</f>
        <v>2281230</v>
      </c>
      <c r="AA759" s="7">
        <f>VLOOKUP(E759,[1]select___from_cuentas_predial_W!$A$1:$R$1800,13,FALSE)</f>
        <v>0</v>
      </c>
    </row>
    <row r="760" spans="1:27" ht="13.7" customHeight="1" x14ac:dyDescent="0.2">
      <c r="A760" s="5">
        <v>94</v>
      </c>
      <c r="B760" s="4" t="s">
        <v>2</v>
      </c>
      <c r="C760" s="5">
        <v>173023</v>
      </c>
      <c r="D760" s="4" t="s">
        <v>1398</v>
      </c>
      <c r="E760" s="4" t="str">
        <f>B760&amp;""&amp;C760</f>
        <v>U173023</v>
      </c>
      <c r="F760" s="4" t="str">
        <f>F759&amp;E760&amp;"','"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</v>
      </c>
      <c r="G760" s="4" t="s">
        <v>1550</v>
      </c>
      <c r="H760" s="4" t="s">
        <v>1555</v>
      </c>
      <c r="I760" s="5">
        <v>313</v>
      </c>
      <c r="J760" s="5">
        <v>0</v>
      </c>
      <c r="K760" s="6">
        <v>8.0000000000000004E-4</v>
      </c>
      <c r="L760" s="4" t="s">
        <v>1566</v>
      </c>
      <c r="M760" s="4" t="s">
        <v>2228</v>
      </c>
      <c r="N760" s="4"/>
      <c r="O760" s="4" t="s">
        <v>2634</v>
      </c>
      <c r="P760" s="4" t="s">
        <v>1695</v>
      </c>
      <c r="Q760" s="4"/>
      <c r="R760" s="4" t="s">
        <v>1616</v>
      </c>
      <c r="S760" s="4" t="s">
        <v>2286</v>
      </c>
      <c r="T760" s="4"/>
      <c r="U760" s="4" t="s">
        <v>2802</v>
      </c>
      <c r="V760" s="4" t="s">
        <v>2622</v>
      </c>
      <c r="W760" s="4"/>
      <c r="X760" s="4"/>
      <c r="Y760" s="4" t="s">
        <v>2844</v>
      </c>
      <c r="Z760" s="7">
        <f>VLOOKUP(E760,[1]select___from_cuentas_predial_W!$A$1:$R$1800,11,FALSE)</f>
        <v>591570</v>
      </c>
      <c r="AA760" s="7">
        <f>VLOOKUP(E760,[1]select___from_cuentas_predial_W!$A$1:$R$1800,13,FALSE)</f>
        <v>0</v>
      </c>
    </row>
    <row r="761" spans="1:27" ht="13.7" customHeight="1" x14ac:dyDescent="0.2">
      <c r="A761" s="5">
        <v>94</v>
      </c>
      <c r="B761" s="4" t="s">
        <v>2</v>
      </c>
      <c r="C761" s="5">
        <v>173024</v>
      </c>
      <c r="D761" s="4" t="s">
        <v>313</v>
      </c>
      <c r="E761" s="4" t="str">
        <f>B761&amp;""&amp;C761</f>
        <v>U173024</v>
      </c>
      <c r="F761" s="4" t="str">
        <f>F760&amp;E761&amp;"','"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</v>
      </c>
      <c r="G761" s="4" t="s">
        <v>1550</v>
      </c>
      <c r="H761" s="4" t="s">
        <v>1555</v>
      </c>
      <c r="I761" s="5">
        <v>88</v>
      </c>
      <c r="J761" s="5">
        <v>0</v>
      </c>
      <c r="K761" s="6">
        <v>8.0000000000000004E-4</v>
      </c>
      <c r="L761" s="4" t="s">
        <v>1724</v>
      </c>
      <c r="M761" s="4" t="s">
        <v>2228</v>
      </c>
      <c r="N761" s="4"/>
      <c r="O761" s="4" t="s">
        <v>2634</v>
      </c>
      <c r="P761" s="4" t="s">
        <v>1695</v>
      </c>
      <c r="Q761" s="4"/>
      <c r="R761" s="4" t="s">
        <v>1616</v>
      </c>
      <c r="S761" s="4" t="s">
        <v>2286</v>
      </c>
      <c r="T761" s="4"/>
      <c r="U761" s="4" t="s">
        <v>2797</v>
      </c>
      <c r="V761" s="4" t="s">
        <v>2821</v>
      </c>
      <c r="W761" s="4"/>
      <c r="X761" s="4"/>
      <c r="Y761" s="4" t="s">
        <v>2844</v>
      </c>
      <c r="Z761" s="7">
        <f>VLOOKUP(E761,[1]select___from_cuentas_predial_W!$A$1:$R$1800,11,FALSE)</f>
        <v>166320</v>
      </c>
      <c r="AA761" s="7">
        <f>VLOOKUP(E761,[1]select___from_cuentas_predial_W!$A$1:$R$1800,13,FALSE)</f>
        <v>0</v>
      </c>
    </row>
    <row r="762" spans="1:27" ht="13.7" customHeight="1" x14ac:dyDescent="0.2">
      <c r="A762" s="5">
        <v>94</v>
      </c>
      <c r="B762" s="4" t="s">
        <v>2</v>
      </c>
      <c r="C762" s="5">
        <v>193427</v>
      </c>
      <c r="D762" s="4" t="s">
        <v>1378</v>
      </c>
      <c r="E762" s="4" t="str">
        <f>B762&amp;""&amp;C762</f>
        <v>U193427</v>
      </c>
      <c r="F762" s="4" t="str">
        <f>F761&amp;E762&amp;"','"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</v>
      </c>
      <c r="G762" s="4" t="s">
        <v>1550</v>
      </c>
      <c r="H762" s="4" t="s">
        <v>1555</v>
      </c>
      <c r="I762" s="5">
        <v>910</v>
      </c>
      <c r="J762" s="5">
        <v>0</v>
      </c>
      <c r="K762" s="6">
        <v>2.0000000000000001E-4</v>
      </c>
      <c r="L762" s="4" t="s">
        <v>2133</v>
      </c>
      <c r="M762" s="4" t="s">
        <v>2228</v>
      </c>
      <c r="N762" s="4"/>
      <c r="O762" s="4" t="s">
        <v>2634</v>
      </c>
      <c r="P762" s="4" t="s">
        <v>1695</v>
      </c>
      <c r="Q762" s="4"/>
      <c r="R762" s="4" t="s">
        <v>1616</v>
      </c>
      <c r="S762" s="4" t="s">
        <v>2286</v>
      </c>
      <c r="T762" s="4"/>
      <c r="U762" s="4" t="s">
        <v>2797</v>
      </c>
      <c r="V762" s="4" t="s">
        <v>2821</v>
      </c>
      <c r="W762" s="4"/>
      <c r="X762" s="4"/>
      <c r="Y762" s="4" t="s">
        <v>2844</v>
      </c>
      <c r="Z762" s="7">
        <f>VLOOKUP(E762,[1]select___from_cuentas_predial_W!$A$1:$R$1800,11,FALSE)</f>
        <v>1719900</v>
      </c>
      <c r="AA762" s="7">
        <f>VLOOKUP(E762,[1]select___from_cuentas_predial_W!$A$1:$R$1800,13,FALSE)</f>
        <v>0</v>
      </c>
    </row>
    <row r="763" spans="1:27" ht="13.7" customHeight="1" x14ac:dyDescent="0.2">
      <c r="A763" s="5">
        <v>94</v>
      </c>
      <c r="B763" s="4" t="s">
        <v>2</v>
      </c>
      <c r="C763" s="5">
        <v>173918</v>
      </c>
      <c r="D763" s="4" t="s">
        <v>1412</v>
      </c>
      <c r="E763" s="4" t="str">
        <f>B763&amp;""&amp;C763</f>
        <v>U173918</v>
      </c>
      <c r="F763" s="4" t="str">
        <f>F762&amp;E763&amp;"','"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</v>
      </c>
      <c r="G763" s="4" t="s">
        <v>1550</v>
      </c>
      <c r="H763" s="4" t="s">
        <v>1555</v>
      </c>
      <c r="I763" s="5">
        <v>576</v>
      </c>
      <c r="J763" s="5">
        <v>0</v>
      </c>
      <c r="K763" s="6">
        <v>8.0000000000000004E-4</v>
      </c>
      <c r="L763" s="4" t="s">
        <v>2179</v>
      </c>
      <c r="M763" s="4" t="s">
        <v>2228</v>
      </c>
      <c r="N763" s="4"/>
      <c r="O763" s="4" t="s">
        <v>2634</v>
      </c>
      <c r="P763" s="4" t="s">
        <v>1695</v>
      </c>
      <c r="Q763" s="4"/>
      <c r="R763" s="4" t="s">
        <v>1616</v>
      </c>
      <c r="S763" s="4" t="s">
        <v>2286</v>
      </c>
      <c r="T763" s="4"/>
      <c r="U763" s="4" t="s">
        <v>2797</v>
      </c>
      <c r="V763" s="4" t="s">
        <v>2815</v>
      </c>
      <c r="W763" s="4"/>
      <c r="X763" s="4"/>
      <c r="Y763" s="4" t="s">
        <v>2844</v>
      </c>
      <c r="Z763" s="7">
        <f>VLOOKUP(E763,[1]select___from_cuentas_predial_W!$A$1:$R$1800,11,FALSE)</f>
        <v>1088640</v>
      </c>
      <c r="AA763" s="7">
        <f>VLOOKUP(E763,[1]select___from_cuentas_predial_W!$A$1:$R$1800,13,FALSE)</f>
        <v>0</v>
      </c>
    </row>
    <row r="764" spans="1:27" ht="13.7" customHeight="1" x14ac:dyDescent="0.2">
      <c r="A764" s="5">
        <v>94</v>
      </c>
      <c r="B764" s="4" t="s">
        <v>2</v>
      </c>
      <c r="C764" s="5">
        <v>173005</v>
      </c>
      <c r="D764" s="4" t="s">
        <v>625</v>
      </c>
      <c r="E764" s="4" t="str">
        <f>B764&amp;""&amp;C764</f>
        <v>U173005</v>
      </c>
      <c r="F764" s="4" t="str">
        <f>F763&amp;E764&amp;"','"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</v>
      </c>
      <c r="G764" s="4" t="s">
        <v>1550</v>
      </c>
      <c r="H764" s="4" t="s">
        <v>1555</v>
      </c>
      <c r="I764" s="5">
        <v>12914</v>
      </c>
      <c r="J764" s="5">
        <v>0</v>
      </c>
      <c r="K764" s="6">
        <v>8.0000000000000004E-4</v>
      </c>
      <c r="L764" s="4" t="s">
        <v>1902</v>
      </c>
      <c r="M764" s="4" t="s">
        <v>2228</v>
      </c>
      <c r="N764" s="4"/>
      <c r="O764" s="4" t="s">
        <v>2634</v>
      </c>
      <c r="P764" s="4" t="s">
        <v>1695</v>
      </c>
      <c r="Q764" s="4"/>
      <c r="R764" s="4" t="s">
        <v>1616</v>
      </c>
      <c r="S764" s="4" t="s">
        <v>2286</v>
      </c>
      <c r="T764" s="4"/>
      <c r="U764" s="4" t="s">
        <v>2802</v>
      </c>
      <c r="V764" s="4" t="s">
        <v>2622</v>
      </c>
      <c r="W764" s="4"/>
      <c r="X764" s="4"/>
      <c r="Y764" s="4" t="s">
        <v>2844</v>
      </c>
      <c r="Z764" s="7">
        <f>VLOOKUP(E764,[1]select___from_cuentas_predial_W!$A$1:$R$1800,11,FALSE)</f>
        <v>24407460</v>
      </c>
      <c r="AA764" s="7">
        <f>VLOOKUP(E764,[1]select___from_cuentas_predial_W!$A$1:$R$1800,13,FALSE)</f>
        <v>0</v>
      </c>
    </row>
    <row r="765" spans="1:27" ht="13.7" customHeight="1" x14ac:dyDescent="0.2">
      <c r="A765" s="5">
        <v>94</v>
      </c>
      <c r="B765" s="4" t="s">
        <v>2</v>
      </c>
      <c r="C765" s="5">
        <v>178069</v>
      </c>
      <c r="D765" s="4" t="s">
        <v>1283</v>
      </c>
      <c r="E765" s="4" t="str">
        <f>B765&amp;""&amp;C765</f>
        <v>U178069</v>
      </c>
      <c r="F765" s="4" t="str">
        <f>F764&amp;E765&amp;"','"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</v>
      </c>
      <c r="G765" s="4" t="s">
        <v>1550</v>
      </c>
      <c r="H765" s="4" t="s">
        <v>1555</v>
      </c>
      <c r="I765" s="5">
        <v>6165</v>
      </c>
      <c r="J765" s="5">
        <v>0</v>
      </c>
      <c r="K765" s="6">
        <v>8.0000000000000004E-4</v>
      </c>
      <c r="L765" s="4" t="s">
        <v>2141</v>
      </c>
      <c r="M765" s="4" t="s">
        <v>2228</v>
      </c>
      <c r="N765" s="4" t="s">
        <v>2265</v>
      </c>
      <c r="O765" s="4" t="s">
        <v>2720</v>
      </c>
      <c r="P765" s="4" t="s">
        <v>1695</v>
      </c>
      <c r="Q765" s="4"/>
      <c r="R765" s="4" t="s">
        <v>1616</v>
      </c>
      <c r="S765" s="4" t="s">
        <v>2286</v>
      </c>
      <c r="T765" s="4"/>
      <c r="U765" s="4" t="s">
        <v>2802</v>
      </c>
      <c r="V765" s="4" t="s">
        <v>2622</v>
      </c>
      <c r="W765" s="4"/>
      <c r="X765" s="4"/>
      <c r="Y765" s="4" t="s">
        <v>2844</v>
      </c>
      <c r="Z765" s="7">
        <f>VLOOKUP(E765,[1]select___from_cuentas_predial_W!$A$1:$R$1800,11,FALSE)</f>
        <v>11554751.25</v>
      </c>
      <c r="AA765" s="7">
        <f>VLOOKUP(E765,[1]select___from_cuentas_predial_W!$A$1:$R$1800,13,FALSE)</f>
        <v>0</v>
      </c>
    </row>
    <row r="766" spans="1:27" ht="13.7" customHeight="1" x14ac:dyDescent="0.2">
      <c r="A766" s="5">
        <v>94</v>
      </c>
      <c r="B766" s="4" t="s">
        <v>2</v>
      </c>
      <c r="C766" s="5">
        <v>188210</v>
      </c>
      <c r="D766" s="4" t="s">
        <v>6</v>
      </c>
      <c r="E766" s="4" t="str">
        <f>B766&amp;""&amp;C766</f>
        <v>U188210</v>
      </c>
      <c r="F766" s="4" t="str">
        <f>F765&amp;E766&amp;"','"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</v>
      </c>
      <c r="G766" s="4" t="s">
        <v>1535</v>
      </c>
      <c r="H766" s="4" t="s">
        <v>1555</v>
      </c>
      <c r="I766" s="5">
        <v>5362</v>
      </c>
      <c r="J766" s="5">
        <v>0</v>
      </c>
      <c r="K766" s="6">
        <v>8.0000000000000004E-4</v>
      </c>
      <c r="L766" s="4" t="s">
        <v>1560</v>
      </c>
      <c r="M766" s="4" t="s">
        <v>2228</v>
      </c>
      <c r="N766" s="4"/>
      <c r="O766" s="4" t="s">
        <v>2567</v>
      </c>
      <c r="P766" s="4" t="s">
        <v>1695</v>
      </c>
      <c r="Q766" s="4"/>
      <c r="R766" s="4" t="s">
        <v>1616</v>
      </c>
      <c r="S766" s="4" t="s">
        <v>2286</v>
      </c>
      <c r="T766" s="4"/>
      <c r="U766" s="4" t="s">
        <v>2802</v>
      </c>
      <c r="V766" s="4" t="s">
        <v>2622</v>
      </c>
      <c r="W766" s="4"/>
      <c r="X766" s="4"/>
      <c r="Y766" s="4" t="s">
        <v>2844</v>
      </c>
      <c r="Z766" s="7">
        <f>VLOOKUP(E766,[1]select___from_cuentas_predial_W!$A$1:$R$1800,11,FALSE)</f>
        <v>16434261.9</v>
      </c>
      <c r="AA766" s="7">
        <f>VLOOKUP(E766,[1]select___from_cuentas_predial_W!$A$1:$R$1800,13,FALSE)</f>
        <v>0</v>
      </c>
    </row>
    <row r="767" spans="1:27" ht="13.7" customHeight="1" x14ac:dyDescent="0.2">
      <c r="A767" s="5">
        <v>94</v>
      </c>
      <c r="B767" s="4" t="s">
        <v>2</v>
      </c>
      <c r="C767" s="5">
        <v>188310</v>
      </c>
      <c r="D767" s="4" t="s">
        <v>222</v>
      </c>
      <c r="E767" s="4" t="str">
        <f>B767&amp;""&amp;C767</f>
        <v>U188310</v>
      </c>
      <c r="F767" s="4" t="str">
        <f>F766&amp;E767&amp;"','"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</v>
      </c>
      <c r="G767" s="4" t="s">
        <v>1543</v>
      </c>
      <c r="H767" s="4" t="s">
        <v>1555</v>
      </c>
      <c r="I767" s="5">
        <v>1039</v>
      </c>
      <c r="J767" s="5">
        <v>0</v>
      </c>
      <c r="K767" s="6">
        <v>8.0000000000000004E-4</v>
      </c>
      <c r="L767" s="4" t="s">
        <v>1673</v>
      </c>
      <c r="M767" s="4" t="s">
        <v>2228</v>
      </c>
      <c r="N767" s="4" t="s">
        <v>2454</v>
      </c>
      <c r="O767" s="4" t="s">
        <v>2567</v>
      </c>
      <c r="P767" s="4" t="s">
        <v>1695</v>
      </c>
      <c r="Q767" s="4"/>
      <c r="R767" s="4" t="s">
        <v>1616</v>
      </c>
      <c r="S767" s="4" t="s">
        <v>2286</v>
      </c>
      <c r="T767" s="4"/>
      <c r="U767" s="4" t="s">
        <v>2802</v>
      </c>
      <c r="V767" s="4" t="s">
        <v>2622</v>
      </c>
      <c r="W767" s="4"/>
      <c r="X767" s="4"/>
      <c r="Y767" s="4" t="s">
        <v>2844</v>
      </c>
      <c r="Z767" s="7">
        <f>VLOOKUP(E767,[1]select___from_cuentas_predial_W!$A$1:$R$1800,11,FALSE)</f>
        <v>3184483.05</v>
      </c>
      <c r="AA767" s="7">
        <f>VLOOKUP(E767,[1]select___from_cuentas_predial_W!$A$1:$R$1800,13,FALSE)</f>
        <v>0</v>
      </c>
    </row>
    <row r="768" spans="1:27" ht="13.7" customHeight="1" x14ac:dyDescent="0.2">
      <c r="A768" s="5">
        <v>94</v>
      </c>
      <c r="B768" s="4" t="s">
        <v>2</v>
      </c>
      <c r="C768" s="5">
        <v>180784</v>
      </c>
      <c r="D768" s="4" t="s">
        <v>476</v>
      </c>
      <c r="E768" s="4" t="str">
        <f>B768&amp;""&amp;C768</f>
        <v>U180784</v>
      </c>
      <c r="F768" s="4" t="str">
        <f>F767&amp;E768&amp;"','"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</v>
      </c>
      <c r="G768" s="4" t="s">
        <v>1550</v>
      </c>
      <c r="H768" s="4" t="s">
        <v>1555</v>
      </c>
      <c r="I768" s="5">
        <v>3538</v>
      </c>
      <c r="J768" s="5">
        <v>0</v>
      </c>
      <c r="K768" s="6">
        <v>8.0000000000000004E-4</v>
      </c>
      <c r="L768" s="4" t="s">
        <v>1831</v>
      </c>
      <c r="M768" s="4" t="s">
        <v>2228</v>
      </c>
      <c r="N768" s="4"/>
      <c r="O768" s="4" t="s">
        <v>2567</v>
      </c>
      <c r="P768" s="4" t="s">
        <v>1695</v>
      </c>
      <c r="Q768" s="4"/>
      <c r="R768" s="4" t="s">
        <v>1616</v>
      </c>
      <c r="S768" s="4" t="s">
        <v>2286</v>
      </c>
      <c r="T768" s="4"/>
      <c r="U768" s="4" t="s">
        <v>2802</v>
      </c>
      <c r="V768" s="4" t="s">
        <v>2622</v>
      </c>
      <c r="W768" s="4"/>
      <c r="X768" s="4"/>
      <c r="Y768" s="4" t="s">
        <v>2844</v>
      </c>
      <c r="Z768" s="7">
        <f>VLOOKUP(E768,[1]select___from_cuentas_predial_W!$A$1:$R$1800,11,FALSE)</f>
        <v>10847508</v>
      </c>
      <c r="AA768" s="7">
        <f>VLOOKUP(E768,[1]select___from_cuentas_predial_W!$A$1:$R$1800,13,FALSE)</f>
        <v>0</v>
      </c>
    </row>
    <row r="769" spans="1:27" ht="13.7" customHeight="1" x14ac:dyDescent="0.2">
      <c r="A769" s="5">
        <v>94</v>
      </c>
      <c r="B769" s="4" t="s">
        <v>2</v>
      </c>
      <c r="C769" s="5">
        <v>180789</v>
      </c>
      <c r="D769" s="4" t="s">
        <v>513</v>
      </c>
      <c r="E769" s="4" t="str">
        <f>B769&amp;""&amp;C769</f>
        <v>U180789</v>
      </c>
      <c r="F769" s="4" t="str">
        <f>F768&amp;E769&amp;"','"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</v>
      </c>
      <c r="G769" s="4" t="s">
        <v>1550</v>
      </c>
      <c r="H769" s="4" t="s">
        <v>1555</v>
      </c>
      <c r="I769" s="5">
        <v>1926</v>
      </c>
      <c r="J769" s="5">
        <v>0</v>
      </c>
      <c r="K769" s="6">
        <v>8.0000000000000004E-4</v>
      </c>
      <c r="L769" s="4" t="s">
        <v>1831</v>
      </c>
      <c r="M769" s="4" t="s">
        <v>2228</v>
      </c>
      <c r="N769" s="4"/>
      <c r="O769" s="4" t="s">
        <v>2567</v>
      </c>
      <c r="P769" s="4" t="s">
        <v>1695</v>
      </c>
      <c r="Q769" s="4"/>
      <c r="R769" s="4" t="s">
        <v>1616</v>
      </c>
      <c r="S769" s="4" t="s">
        <v>2286</v>
      </c>
      <c r="T769" s="4"/>
      <c r="U769" s="4" t="s">
        <v>2802</v>
      </c>
      <c r="V769" s="4" t="s">
        <v>2622</v>
      </c>
      <c r="W769" s="4"/>
      <c r="X769" s="4"/>
      <c r="Y769" s="4" t="s">
        <v>2844</v>
      </c>
      <c r="Z769" s="7">
        <f>VLOOKUP(E769,[1]select___from_cuentas_predial_W!$A$1:$R$1800,11,FALSE)</f>
        <v>5905116</v>
      </c>
      <c r="AA769" s="7">
        <f>VLOOKUP(E769,[1]select___from_cuentas_predial_W!$A$1:$R$1800,13,FALSE)</f>
        <v>0</v>
      </c>
    </row>
    <row r="770" spans="1:27" ht="13.7" customHeight="1" x14ac:dyDescent="0.2">
      <c r="A770" s="5">
        <v>94</v>
      </c>
      <c r="B770" s="4" t="s">
        <v>2</v>
      </c>
      <c r="C770" s="5">
        <v>182264</v>
      </c>
      <c r="D770" s="4" t="s">
        <v>1415</v>
      </c>
      <c r="E770" s="4" t="str">
        <f>B770&amp;""&amp;C770</f>
        <v>U182264</v>
      </c>
      <c r="F770" s="4" t="str">
        <f>F769&amp;E770&amp;"','"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</v>
      </c>
      <c r="G770" s="4" t="s">
        <v>1550</v>
      </c>
      <c r="H770" s="4" t="s">
        <v>1555</v>
      </c>
      <c r="I770" s="5">
        <v>5641</v>
      </c>
      <c r="J770" s="5">
        <v>0</v>
      </c>
      <c r="K770" s="6">
        <v>8.0000000000000004E-4</v>
      </c>
      <c r="L770" s="4" t="s">
        <v>1822</v>
      </c>
      <c r="M770" s="4" t="s">
        <v>2228</v>
      </c>
      <c r="N770" s="4"/>
      <c r="O770" s="4" t="s">
        <v>2567</v>
      </c>
      <c r="P770" s="4" t="s">
        <v>1695</v>
      </c>
      <c r="Q770" s="4"/>
      <c r="R770" s="4" t="s">
        <v>1616</v>
      </c>
      <c r="S770" s="4" t="s">
        <v>2286</v>
      </c>
      <c r="T770" s="4"/>
      <c r="U770" s="4" t="s">
        <v>2802</v>
      </c>
      <c r="V770" s="4" t="s">
        <v>2622</v>
      </c>
      <c r="W770" s="4"/>
      <c r="X770" s="4"/>
      <c r="Y770" s="4" t="s">
        <v>2844</v>
      </c>
      <c r="Z770" s="7">
        <f>VLOOKUP(E770,[1]select___from_cuentas_predial_W!$A$1:$R$1800,11,FALSE)</f>
        <v>17295306</v>
      </c>
      <c r="AA770" s="7">
        <f>VLOOKUP(E770,[1]select___from_cuentas_predial_W!$A$1:$R$1800,13,FALSE)</f>
        <v>0</v>
      </c>
    </row>
    <row r="771" spans="1:27" ht="13.7" customHeight="1" x14ac:dyDescent="0.2">
      <c r="A771" s="5">
        <v>94</v>
      </c>
      <c r="B771" s="4" t="s">
        <v>2</v>
      </c>
      <c r="C771" s="5">
        <v>176171</v>
      </c>
      <c r="D771" s="4" t="s">
        <v>791</v>
      </c>
      <c r="E771" s="4" t="str">
        <f>B771&amp;""&amp;C771</f>
        <v>U176171</v>
      </c>
      <c r="F771" s="4" t="str">
        <f>F770&amp;E771&amp;"','"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</v>
      </c>
      <c r="G771" s="4" t="s">
        <v>1550</v>
      </c>
      <c r="H771" s="4" t="s">
        <v>1555</v>
      </c>
      <c r="I771" s="5">
        <v>1337</v>
      </c>
      <c r="J771" s="5">
        <v>0</v>
      </c>
      <c r="K771" s="6">
        <v>8.0000000000000004E-4</v>
      </c>
      <c r="L771" s="4" t="s">
        <v>1822</v>
      </c>
      <c r="M771" s="4" t="s">
        <v>2228</v>
      </c>
      <c r="N771" s="4"/>
      <c r="O771" s="4" t="s">
        <v>1593</v>
      </c>
      <c r="P771" s="4" t="s">
        <v>1695</v>
      </c>
      <c r="Q771" s="4"/>
      <c r="R771" s="4" t="s">
        <v>1616</v>
      </c>
      <c r="S771" s="4" t="s">
        <v>2286</v>
      </c>
      <c r="T771" s="4"/>
      <c r="U771" s="4" t="s">
        <v>2802</v>
      </c>
      <c r="V771" s="4" t="s">
        <v>2622</v>
      </c>
      <c r="W771" s="4"/>
      <c r="X771" s="4"/>
      <c r="Y771" s="4" t="s">
        <v>2844</v>
      </c>
      <c r="Z771" s="7">
        <f>VLOOKUP(E771,[1]select___from_cuentas_predial_W!$A$1:$R$1800,11,FALSE)</f>
        <v>4099242</v>
      </c>
      <c r="AA771" s="7">
        <f>VLOOKUP(E771,[1]select___from_cuentas_predial_W!$A$1:$R$1800,13,FALSE)</f>
        <v>0</v>
      </c>
    </row>
    <row r="772" spans="1:27" ht="13.7" customHeight="1" x14ac:dyDescent="0.2">
      <c r="A772" s="5">
        <v>94</v>
      </c>
      <c r="B772" s="4" t="s">
        <v>2</v>
      </c>
      <c r="C772" s="5">
        <v>176168</v>
      </c>
      <c r="D772" s="4" t="s">
        <v>462</v>
      </c>
      <c r="E772" s="4" t="str">
        <f>B772&amp;""&amp;C772</f>
        <v>U176168</v>
      </c>
      <c r="F772" s="4" t="str">
        <f>F771&amp;E772&amp;"','"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</v>
      </c>
      <c r="G772" s="4" t="s">
        <v>1550</v>
      </c>
      <c r="H772" s="4" t="s">
        <v>1555</v>
      </c>
      <c r="I772" s="5">
        <v>68</v>
      </c>
      <c r="J772" s="5">
        <v>0</v>
      </c>
      <c r="K772" s="6">
        <v>8.0000000000000004E-4</v>
      </c>
      <c r="L772" s="4" t="s">
        <v>1822</v>
      </c>
      <c r="M772" s="4" t="s">
        <v>2228</v>
      </c>
      <c r="N772" s="4"/>
      <c r="O772" s="4" t="s">
        <v>1593</v>
      </c>
      <c r="P772" s="4" t="s">
        <v>1695</v>
      </c>
      <c r="Q772" s="4"/>
      <c r="R772" s="4" t="s">
        <v>1616</v>
      </c>
      <c r="S772" s="4" t="s">
        <v>2286</v>
      </c>
      <c r="T772" s="4"/>
      <c r="U772" s="4" t="s">
        <v>2802</v>
      </c>
      <c r="V772" s="4" t="s">
        <v>2622</v>
      </c>
      <c r="W772" s="4"/>
      <c r="X772" s="4"/>
      <c r="Y772" s="4" t="s">
        <v>2844</v>
      </c>
      <c r="Z772" s="7">
        <f>VLOOKUP(E772,[1]select___from_cuentas_predial_W!$A$1:$R$1800,11,FALSE)</f>
        <v>208416.6</v>
      </c>
      <c r="AA772" s="7">
        <f>VLOOKUP(E772,[1]select___from_cuentas_predial_W!$A$1:$R$1800,13,FALSE)</f>
        <v>0</v>
      </c>
    </row>
    <row r="773" spans="1:27" ht="13.7" customHeight="1" x14ac:dyDescent="0.2">
      <c r="A773" s="5">
        <v>94</v>
      </c>
      <c r="B773" s="4" t="s">
        <v>2</v>
      </c>
      <c r="C773" s="5">
        <v>176176</v>
      </c>
      <c r="D773" s="4" t="s">
        <v>639</v>
      </c>
      <c r="E773" s="4" t="str">
        <f>B773&amp;""&amp;C773</f>
        <v>U176176</v>
      </c>
      <c r="F773" s="4" t="str">
        <f>F772&amp;E773&amp;"','"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</v>
      </c>
      <c r="G773" s="4" t="s">
        <v>1550</v>
      </c>
      <c r="H773" s="4" t="s">
        <v>1555</v>
      </c>
      <c r="I773" s="5">
        <v>2600</v>
      </c>
      <c r="J773" s="5">
        <v>0</v>
      </c>
      <c r="K773" s="6">
        <v>8.0000000000000004E-4</v>
      </c>
      <c r="L773" s="4" t="s">
        <v>1822</v>
      </c>
      <c r="M773" s="4" t="s">
        <v>2228</v>
      </c>
      <c r="N773" s="4"/>
      <c r="O773" s="4" t="s">
        <v>1593</v>
      </c>
      <c r="P773" s="4" t="s">
        <v>1695</v>
      </c>
      <c r="Q773" s="4"/>
      <c r="R773" s="4" t="s">
        <v>1616</v>
      </c>
      <c r="S773" s="4" t="s">
        <v>2286</v>
      </c>
      <c r="T773" s="4"/>
      <c r="U773" s="4" t="s">
        <v>2802</v>
      </c>
      <c r="V773" s="4" t="s">
        <v>2622</v>
      </c>
      <c r="W773" s="4"/>
      <c r="X773" s="4"/>
      <c r="Y773" s="4" t="s">
        <v>2844</v>
      </c>
      <c r="Z773" s="7">
        <f>VLOOKUP(E773,[1]select___from_cuentas_predial_W!$A$1:$R$1800,11,FALSE)</f>
        <v>7968870</v>
      </c>
      <c r="AA773" s="7">
        <f>VLOOKUP(E773,[1]select___from_cuentas_predial_W!$A$1:$R$1800,13,FALSE)</f>
        <v>0</v>
      </c>
    </row>
    <row r="774" spans="1:27" ht="13.7" customHeight="1" x14ac:dyDescent="0.2">
      <c r="A774" s="5">
        <v>94</v>
      </c>
      <c r="B774" s="4" t="s">
        <v>2</v>
      </c>
      <c r="C774" s="5">
        <v>176175</v>
      </c>
      <c r="D774" s="4" t="s">
        <v>497</v>
      </c>
      <c r="E774" s="4" t="str">
        <f>B774&amp;""&amp;C774</f>
        <v>U176175</v>
      </c>
      <c r="F774" s="4" t="str">
        <f>F773&amp;E774&amp;"','"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</v>
      </c>
      <c r="G774" s="4" t="s">
        <v>1550</v>
      </c>
      <c r="H774" s="4" t="s">
        <v>1555</v>
      </c>
      <c r="I774" s="5">
        <v>228</v>
      </c>
      <c r="J774" s="5">
        <v>0</v>
      </c>
      <c r="K774" s="6">
        <v>8.0000000000000004E-4</v>
      </c>
      <c r="L774" s="4" t="s">
        <v>1822</v>
      </c>
      <c r="M774" s="4" t="s">
        <v>2228</v>
      </c>
      <c r="N774" s="4"/>
      <c r="O774" s="4" t="s">
        <v>1593</v>
      </c>
      <c r="P774" s="4" t="s">
        <v>1695</v>
      </c>
      <c r="Q774" s="4"/>
      <c r="R774" s="4" t="s">
        <v>1616</v>
      </c>
      <c r="S774" s="4" t="s">
        <v>2286</v>
      </c>
      <c r="T774" s="4"/>
      <c r="U774" s="4" t="s">
        <v>2726</v>
      </c>
      <c r="V774" s="4" t="s">
        <v>2819</v>
      </c>
      <c r="W774" s="4"/>
      <c r="X774" s="4"/>
      <c r="Y774" s="4" t="s">
        <v>2844</v>
      </c>
      <c r="Z774" s="7">
        <f>VLOOKUP(E774,[1]select___from_cuentas_predial_W!$A$1:$R$1800,11,FALSE)</f>
        <v>698808.6</v>
      </c>
      <c r="AA774" s="7">
        <f>VLOOKUP(E774,[1]select___from_cuentas_predial_W!$A$1:$R$1800,13,FALSE)</f>
        <v>0</v>
      </c>
    </row>
    <row r="775" spans="1:27" ht="13.7" customHeight="1" x14ac:dyDescent="0.2">
      <c r="A775" s="5">
        <v>94</v>
      </c>
      <c r="B775" s="4" t="s">
        <v>2</v>
      </c>
      <c r="C775" s="5">
        <v>182556</v>
      </c>
      <c r="D775" s="4" t="s">
        <v>816</v>
      </c>
      <c r="E775" s="4" t="str">
        <f>B775&amp;""&amp;C775</f>
        <v>U182556</v>
      </c>
      <c r="F775" s="4" t="str">
        <f>F774&amp;E775&amp;"','"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</v>
      </c>
      <c r="G775" s="4" t="s">
        <v>1550</v>
      </c>
      <c r="H775" s="4" t="s">
        <v>1555</v>
      </c>
      <c r="I775" s="5">
        <v>65</v>
      </c>
      <c r="J775" s="5">
        <v>0</v>
      </c>
      <c r="K775" s="6">
        <v>8.0000000000000004E-4</v>
      </c>
      <c r="L775" s="4" t="s">
        <v>1986</v>
      </c>
      <c r="M775" s="4" t="s">
        <v>2228</v>
      </c>
      <c r="N775" s="4"/>
      <c r="O775" s="4" t="s">
        <v>2567</v>
      </c>
      <c r="P775" s="4" t="s">
        <v>1695</v>
      </c>
      <c r="Q775" s="4"/>
      <c r="R775" s="4" t="s">
        <v>1616</v>
      </c>
      <c r="S775" s="4" t="s">
        <v>2286</v>
      </c>
      <c r="T775" s="4"/>
      <c r="U775" s="4" t="s">
        <v>2802</v>
      </c>
      <c r="V775" s="4" t="s">
        <v>2622</v>
      </c>
      <c r="W775" s="4"/>
      <c r="X775" s="4"/>
      <c r="Y775" s="4" t="s">
        <v>2844</v>
      </c>
      <c r="Z775" s="7">
        <f>VLOOKUP(E775,[1]select___from_cuentas_predial_W!$A$1:$R$1800,11,FALSE)</f>
        <v>199290</v>
      </c>
      <c r="AA775" s="7">
        <f>VLOOKUP(E775,[1]select___from_cuentas_predial_W!$A$1:$R$1800,13,FALSE)</f>
        <v>0</v>
      </c>
    </row>
    <row r="776" spans="1:27" ht="13.7" customHeight="1" x14ac:dyDescent="0.2">
      <c r="A776" s="5">
        <v>94</v>
      </c>
      <c r="B776" s="4" t="s">
        <v>2</v>
      </c>
      <c r="C776" s="5">
        <v>188195</v>
      </c>
      <c r="D776" s="4" t="s">
        <v>750</v>
      </c>
      <c r="E776" s="4" t="str">
        <f>B776&amp;""&amp;C776</f>
        <v>U188195</v>
      </c>
      <c r="F776" s="4" t="str">
        <f>F775&amp;E776&amp;"','"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</v>
      </c>
      <c r="G776" s="4" t="s">
        <v>1550</v>
      </c>
      <c r="H776" s="4" t="s">
        <v>1555</v>
      </c>
      <c r="I776" s="5">
        <v>511.55</v>
      </c>
      <c r="J776" s="5">
        <v>0</v>
      </c>
      <c r="K776" s="6">
        <v>8.0000000000000004E-4</v>
      </c>
      <c r="L776" s="4" t="s">
        <v>1650</v>
      </c>
      <c r="M776" s="4" t="s">
        <v>2228</v>
      </c>
      <c r="N776" s="4"/>
      <c r="O776" s="4" t="s">
        <v>2599</v>
      </c>
      <c r="P776" s="4" t="s">
        <v>1695</v>
      </c>
      <c r="Q776" s="4"/>
      <c r="R776" s="4" t="s">
        <v>1616</v>
      </c>
      <c r="S776" s="4" t="s">
        <v>2286</v>
      </c>
      <c r="T776" s="4"/>
      <c r="U776" s="4" t="s">
        <v>2802</v>
      </c>
      <c r="V776" s="4" t="s">
        <v>2622</v>
      </c>
      <c r="W776" s="4"/>
      <c r="X776" s="4"/>
      <c r="Y776" s="4" t="s">
        <v>2844</v>
      </c>
      <c r="Z776" s="7">
        <f>VLOOKUP(E776,[1]select___from_cuentas_predial_W!$A$1:$R$1800,11,FALSE)</f>
        <v>513676.79999999999</v>
      </c>
      <c r="AA776" s="7">
        <f>VLOOKUP(E776,[1]select___from_cuentas_predial_W!$A$1:$R$1800,13,FALSE)</f>
        <v>0</v>
      </c>
    </row>
    <row r="777" spans="1:27" ht="13.7" customHeight="1" x14ac:dyDescent="0.2">
      <c r="A777" s="5">
        <v>94</v>
      </c>
      <c r="B777" s="4" t="s">
        <v>2</v>
      </c>
      <c r="C777" s="5">
        <v>188196</v>
      </c>
      <c r="D777" s="4" t="s">
        <v>158</v>
      </c>
      <c r="E777" s="4" t="str">
        <f>B777&amp;""&amp;C777</f>
        <v>U188196</v>
      </c>
      <c r="F777" s="4" t="str">
        <f>F776&amp;E777&amp;"','"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</v>
      </c>
      <c r="G777" s="4" t="s">
        <v>1543</v>
      </c>
      <c r="H777" s="4" t="s">
        <v>1555</v>
      </c>
      <c r="I777" s="5">
        <v>470.81</v>
      </c>
      <c r="J777" s="5">
        <v>0</v>
      </c>
      <c r="K777" s="6">
        <v>8.0000000000000004E-4</v>
      </c>
      <c r="L777" s="4" t="s">
        <v>1650</v>
      </c>
      <c r="M777" s="4" t="s">
        <v>2228</v>
      </c>
      <c r="N777" s="4"/>
      <c r="O777" s="4" t="s">
        <v>2599</v>
      </c>
      <c r="P777" s="4" t="s">
        <v>1695</v>
      </c>
      <c r="Q777" s="4"/>
      <c r="R777" s="4" t="s">
        <v>1616</v>
      </c>
      <c r="S777" s="4" t="s">
        <v>2286</v>
      </c>
      <c r="T777" s="4"/>
      <c r="U777" s="4" t="s">
        <v>2797</v>
      </c>
      <c r="V777" s="4" t="s">
        <v>2815</v>
      </c>
      <c r="W777" s="4"/>
      <c r="X777" s="4"/>
      <c r="Y777" s="4" t="s">
        <v>2844</v>
      </c>
      <c r="Z777" s="7">
        <f>VLOOKUP(E777,[1]select___from_cuentas_predial_W!$A$1:$R$1800,11,FALSE)</f>
        <v>472542.53</v>
      </c>
      <c r="AA777" s="7">
        <f>VLOOKUP(E777,[1]select___from_cuentas_predial_W!$A$1:$R$1800,13,FALSE)</f>
        <v>0</v>
      </c>
    </row>
    <row r="778" spans="1:27" ht="13.7" customHeight="1" x14ac:dyDescent="0.2">
      <c r="A778" s="5">
        <v>94</v>
      </c>
      <c r="B778" s="4" t="s">
        <v>2</v>
      </c>
      <c r="C778" s="5">
        <v>188198</v>
      </c>
      <c r="D778" s="4" t="s">
        <v>206</v>
      </c>
      <c r="E778" s="4" t="str">
        <f>B778&amp;""&amp;C778</f>
        <v>U188198</v>
      </c>
      <c r="F778" s="4" t="str">
        <f>F777&amp;E778&amp;"','"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</v>
      </c>
      <c r="G778" s="4" t="s">
        <v>1543</v>
      </c>
      <c r="H778" s="4" t="s">
        <v>1555</v>
      </c>
      <c r="I778" s="5">
        <v>931.14</v>
      </c>
      <c r="J778" s="5">
        <v>0</v>
      </c>
      <c r="K778" s="6">
        <v>8.0000000000000004E-4</v>
      </c>
      <c r="L778" s="4" t="s">
        <v>1650</v>
      </c>
      <c r="M778" s="4" t="s">
        <v>2228</v>
      </c>
      <c r="N778" s="4"/>
      <c r="O778" s="4" t="s">
        <v>2599</v>
      </c>
      <c r="P778" s="4" t="s">
        <v>1695</v>
      </c>
      <c r="Q778" s="4"/>
      <c r="R778" s="4" t="s">
        <v>1616</v>
      </c>
      <c r="S778" s="4" t="s">
        <v>2286</v>
      </c>
      <c r="T778" s="4"/>
      <c r="U778" s="4" t="s">
        <v>2797</v>
      </c>
      <c r="V778" s="4" t="s">
        <v>2815</v>
      </c>
      <c r="W778" s="4"/>
      <c r="X778" s="4"/>
      <c r="Y778" s="4" t="s">
        <v>2844</v>
      </c>
      <c r="Z778" s="7">
        <f>VLOOKUP(E778,[1]select___from_cuentas_predial_W!$A$1:$R$1800,11,FALSE)</f>
        <v>934049.03</v>
      </c>
      <c r="AA778" s="7">
        <f>VLOOKUP(E778,[1]select___from_cuentas_predial_W!$A$1:$R$1800,13,FALSE)</f>
        <v>0</v>
      </c>
    </row>
    <row r="779" spans="1:27" ht="13.7" customHeight="1" x14ac:dyDescent="0.2">
      <c r="A779" s="5">
        <v>94</v>
      </c>
      <c r="B779" s="4" t="s">
        <v>2</v>
      </c>
      <c r="C779" s="5">
        <v>182823</v>
      </c>
      <c r="D779" s="4" t="s">
        <v>175</v>
      </c>
      <c r="E779" s="4" t="str">
        <f>B779&amp;""&amp;C779</f>
        <v>U182823</v>
      </c>
      <c r="F779" s="4" t="str">
        <f>F778&amp;E779&amp;"','"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</v>
      </c>
      <c r="G779" s="4" t="s">
        <v>1543</v>
      </c>
      <c r="H779" s="4" t="s">
        <v>1555</v>
      </c>
      <c r="I779" s="5">
        <v>2687</v>
      </c>
      <c r="J779" s="5">
        <v>0</v>
      </c>
      <c r="K779" s="6">
        <v>8.0000000000000004E-4</v>
      </c>
      <c r="L779" s="4" t="s">
        <v>1633</v>
      </c>
      <c r="M779" s="4" t="s">
        <v>2264</v>
      </c>
      <c r="N779" s="4"/>
      <c r="O779" s="4" t="s">
        <v>2599</v>
      </c>
      <c r="P779" s="4" t="s">
        <v>1695</v>
      </c>
      <c r="Q779" s="4"/>
      <c r="R779" s="4" t="s">
        <v>1616</v>
      </c>
      <c r="S779" s="4" t="s">
        <v>2286</v>
      </c>
      <c r="T779" s="4"/>
      <c r="U779" s="4" t="s">
        <v>2797</v>
      </c>
      <c r="V779" s="4" t="s">
        <v>2815</v>
      </c>
      <c r="W779" s="4"/>
      <c r="X779" s="4"/>
      <c r="Y779" s="4" t="s">
        <v>2844</v>
      </c>
      <c r="Z779" s="7">
        <f>VLOOKUP(E779,[1]select___from_cuentas_predial_W!$A$1:$R$1800,11,FALSE)</f>
        <v>2695799.93</v>
      </c>
      <c r="AA779" s="7">
        <f>VLOOKUP(E779,[1]select___from_cuentas_predial_W!$A$1:$R$1800,13,FALSE)</f>
        <v>0</v>
      </c>
    </row>
    <row r="780" spans="1:27" ht="13.7" customHeight="1" x14ac:dyDescent="0.2">
      <c r="A780" s="5">
        <v>94</v>
      </c>
      <c r="B780" s="4" t="s">
        <v>2</v>
      </c>
      <c r="C780" s="5">
        <v>182822</v>
      </c>
      <c r="D780" s="4" t="s">
        <v>122</v>
      </c>
      <c r="E780" s="4" t="str">
        <f>B780&amp;""&amp;C780</f>
        <v>U182822</v>
      </c>
      <c r="F780" s="4" t="str">
        <f>F779&amp;E780&amp;"','"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</v>
      </c>
      <c r="G780" s="4" t="s">
        <v>1543</v>
      </c>
      <c r="H780" s="4" t="s">
        <v>1555</v>
      </c>
      <c r="I780" s="5">
        <v>200</v>
      </c>
      <c r="J780" s="5">
        <v>0</v>
      </c>
      <c r="K780" s="6">
        <v>8.0000000000000004E-4</v>
      </c>
      <c r="L780" s="4" t="s">
        <v>1633</v>
      </c>
      <c r="M780" s="4" t="s">
        <v>2255</v>
      </c>
      <c r="N780" s="4"/>
      <c r="O780" s="4" t="s">
        <v>2599</v>
      </c>
      <c r="P780" s="4" t="s">
        <v>1695</v>
      </c>
      <c r="Q780" s="4"/>
      <c r="R780" s="4" t="s">
        <v>1616</v>
      </c>
      <c r="S780" s="4" t="s">
        <v>2286</v>
      </c>
      <c r="T780" s="4"/>
      <c r="U780" s="4" t="s">
        <v>2797</v>
      </c>
      <c r="V780" s="4" t="s">
        <v>2815</v>
      </c>
      <c r="W780" s="4"/>
      <c r="X780" s="4"/>
      <c r="Y780" s="4" t="s">
        <v>2844</v>
      </c>
      <c r="Z780" s="7">
        <f>VLOOKUP(E780,[1]select___from_cuentas_predial_W!$A$1:$R$1800,11,FALSE)</f>
        <v>200655</v>
      </c>
      <c r="AA780" s="7">
        <f>VLOOKUP(E780,[1]select___from_cuentas_predial_W!$A$1:$R$1800,13,FALSE)</f>
        <v>0</v>
      </c>
    </row>
    <row r="781" spans="1:27" ht="13.7" customHeight="1" x14ac:dyDescent="0.2">
      <c r="A781" s="5">
        <v>94</v>
      </c>
      <c r="B781" s="4" t="s">
        <v>2</v>
      </c>
      <c r="C781" s="5">
        <v>182820</v>
      </c>
      <c r="D781" s="4" t="s">
        <v>240</v>
      </c>
      <c r="E781" s="4" t="str">
        <f>B781&amp;""&amp;C781</f>
        <v>U182820</v>
      </c>
      <c r="F781" s="4" t="str">
        <f>F780&amp;E781&amp;"','"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</v>
      </c>
      <c r="G781" s="4" t="s">
        <v>1543</v>
      </c>
      <c r="H781" s="4" t="s">
        <v>1555</v>
      </c>
      <c r="I781" s="5">
        <v>159</v>
      </c>
      <c r="J781" s="5">
        <v>0</v>
      </c>
      <c r="K781" s="6">
        <v>8.0000000000000004E-4</v>
      </c>
      <c r="L781" s="4" t="s">
        <v>1633</v>
      </c>
      <c r="M781" s="4" t="s">
        <v>2272</v>
      </c>
      <c r="N781" s="4"/>
      <c r="O781" s="4" t="s">
        <v>2599</v>
      </c>
      <c r="P781" s="4" t="s">
        <v>1695</v>
      </c>
      <c r="Q781" s="4"/>
      <c r="R781" s="4" t="s">
        <v>1616</v>
      </c>
      <c r="S781" s="4" t="s">
        <v>2286</v>
      </c>
      <c r="T781" s="4"/>
      <c r="U781" s="4" t="s">
        <v>2797</v>
      </c>
      <c r="V781" s="4" t="s">
        <v>2815</v>
      </c>
      <c r="W781" s="4"/>
      <c r="X781" s="4"/>
      <c r="Y781" s="4" t="s">
        <v>2844</v>
      </c>
      <c r="Z781" s="7">
        <f>VLOOKUP(E781,[1]select___from_cuentas_predial_W!$A$1:$R$1800,11,FALSE)</f>
        <v>168550.2</v>
      </c>
      <c r="AA781" s="7">
        <f>VLOOKUP(E781,[1]select___from_cuentas_predial_W!$A$1:$R$1800,13,FALSE)</f>
        <v>0</v>
      </c>
    </row>
    <row r="782" spans="1:27" ht="13.7" customHeight="1" x14ac:dyDescent="0.2">
      <c r="A782" s="5">
        <v>94</v>
      </c>
      <c r="B782" s="4" t="s">
        <v>2</v>
      </c>
      <c r="C782" s="5">
        <v>182819</v>
      </c>
      <c r="D782" s="4" t="s">
        <v>184</v>
      </c>
      <c r="E782" s="4" t="str">
        <f>B782&amp;""&amp;C782</f>
        <v>U182819</v>
      </c>
      <c r="F782" s="4" t="str">
        <f>F781&amp;E782&amp;"','"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</v>
      </c>
      <c r="G782" s="4" t="s">
        <v>1543</v>
      </c>
      <c r="H782" s="4" t="s">
        <v>1555</v>
      </c>
      <c r="I782" s="5">
        <v>254</v>
      </c>
      <c r="J782" s="5">
        <v>0</v>
      </c>
      <c r="K782" s="6">
        <v>8.0000000000000004E-4</v>
      </c>
      <c r="L782" s="4" t="s">
        <v>1633</v>
      </c>
      <c r="M782" s="4" t="s">
        <v>2266</v>
      </c>
      <c r="N782" s="4"/>
      <c r="O782" s="4" t="s">
        <v>2599</v>
      </c>
      <c r="P782" s="4" t="s">
        <v>1695</v>
      </c>
      <c r="Q782" s="4"/>
      <c r="R782" s="4" t="s">
        <v>1616</v>
      </c>
      <c r="S782" s="4" t="s">
        <v>2286</v>
      </c>
      <c r="T782" s="4"/>
      <c r="U782" s="4" t="s">
        <v>2797</v>
      </c>
      <c r="V782" s="4" t="s">
        <v>2815</v>
      </c>
      <c r="W782" s="4"/>
      <c r="X782" s="4"/>
      <c r="Y782" s="4" t="s">
        <v>2844</v>
      </c>
      <c r="Z782" s="7">
        <f>VLOOKUP(E782,[1]select___from_cuentas_predial_W!$A$1:$R$1800,11,FALSE)</f>
        <v>254831.85</v>
      </c>
      <c r="AA782" s="7">
        <f>VLOOKUP(E782,[1]select___from_cuentas_predial_W!$A$1:$R$1800,13,FALSE)</f>
        <v>0</v>
      </c>
    </row>
    <row r="783" spans="1:27" ht="13.7" customHeight="1" x14ac:dyDescent="0.2">
      <c r="A783" s="5">
        <v>94</v>
      </c>
      <c r="B783" s="4" t="s">
        <v>2</v>
      </c>
      <c r="C783" s="5">
        <v>203211</v>
      </c>
      <c r="D783" s="4" t="s">
        <v>387</v>
      </c>
      <c r="E783" s="4" t="str">
        <f>B783&amp;""&amp;C783</f>
        <v>U203211</v>
      </c>
      <c r="F783" s="4" t="str">
        <f>F782&amp;E783&amp;"','"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</v>
      </c>
      <c r="G783" s="4" t="s">
        <v>1550</v>
      </c>
      <c r="H783" s="4" t="s">
        <v>1555</v>
      </c>
      <c r="I783" s="5">
        <v>35</v>
      </c>
      <c r="J783" s="5">
        <v>0</v>
      </c>
      <c r="K783" s="6">
        <v>8.0000000000000004E-4</v>
      </c>
      <c r="L783" s="4" t="s">
        <v>1774</v>
      </c>
      <c r="M783" s="4" t="s">
        <v>2228</v>
      </c>
      <c r="N783" s="4"/>
      <c r="O783" s="4" t="s">
        <v>2659</v>
      </c>
      <c r="P783" s="4" t="s">
        <v>1695</v>
      </c>
      <c r="Q783" s="4"/>
      <c r="R783" s="4" t="s">
        <v>1616</v>
      </c>
      <c r="S783" s="4" t="s">
        <v>2286</v>
      </c>
      <c r="T783" s="4"/>
      <c r="U783" s="4" t="s">
        <v>2797</v>
      </c>
      <c r="V783" s="4" t="s">
        <v>2815</v>
      </c>
      <c r="W783" s="4"/>
      <c r="X783" s="4"/>
      <c r="Y783" s="4" t="s">
        <v>2844</v>
      </c>
      <c r="Z783" s="7">
        <f>VLOOKUP(E783,[1]select___from_cuentas_predial_W!$A$1:$R$1800,11,FALSE)</f>
        <v>84506.63</v>
      </c>
      <c r="AA783" s="7">
        <f>VLOOKUP(E783,[1]select___from_cuentas_predial_W!$A$1:$R$1800,13,FALSE)</f>
        <v>0</v>
      </c>
    </row>
    <row r="784" spans="1:27" ht="13.7" customHeight="1" x14ac:dyDescent="0.2">
      <c r="A784" s="5">
        <v>94</v>
      </c>
      <c r="B784" s="4" t="s">
        <v>2</v>
      </c>
      <c r="C784" s="5">
        <v>203212</v>
      </c>
      <c r="D784" s="4" t="s">
        <v>726</v>
      </c>
      <c r="E784" s="4" t="str">
        <f>B784&amp;""&amp;C784</f>
        <v>U203212</v>
      </c>
      <c r="F784" s="4" t="str">
        <f>F783&amp;E784&amp;"','"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</v>
      </c>
      <c r="G784" s="4" t="s">
        <v>1550</v>
      </c>
      <c r="H784" s="4" t="s">
        <v>1555</v>
      </c>
      <c r="I784" s="5">
        <v>81</v>
      </c>
      <c r="J784" s="5">
        <v>0</v>
      </c>
      <c r="K784" s="6">
        <v>8.0000000000000004E-4</v>
      </c>
      <c r="L784" s="4" t="s">
        <v>1774</v>
      </c>
      <c r="M784" s="4" t="s">
        <v>2228</v>
      </c>
      <c r="N784" s="4"/>
      <c r="O784" s="4" t="s">
        <v>2659</v>
      </c>
      <c r="P784" s="4" t="s">
        <v>1695</v>
      </c>
      <c r="Q784" s="4"/>
      <c r="R784" s="4" t="s">
        <v>1616</v>
      </c>
      <c r="S784" s="4" t="s">
        <v>2286</v>
      </c>
      <c r="T784" s="4"/>
      <c r="U784" s="4" t="s">
        <v>2797</v>
      </c>
      <c r="V784" s="4" t="s">
        <v>2815</v>
      </c>
      <c r="W784" s="4"/>
      <c r="X784" s="4"/>
      <c r="Y784" s="4" t="s">
        <v>2844</v>
      </c>
      <c r="Z784" s="7">
        <f>VLOOKUP(E784,[1]select___from_cuentas_predial_W!$A$1:$R$1800,11,FALSE)</f>
        <v>195572.48000000001</v>
      </c>
      <c r="AA784" s="7">
        <f>VLOOKUP(E784,[1]select___from_cuentas_predial_W!$A$1:$R$1800,13,FALSE)</f>
        <v>0</v>
      </c>
    </row>
    <row r="785" spans="1:27" ht="13.7" customHeight="1" x14ac:dyDescent="0.2">
      <c r="A785" s="5">
        <v>94</v>
      </c>
      <c r="B785" s="4" t="s">
        <v>2</v>
      </c>
      <c r="C785" s="5">
        <v>167095</v>
      </c>
      <c r="D785" s="4" t="s">
        <v>1435</v>
      </c>
      <c r="E785" s="4" t="str">
        <f>B785&amp;""&amp;C785</f>
        <v>U167095</v>
      </c>
      <c r="F785" s="4" t="str">
        <f>F784&amp;E785&amp;"','"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</v>
      </c>
      <c r="G785" s="4" t="s">
        <v>1550</v>
      </c>
      <c r="H785" s="4" t="s">
        <v>1555</v>
      </c>
      <c r="I785" s="5">
        <v>3926</v>
      </c>
      <c r="J785" s="5">
        <v>0</v>
      </c>
      <c r="K785" s="6">
        <v>2.0000000000000001E-4</v>
      </c>
      <c r="L785" s="4" t="s">
        <v>1951</v>
      </c>
      <c r="M785" s="4" t="s">
        <v>2228</v>
      </c>
      <c r="N785" s="4"/>
      <c r="O785" s="4" t="s">
        <v>2659</v>
      </c>
      <c r="P785" s="4" t="s">
        <v>1695</v>
      </c>
      <c r="Q785" s="4"/>
      <c r="R785" s="4" t="s">
        <v>1616</v>
      </c>
      <c r="S785" s="4" t="s">
        <v>2286</v>
      </c>
      <c r="T785" s="4"/>
      <c r="U785" s="4" t="s">
        <v>2797</v>
      </c>
      <c r="V785" s="4" t="s">
        <v>2815</v>
      </c>
      <c r="W785" s="4"/>
      <c r="X785" s="4"/>
      <c r="Y785" s="4" t="s">
        <v>2844</v>
      </c>
      <c r="Z785" s="7">
        <f>VLOOKUP(E785,[1]select___from_cuentas_predial_W!$A$1:$R$1800,11,FALSE)</f>
        <v>9479228.8499999996</v>
      </c>
      <c r="AA785" s="7">
        <f>VLOOKUP(E785,[1]select___from_cuentas_predial_W!$A$1:$R$1800,13,FALSE)</f>
        <v>0</v>
      </c>
    </row>
    <row r="786" spans="1:27" ht="13.7" customHeight="1" x14ac:dyDescent="0.2">
      <c r="A786" s="5">
        <v>94</v>
      </c>
      <c r="B786" s="4" t="s">
        <v>2</v>
      </c>
      <c r="C786" s="5">
        <v>167075</v>
      </c>
      <c r="D786" s="4" t="s">
        <v>1431</v>
      </c>
      <c r="E786" s="4" t="str">
        <f>B786&amp;""&amp;C786</f>
        <v>U167075</v>
      </c>
      <c r="F786" s="4" t="str">
        <f>F785&amp;E786&amp;"','"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</v>
      </c>
      <c r="G786" s="4" t="s">
        <v>1550</v>
      </c>
      <c r="H786" s="4" t="s">
        <v>1555</v>
      </c>
      <c r="I786" s="5">
        <v>7474</v>
      </c>
      <c r="J786" s="5">
        <v>0</v>
      </c>
      <c r="K786" s="6">
        <v>8.0000000000000004E-4</v>
      </c>
      <c r="L786" s="4" t="s">
        <v>1673</v>
      </c>
      <c r="M786" s="4" t="s">
        <v>2228</v>
      </c>
      <c r="N786" s="4"/>
      <c r="O786" s="4" t="s">
        <v>2659</v>
      </c>
      <c r="P786" s="4" t="s">
        <v>1695</v>
      </c>
      <c r="Q786" s="4"/>
      <c r="R786" s="4" t="s">
        <v>1616</v>
      </c>
      <c r="S786" s="4" t="s">
        <v>2286</v>
      </c>
      <c r="T786" s="4"/>
      <c r="U786" s="4" t="s">
        <v>2797</v>
      </c>
      <c r="V786" s="4" t="s">
        <v>2815</v>
      </c>
      <c r="W786" s="4"/>
      <c r="X786" s="4"/>
      <c r="Y786" s="4" t="s">
        <v>2844</v>
      </c>
      <c r="Z786" s="7">
        <f>VLOOKUP(E786,[1]select___from_cuentas_predial_W!$A$1:$R$1800,11,FALSE)</f>
        <v>18049710</v>
      </c>
      <c r="AA786" s="7">
        <f>VLOOKUP(E786,[1]select___from_cuentas_predial_W!$A$1:$R$1800,13,FALSE)</f>
        <v>0</v>
      </c>
    </row>
    <row r="787" spans="1:27" ht="13.7" customHeight="1" x14ac:dyDescent="0.2">
      <c r="A787" s="5">
        <v>94</v>
      </c>
      <c r="B787" s="4" t="s">
        <v>2</v>
      </c>
      <c r="C787" s="5">
        <v>167096</v>
      </c>
      <c r="D787" s="4" t="s">
        <v>583</v>
      </c>
      <c r="E787" s="4" t="str">
        <f>B787&amp;""&amp;C787</f>
        <v>U167096</v>
      </c>
      <c r="F787" s="4" t="str">
        <f>F786&amp;E787&amp;"','"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</v>
      </c>
      <c r="G787" s="4" t="s">
        <v>1550</v>
      </c>
      <c r="H787" s="4" t="s">
        <v>1555</v>
      </c>
      <c r="I787" s="5">
        <v>548</v>
      </c>
      <c r="J787" s="5">
        <v>0</v>
      </c>
      <c r="K787" s="6">
        <v>8.0000000000000004E-4</v>
      </c>
      <c r="L787" s="4" t="s">
        <v>1673</v>
      </c>
      <c r="M787" s="4" t="s">
        <v>2228</v>
      </c>
      <c r="N787" s="4"/>
      <c r="O787" s="4" t="s">
        <v>2659</v>
      </c>
      <c r="P787" s="4" t="s">
        <v>1695</v>
      </c>
      <c r="Q787" s="4"/>
      <c r="R787" s="4" t="s">
        <v>1616</v>
      </c>
      <c r="S787" s="4" t="s">
        <v>2286</v>
      </c>
      <c r="T787" s="4"/>
      <c r="U787" s="4" t="s">
        <v>2797</v>
      </c>
      <c r="V787" s="4" t="s">
        <v>2815</v>
      </c>
      <c r="W787" s="4"/>
      <c r="X787" s="4"/>
      <c r="Y787" s="4" t="s">
        <v>2844</v>
      </c>
      <c r="Z787" s="7">
        <f>VLOOKUP(E787,[1]select___from_cuentas_predial_W!$A$1:$R$1800,11,FALSE)</f>
        <v>1323420</v>
      </c>
      <c r="AA787" s="7">
        <f>VLOOKUP(E787,[1]select___from_cuentas_predial_W!$A$1:$R$1800,13,FALSE)</f>
        <v>0</v>
      </c>
    </row>
    <row r="788" spans="1:27" ht="13.7" customHeight="1" x14ac:dyDescent="0.2">
      <c r="A788" s="5">
        <v>94</v>
      </c>
      <c r="B788" s="4" t="s">
        <v>2</v>
      </c>
      <c r="C788" s="5">
        <v>150237</v>
      </c>
      <c r="D788" s="4" t="s">
        <v>1237</v>
      </c>
      <c r="E788" s="4" t="str">
        <f>B788&amp;""&amp;C788</f>
        <v>U150237</v>
      </c>
      <c r="F788" s="4" t="str">
        <f>F787&amp;E788&amp;"','"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</v>
      </c>
      <c r="G788" s="4" t="s">
        <v>1550</v>
      </c>
      <c r="H788" s="4" t="s">
        <v>1555</v>
      </c>
      <c r="I788" s="5">
        <v>1959</v>
      </c>
      <c r="J788" s="5">
        <v>1959</v>
      </c>
      <c r="K788" s="6">
        <v>2.0000000000000001E-4</v>
      </c>
      <c r="L788" s="4" t="s">
        <v>2126</v>
      </c>
      <c r="M788" s="4" t="s">
        <v>2228</v>
      </c>
      <c r="N788" s="4"/>
      <c r="O788" s="4" t="s">
        <v>2624</v>
      </c>
      <c r="P788" s="4" t="s">
        <v>1695</v>
      </c>
      <c r="Q788" s="4"/>
      <c r="R788" s="4" t="s">
        <v>1616</v>
      </c>
      <c r="S788" s="4" t="s">
        <v>2286</v>
      </c>
      <c r="T788" s="4"/>
      <c r="U788" s="4" t="s">
        <v>2797</v>
      </c>
      <c r="V788" s="4" t="s">
        <v>2815</v>
      </c>
      <c r="W788" s="4"/>
      <c r="X788" s="4"/>
      <c r="Y788" s="4" t="s">
        <v>2844</v>
      </c>
      <c r="Z788" s="7">
        <f>VLOOKUP(E788,[1]select___from_cuentas_predial_W!$A$1:$R$1800,11,FALSE)</f>
        <v>2098939.5</v>
      </c>
      <c r="AA788" s="7">
        <f>VLOOKUP(E788,[1]select___from_cuentas_predial_W!$A$1:$R$1800,13,FALSE)</f>
        <v>820723.05</v>
      </c>
    </row>
    <row r="789" spans="1:27" ht="13.7" customHeight="1" x14ac:dyDescent="0.2">
      <c r="A789" s="5">
        <v>94</v>
      </c>
      <c r="B789" s="4" t="s">
        <v>2</v>
      </c>
      <c r="C789" s="5">
        <v>149637</v>
      </c>
      <c r="D789" s="4" t="s">
        <v>1231</v>
      </c>
      <c r="E789" s="4" t="str">
        <f>B789&amp;""&amp;C789</f>
        <v>U149637</v>
      </c>
      <c r="F789" s="4" t="str">
        <f>F788&amp;E789&amp;"','"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</v>
      </c>
      <c r="G789" s="4" t="s">
        <v>1550</v>
      </c>
      <c r="H789" s="4" t="s">
        <v>1555</v>
      </c>
      <c r="I789" s="5">
        <v>2356</v>
      </c>
      <c r="J789" s="5">
        <v>0</v>
      </c>
      <c r="K789" s="6">
        <v>8.0000000000000004E-4</v>
      </c>
      <c r="L789" s="4" t="s">
        <v>2121</v>
      </c>
      <c r="M789" s="4" t="s">
        <v>2228</v>
      </c>
      <c r="N789" s="4"/>
      <c r="O789" s="4" t="s">
        <v>2624</v>
      </c>
      <c r="P789" s="4" t="s">
        <v>1695</v>
      </c>
      <c r="Q789" s="4"/>
      <c r="R789" s="4" t="s">
        <v>1616</v>
      </c>
      <c r="S789" s="4" t="s">
        <v>2286</v>
      </c>
      <c r="T789" s="4"/>
      <c r="U789" s="4" t="s">
        <v>2797</v>
      </c>
      <c r="V789" s="4" t="s">
        <v>2815</v>
      </c>
      <c r="W789" s="4"/>
      <c r="X789" s="4"/>
      <c r="Y789" s="4" t="s">
        <v>2844</v>
      </c>
      <c r="Z789" s="7">
        <f>VLOOKUP(E789,[1]select___from_cuentas_predial_W!$A$1:$R$1800,11,FALSE)</f>
        <v>18153336.760000002</v>
      </c>
      <c r="AA789" s="7">
        <f>VLOOKUP(E789,[1]select___from_cuentas_predial_W!$A$1:$R$1800,13,FALSE)</f>
        <v>0</v>
      </c>
    </row>
    <row r="790" spans="1:27" ht="13.7" customHeight="1" x14ac:dyDescent="0.2">
      <c r="A790" s="5">
        <v>94</v>
      </c>
      <c r="B790" s="4" t="s">
        <v>2</v>
      </c>
      <c r="C790" s="5">
        <v>205819</v>
      </c>
      <c r="D790" s="4" t="s">
        <v>1393</v>
      </c>
      <c r="E790" s="4" t="str">
        <f>B790&amp;""&amp;C790</f>
        <v>U205819</v>
      </c>
      <c r="F790" s="4" t="str">
        <f>F789&amp;E790&amp;"','"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</v>
      </c>
      <c r="G790" s="4" t="s">
        <v>1550</v>
      </c>
      <c r="H790" s="4" t="s">
        <v>1555</v>
      </c>
      <c r="I790" s="5">
        <v>8673</v>
      </c>
      <c r="J790" s="5">
        <v>0</v>
      </c>
      <c r="K790" s="6">
        <v>8.0000000000000004E-4</v>
      </c>
      <c r="L790" s="4" t="s">
        <v>2088</v>
      </c>
      <c r="M790" s="4" t="s">
        <v>2228</v>
      </c>
      <c r="N790" s="4"/>
      <c r="O790" s="4" t="s">
        <v>2717</v>
      </c>
      <c r="P790" s="4" t="s">
        <v>1695</v>
      </c>
      <c r="Q790" s="4"/>
      <c r="R790" s="4" t="s">
        <v>1616</v>
      </c>
      <c r="S790" s="4" t="s">
        <v>2286</v>
      </c>
      <c r="T790" s="4"/>
      <c r="U790" s="4" t="s">
        <v>2797</v>
      </c>
      <c r="V790" s="4" t="s">
        <v>2815</v>
      </c>
      <c r="W790" s="4"/>
      <c r="X790" s="4"/>
      <c r="Y790" s="4" t="s">
        <v>2844</v>
      </c>
      <c r="Z790" s="7">
        <f>VLOOKUP(E790,[1]select___from_cuentas_predial_W!$A$1:$R$1800,11,FALSE)</f>
        <v>12749310</v>
      </c>
      <c r="AA790" s="7">
        <f>VLOOKUP(E790,[1]select___from_cuentas_predial_W!$A$1:$R$1800,13,FALSE)</f>
        <v>0</v>
      </c>
    </row>
    <row r="791" spans="1:27" ht="13.7" customHeight="1" x14ac:dyDescent="0.2">
      <c r="A791" s="5">
        <v>94</v>
      </c>
      <c r="B791" s="4" t="s">
        <v>2</v>
      </c>
      <c r="C791" s="5">
        <v>197692</v>
      </c>
      <c r="D791" s="4" t="s">
        <v>1039</v>
      </c>
      <c r="E791" s="4" t="str">
        <f>B791&amp;""&amp;C791</f>
        <v>U197692</v>
      </c>
      <c r="F791" s="4" t="str">
        <f>F790&amp;E791&amp;"','"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</v>
      </c>
      <c r="G791" s="4" t="s">
        <v>1550</v>
      </c>
      <c r="H791" s="4" t="s">
        <v>1555</v>
      </c>
      <c r="I791" s="5">
        <v>439</v>
      </c>
      <c r="J791" s="5">
        <v>0</v>
      </c>
      <c r="K791" s="6">
        <v>8.0000000000000004E-4</v>
      </c>
      <c r="L791" s="4" t="s">
        <v>2061</v>
      </c>
      <c r="M791" s="4" t="s">
        <v>2228</v>
      </c>
      <c r="N791" s="4"/>
      <c r="O791" s="4" t="s">
        <v>2704</v>
      </c>
      <c r="P791" s="4" t="s">
        <v>1695</v>
      </c>
      <c r="Q791" s="4"/>
      <c r="R791" s="4" t="s">
        <v>1616</v>
      </c>
      <c r="S791" s="4" t="s">
        <v>2286</v>
      </c>
      <c r="T791" s="4"/>
      <c r="U791" s="4" t="s">
        <v>2802</v>
      </c>
      <c r="V791" s="4" t="s">
        <v>2622</v>
      </c>
      <c r="W791" s="4"/>
      <c r="X791" s="4"/>
      <c r="Y791" s="4" t="s">
        <v>2844</v>
      </c>
      <c r="Z791" s="7">
        <f>VLOOKUP(E791,[1]select___from_cuentas_predial_W!$A$1:$R$1800,11,FALSE)</f>
        <v>351074.59</v>
      </c>
      <c r="AA791" s="7">
        <f>VLOOKUP(E791,[1]select___from_cuentas_predial_W!$A$1:$R$1800,13,FALSE)</f>
        <v>0</v>
      </c>
    </row>
    <row r="792" spans="1:27" ht="13.7" customHeight="1" x14ac:dyDescent="0.2">
      <c r="A792" s="5">
        <v>94</v>
      </c>
      <c r="B792" s="4" t="s">
        <v>2</v>
      </c>
      <c r="C792" s="5">
        <v>197691</v>
      </c>
      <c r="D792" s="4" t="s">
        <v>1038</v>
      </c>
      <c r="E792" s="4" t="str">
        <f>B792&amp;""&amp;C792</f>
        <v>U197691</v>
      </c>
      <c r="F792" s="4" t="str">
        <f>F791&amp;E792&amp;"','"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</v>
      </c>
      <c r="G792" s="4" t="s">
        <v>1550</v>
      </c>
      <c r="H792" s="4" t="s">
        <v>1555</v>
      </c>
      <c r="I792" s="5">
        <v>571</v>
      </c>
      <c r="J792" s="5">
        <v>0</v>
      </c>
      <c r="K792" s="6">
        <v>8.0000000000000004E-4</v>
      </c>
      <c r="L792" s="4" t="s">
        <v>2061</v>
      </c>
      <c r="M792" s="4" t="s">
        <v>2228</v>
      </c>
      <c r="N792" s="4"/>
      <c r="O792" s="4" t="s">
        <v>2704</v>
      </c>
      <c r="P792" s="4" t="s">
        <v>1695</v>
      </c>
      <c r="Q792" s="4"/>
      <c r="R792" s="4" t="s">
        <v>1616</v>
      </c>
      <c r="S792" s="4" t="s">
        <v>2286</v>
      </c>
      <c r="T792" s="4"/>
      <c r="U792" s="4" t="s">
        <v>2802</v>
      </c>
      <c r="V792" s="4" t="s">
        <v>2622</v>
      </c>
      <c r="W792" s="4"/>
      <c r="X792" s="4"/>
      <c r="Y792" s="4" t="s">
        <v>2844</v>
      </c>
      <c r="Z792" s="7">
        <f>VLOOKUP(E792,[1]select___from_cuentas_predial_W!$A$1:$R$1800,11,FALSE)</f>
        <v>434673.75</v>
      </c>
      <c r="AA792" s="7">
        <f>VLOOKUP(E792,[1]select___from_cuentas_predial_W!$A$1:$R$1800,13,FALSE)</f>
        <v>0</v>
      </c>
    </row>
    <row r="793" spans="1:27" ht="13.7" customHeight="1" x14ac:dyDescent="0.2">
      <c r="A793" s="5">
        <v>94</v>
      </c>
      <c r="B793" s="4" t="s">
        <v>2</v>
      </c>
      <c r="C793" s="5">
        <v>197690</v>
      </c>
      <c r="D793" s="4" t="s">
        <v>1048</v>
      </c>
      <c r="E793" s="4" t="str">
        <f>B793&amp;""&amp;C793</f>
        <v>U197690</v>
      </c>
      <c r="F793" s="4" t="str">
        <f>F792&amp;E793&amp;"','"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</v>
      </c>
      <c r="G793" s="4" t="s">
        <v>1550</v>
      </c>
      <c r="H793" s="4" t="s">
        <v>1555</v>
      </c>
      <c r="I793" s="5">
        <v>570</v>
      </c>
      <c r="J793" s="5">
        <v>0</v>
      </c>
      <c r="K793" s="6">
        <v>8.0000000000000004E-4</v>
      </c>
      <c r="L793" s="4" t="s">
        <v>2061</v>
      </c>
      <c r="M793" s="4" t="s">
        <v>2228</v>
      </c>
      <c r="N793" s="4"/>
      <c r="O793" s="4" t="s">
        <v>2704</v>
      </c>
      <c r="P793" s="4" t="s">
        <v>1695</v>
      </c>
      <c r="Q793" s="4"/>
      <c r="R793" s="4" t="s">
        <v>1616</v>
      </c>
      <c r="S793" s="4" t="s">
        <v>2286</v>
      </c>
      <c r="T793" s="4"/>
      <c r="U793" s="4" t="s">
        <v>2802</v>
      </c>
      <c r="V793" s="4" t="s">
        <v>2622</v>
      </c>
      <c r="W793" s="4"/>
      <c r="X793" s="4"/>
      <c r="Y793" s="4" t="s">
        <v>2844</v>
      </c>
      <c r="Z793" s="7">
        <f>VLOOKUP(E793,[1]select___from_cuentas_predial_W!$A$1:$R$1800,11,FALSE)</f>
        <v>433912.5</v>
      </c>
      <c r="AA793" s="7">
        <f>VLOOKUP(E793,[1]select___from_cuentas_predial_W!$A$1:$R$1800,13,FALSE)</f>
        <v>0</v>
      </c>
    </row>
    <row r="794" spans="1:27" ht="13.7" customHeight="1" x14ac:dyDescent="0.2">
      <c r="A794" s="5">
        <v>94</v>
      </c>
      <c r="B794" s="4" t="s">
        <v>2</v>
      </c>
      <c r="C794" s="5">
        <v>158415</v>
      </c>
      <c r="D794" s="4" t="s">
        <v>464</v>
      </c>
      <c r="E794" s="4" t="str">
        <f>B794&amp;""&amp;C794</f>
        <v>U158415</v>
      </c>
      <c r="F794" s="4" t="str">
        <f>F793&amp;E794&amp;"','"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</v>
      </c>
      <c r="G794" s="4" t="s">
        <v>1550</v>
      </c>
      <c r="H794" s="4" t="s">
        <v>1555</v>
      </c>
      <c r="I794" s="5">
        <v>5670</v>
      </c>
      <c r="J794" s="5">
        <v>0</v>
      </c>
      <c r="K794" s="6">
        <v>8.0000000000000004E-4</v>
      </c>
      <c r="L794" s="4" t="s">
        <v>1823</v>
      </c>
      <c r="M794" s="4" t="s">
        <v>2228</v>
      </c>
      <c r="N794" s="4"/>
      <c r="O794" s="4" t="s">
        <v>2671</v>
      </c>
      <c r="P794" s="4" t="s">
        <v>1695</v>
      </c>
      <c r="Q794" s="4"/>
      <c r="R794" s="4" t="s">
        <v>1616</v>
      </c>
      <c r="S794" s="4" t="s">
        <v>2286</v>
      </c>
      <c r="T794" s="4"/>
      <c r="U794" s="4" t="s">
        <v>2802</v>
      </c>
      <c r="V794" s="4" t="s">
        <v>2622</v>
      </c>
      <c r="W794" s="4"/>
      <c r="X794" s="4"/>
      <c r="Y794" s="4" t="s">
        <v>2844</v>
      </c>
      <c r="Z794" s="7">
        <f>VLOOKUP(E794,[1]select___from_cuentas_predial_W!$A$1:$R$1800,11,FALSE)</f>
        <v>7322805</v>
      </c>
      <c r="AA794" s="7">
        <f>VLOOKUP(E794,[1]select___from_cuentas_predial_W!$A$1:$R$1800,13,FALSE)</f>
        <v>0</v>
      </c>
    </row>
    <row r="795" spans="1:27" ht="13.7" customHeight="1" x14ac:dyDescent="0.2">
      <c r="A795" s="5">
        <v>94</v>
      </c>
      <c r="B795" s="4" t="s">
        <v>2</v>
      </c>
      <c r="C795" s="5">
        <v>158360</v>
      </c>
      <c r="D795" s="4" t="s">
        <v>503</v>
      </c>
      <c r="E795" s="4" t="str">
        <f>B795&amp;""&amp;C795</f>
        <v>U158360</v>
      </c>
      <c r="F795" s="4" t="str">
        <f>F794&amp;E795&amp;"','"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</v>
      </c>
      <c r="G795" s="4" t="s">
        <v>1550</v>
      </c>
      <c r="H795" s="4" t="s">
        <v>1555</v>
      </c>
      <c r="I795" s="5">
        <v>645</v>
      </c>
      <c r="J795" s="5">
        <v>0</v>
      </c>
      <c r="K795" s="6">
        <v>8.0000000000000004E-4</v>
      </c>
      <c r="L795" s="4" t="s">
        <v>1844</v>
      </c>
      <c r="M795" s="4" t="s">
        <v>2228</v>
      </c>
      <c r="N795" s="4"/>
      <c r="O795" s="4" t="s">
        <v>2671</v>
      </c>
      <c r="P795" s="4" t="s">
        <v>1695</v>
      </c>
      <c r="Q795" s="4"/>
      <c r="R795" s="4" t="s">
        <v>1616</v>
      </c>
      <c r="S795" s="4" t="s">
        <v>2286</v>
      </c>
      <c r="T795" s="4"/>
      <c r="U795" s="4" t="s">
        <v>2802</v>
      </c>
      <c r="V795" s="4" t="s">
        <v>2622</v>
      </c>
      <c r="W795" s="4"/>
      <c r="X795" s="4"/>
      <c r="Y795" s="4" t="s">
        <v>2844</v>
      </c>
      <c r="Z795" s="7">
        <f>VLOOKUP(E795,[1]select___from_cuentas_predial_W!$A$1:$R$1800,11,FALSE)</f>
        <v>833017.5</v>
      </c>
      <c r="AA795" s="7">
        <f>VLOOKUP(E795,[1]select___from_cuentas_predial_W!$A$1:$R$1800,13,FALSE)</f>
        <v>0</v>
      </c>
    </row>
    <row r="796" spans="1:27" ht="13.7" customHeight="1" x14ac:dyDescent="0.2">
      <c r="A796" s="5">
        <v>94</v>
      </c>
      <c r="B796" s="4" t="s">
        <v>2</v>
      </c>
      <c r="C796" s="5">
        <v>158416</v>
      </c>
      <c r="D796" s="4" t="s">
        <v>657</v>
      </c>
      <c r="E796" s="4" t="str">
        <f>B796&amp;""&amp;C796</f>
        <v>U158416</v>
      </c>
      <c r="F796" s="4" t="str">
        <f>F795&amp;E796&amp;"','"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</v>
      </c>
      <c r="G796" s="4" t="s">
        <v>1550</v>
      </c>
      <c r="H796" s="4" t="s">
        <v>1555</v>
      </c>
      <c r="I796" s="5">
        <v>747</v>
      </c>
      <c r="J796" s="5">
        <v>0</v>
      </c>
      <c r="K796" s="6">
        <v>8.0000000000000004E-4</v>
      </c>
      <c r="L796" s="4" t="s">
        <v>1823</v>
      </c>
      <c r="M796" s="4" t="s">
        <v>2228</v>
      </c>
      <c r="N796" s="4"/>
      <c r="O796" s="4" t="s">
        <v>2671</v>
      </c>
      <c r="P796" s="4" t="s">
        <v>1695</v>
      </c>
      <c r="Q796" s="4"/>
      <c r="R796" s="4" t="s">
        <v>1616</v>
      </c>
      <c r="S796" s="4" t="s">
        <v>2286</v>
      </c>
      <c r="T796" s="4"/>
      <c r="U796" s="4" t="s">
        <v>2802</v>
      </c>
      <c r="V796" s="4" t="s">
        <v>2622</v>
      </c>
      <c r="W796" s="4"/>
      <c r="X796" s="4"/>
      <c r="Y796" s="4" t="s">
        <v>2844</v>
      </c>
      <c r="Z796" s="7">
        <f>VLOOKUP(E796,[1]select___from_cuentas_predial_W!$A$1:$R$1800,11,FALSE)</f>
        <v>964750.5</v>
      </c>
      <c r="AA796" s="7">
        <f>VLOOKUP(E796,[1]select___from_cuentas_predial_W!$A$1:$R$1800,13,FALSE)</f>
        <v>0</v>
      </c>
    </row>
    <row r="797" spans="1:27" ht="13.7" customHeight="1" x14ac:dyDescent="0.2">
      <c r="A797" s="5">
        <v>94</v>
      </c>
      <c r="B797" s="4" t="s">
        <v>2</v>
      </c>
      <c r="C797" s="5">
        <v>158361</v>
      </c>
      <c r="D797" s="4" t="s">
        <v>1437</v>
      </c>
      <c r="E797" s="4" t="str">
        <f>B797&amp;""&amp;C797</f>
        <v>U158361</v>
      </c>
      <c r="F797" s="4" t="str">
        <f>F796&amp;E797&amp;"','"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</v>
      </c>
      <c r="G797" s="4" t="s">
        <v>1550</v>
      </c>
      <c r="H797" s="4" t="s">
        <v>1555</v>
      </c>
      <c r="I797" s="5">
        <v>1377</v>
      </c>
      <c r="J797" s="5">
        <v>0</v>
      </c>
      <c r="K797" s="6">
        <v>8.0000000000000004E-4</v>
      </c>
      <c r="L797" s="4" t="s">
        <v>1823</v>
      </c>
      <c r="M797" s="4" t="s">
        <v>2228</v>
      </c>
      <c r="N797" s="4"/>
      <c r="O797" s="4" t="s">
        <v>2671</v>
      </c>
      <c r="P797" s="4" t="s">
        <v>1695</v>
      </c>
      <c r="Q797" s="4"/>
      <c r="R797" s="4" t="s">
        <v>1616</v>
      </c>
      <c r="S797" s="4" t="s">
        <v>2286</v>
      </c>
      <c r="T797" s="4"/>
      <c r="U797" s="4" t="s">
        <v>2802</v>
      </c>
      <c r="V797" s="4" t="s">
        <v>2622</v>
      </c>
      <c r="W797" s="4"/>
      <c r="X797" s="4"/>
      <c r="Y797" s="4" t="s">
        <v>2844</v>
      </c>
      <c r="Z797" s="7">
        <f>VLOOKUP(E797,[1]select___from_cuentas_predial_W!$A$1:$R$1800,11,FALSE)</f>
        <v>1778395.5</v>
      </c>
      <c r="AA797" s="7">
        <f>VLOOKUP(E797,[1]select___from_cuentas_predial_W!$A$1:$R$1800,13,FALSE)</f>
        <v>0</v>
      </c>
    </row>
    <row r="798" spans="1:27" ht="13.7" customHeight="1" x14ac:dyDescent="0.2">
      <c r="A798" s="5">
        <v>94</v>
      </c>
      <c r="B798" s="4" t="s">
        <v>2</v>
      </c>
      <c r="C798" s="5">
        <v>182579</v>
      </c>
      <c r="D798" s="4" t="s">
        <v>1149</v>
      </c>
      <c r="E798" s="4" t="str">
        <f>B798&amp;""&amp;C798</f>
        <v>U182579</v>
      </c>
      <c r="F798" s="4" t="str">
        <f>F797&amp;E798&amp;"','"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</v>
      </c>
      <c r="G798" s="4" t="s">
        <v>1550</v>
      </c>
      <c r="H798" s="4" t="s">
        <v>1555</v>
      </c>
      <c r="I798" s="5">
        <v>8972</v>
      </c>
      <c r="J798" s="5">
        <v>0</v>
      </c>
      <c r="K798" s="6">
        <v>8.0000000000000004E-4</v>
      </c>
      <c r="L798" s="4" t="s">
        <v>2092</v>
      </c>
      <c r="M798" s="4" t="s">
        <v>2228</v>
      </c>
      <c r="N798" s="4"/>
      <c r="O798" s="4" t="s">
        <v>2717</v>
      </c>
      <c r="P798" s="4" t="s">
        <v>1695</v>
      </c>
      <c r="Q798" s="4"/>
      <c r="R798" s="4" t="s">
        <v>1616</v>
      </c>
      <c r="S798" s="4" t="s">
        <v>2286</v>
      </c>
      <c r="T798" s="4"/>
      <c r="U798" s="4" t="s">
        <v>2802</v>
      </c>
      <c r="V798" s="4" t="s">
        <v>2622</v>
      </c>
      <c r="W798" s="4"/>
      <c r="X798" s="4"/>
      <c r="Y798" s="4" t="s">
        <v>2844</v>
      </c>
      <c r="Z798" s="7">
        <f>VLOOKUP(E798,[1]select___from_cuentas_predial_W!$A$1:$R$1800,11,FALSE)</f>
        <v>13188840</v>
      </c>
      <c r="AA798" s="7">
        <f>VLOOKUP(E798,[1]select___from_cuentas_predial_W!$A$1:$R$1800,13,FALSE)</f>
        <v>0</v>
      </c>
    </row>
    <row r="799" spans="1:27" ht="13.7" customHeight="1" x14ac:dyDescent="0.2">
      <c r="A799" s="5">
        <v>94</v>
      </c>
      <c r="B799" s="4" t="s">
        <v>2</v>
      </c>
      <c r="C799" s="5">
        <v>157675</v>
      </c>
      <c r="D799" s="4" t="s">
        <v>1033</v>
      </c>
      <c r="E799" s="4" t="str">
        <f>B799&amp;""&amp;C799</f>
        <v>U157675</v>
      </c>
      <c r="F799" s="4" t="str">
        <f>F798&amp;E799&amp;"','"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</v>
      </c>
      <c r="G799" s="4" t="s">
        <v>1550</v>
      </c>
      <c r="H799" s="4" t="s">
        <v>1555</v>
      </c>
      <c r="I799" s="5">
        <v>3043</v>
      </c>
      <c r="J799" s="5">
        <v>0</v>
      </c>
      <c r="K799" s="6">
        <v>8.0000000000000004E-4</v>
      </c>
      <c r="L799" s="4" t="s">
        <v>2061</v>
      </c>
      <c r="M799" s="4" t="s">
        <v>2228</v>
      </c>
      <c r="N799" s="4"/>
      <c r="O799" s="4" t="s">
        <v>2704</v>
      </c>
      <c r="P799" s="4" t="s">
        <v>1695</v>
      </c>
      <c r="Q799" s="4"/>
      <c r="R799" s="4" t="s">
        <v>1616</v>
      </c>
      <c r="S799" s="4" t="s">
        <v>2286</v>
      </c>
      <c r="T799" s="4"/>
      <c r="U799" s="4" t="s">
        <v>2802</v>
      </c>
      <c r="V799" s="4" t="s">
        <v>2622</v>
      </c>
      <c r="W799" s="4"/>
      <c r="X799" s="4"/>
      <c r="Y799" s="4" t="s">
        <v>2844</v>
      </c>
      <c r="Z799" s="7">
        <f>VLOOKUP(E799,[1]select___from_cuentas_predial_W!$A$1:$R$1800,11,FALSE)</f>
        <v>2316483.75</v>
      </c>
      <c r="AA799" s="7">
        <f>VLOOKUP(E799,[1]select___from_cuentas_predial_W!$A$1:$R$1800,13,FALSE)</f>
        <v>0</v>
      </c>
    </row>
    <row r="800" spans="1:27" ht="13.7" customHeight="1" x14ac:dyDescent="0.2">
      <c r="A800" s="5">
        <v>94</v>
      </c>
      <c r="B800" s="4" t="s">
        <v>2</v>
      </c>
      <c r="C800" s="5">
        <v>205666</v>
      </c>
      <c r="D800" s="4" t="s">
        <v>1424</v>
      </c>
      <c r="E800" s="4" t="str">
        <f>B800&amp;""&amp;C800</f>
        <v>U205666</v>
      </c>
      <c r="F800" s="4" t="str">
        <f>F799&amp;E800&amp;"','"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</v>
      </c>
      <c r="G800" s="4" t="s">
        <v>1550</v>
      </c>
      <c r="H800" s="4" t="s">
        <v>1555</v>
      </c>
      <c r="I800" s="5">
        <v>1</v>
      </c>
      <c r="J800" s="5">
        <v>81</v>
      </c>
      <c r="K800" s="6">
        <v>2.0000000000000001E-4</v>
      </c>
      <c r="L800" s="4" t="s">
        <v>1716</v>
      </c>
      <c r="M800" s="4" t="s">
        <v>2228</v>
      </c>
      <c r="N800" s="4"/>
      <c r="O800" s="4" t="s">
        <v>2624</v>
      </c>
      <c r="P800" s="4" t="s">
        <v>1695</v>
      </c>
      <c r="Q800" s="4"/>
      <c r="R800" s="4" t="s">
        <v>1616</v>
      </c>
      <c r="S800" s="4" t="s">
        <v>2286</v>
      </c>
      <c r="T800" s="4"/>
      <c r="U800" s="4" t="s">
        <v>2797</v>
      </c>
      <c r="V800" s="4" t="s">
        <v>2830</v>
      </c>
      <c r="W800" s="4"/>
      <c r="X800" s="4"/>
      <c r="Y800" s="4" t="s">
        <v>2844</v>
      </c>
      <c r="Z800" s="7">
        <f>VLOOKUP(E800,[1]select___from_cuentas_predial_W!$A$1:$R$1800,11,FALSE)</f>
        <v>2822.4</v>
      </c>
      <c r="AA800" s="7">
        <f>VLOOKUP(E800,[1]select___from_cuentas_predial_W!$A$1:$R$1800,13,FALSE)</f>
        <v>318087</v>
      </c>
    </row>
    <row r="801" spans="1:27" ht="13.7" customHeight="1" x14ac:dyDescent="0.2">
      <c r="A801" s="5">
        <v>94</v>
      </c>
      <c r="B801" s="4" t="s">
        <v>2</v>
      </c>
      <c r="C801" s="5">
        <v>1018</v>
      </c>
      <c r="D801" s="4" t="s">
        <v>666</v>
      </c>
      <c r="E801" s="4" t="str">
        <f>B801&amp;"00"&amp;C801</f>
        <v>U001018</v>
      </c>
      <c r="F801" s="4" t="str">
        <f>F800&amp;E801&amp;"','"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</v>
      </c>
      <c r="G801" s="4" t="s">
        <v>1550</v>
      </c>
      <c r="H801" s="4" t="s">
        <v>1555</v>
      </c>
      <c r="I801" s="5">
        <v>90</v>
      </c>
      <c r="J801" s="5">
        <v>90</v>
      </c>
      <c r="K801" s="6">
        <v>2.0000000000000001E-4</v>
      </c>
      <c r="L801" s="4" t="s">
        <v>1922</v>
      </c>
      <c r="M801" s="4" t="s">
        <v>2228</v>
      </c>
      <c r="N801" s="4"/>
      <c r="O801" s="4" t="s">
        <v>2624</v>
      </c>
      <c r="P801" s="4" t="s">
        <v>1695</v>
      </c>
      <c r="Q801" s="4"/>
      <c r="R801" s="4" t="s">
        <v>1616</v>
      </c>
      <c r="S801" s="4" t="s">
        <v>2286</v>
      </c>
      <c r="T801" s="4"/>
      <c r="U801" s="4" t="s">
        <v>2802</v>
      </c>
      <c r="V801" s="4" t="s">
        <v>2622</v>
      </c>
      <c r="W801" s="4"/>
      <c r="X801" s="4"/>
      <c r="Y801" s="4" t="s">
        <v>2844</v>
      </c>
      <c r="Z801" s="7">
        <f>VLOOKUP(E801,[1]select___from_cuentas_predial_W!$A$1:$R$1800,11,FALSE)</f>
        <v>110376</v>
      </c>
      <c r="AA801" s="7">
        <f>VLOOKUP(E801,[1]select___from_cuentas_predial_W!$A$1:$R$1800,13,FALSE)</f>
        <v>201757.5</v>
      </c>
    </row>
    <row r="802" spans="1:27" ht="13.7" customHeight="1" x14ac:dyDescent="0.2">
      <c r="A802" s="5">
        <v>94</v>
      </c>
      <c r="B802" s="4" t="s">
        <v>2</v>
      </c>
      <c r="C802" s="5">
        <v>1019</v>
      </c>
      <c r="D802" s="4" t="s">
        <v>1021</v>
      </c>
      <c r="E802" s="4" t="str">
        <f>B802&amp;"00"&amp;C802</f>
        <v>U001019</v>
      </c>
      <c r="F802" s="4" t="str">
        <f>F801&amp;E802&amp;"','"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</v>
      </c>
      <c r="G802" s="4" t="s">
        <v>1550</v>
      </c>
      <c r="H802" s="4" t="s">
        <v>1555</v>
      </c>
      <c r="I802" s="5">
        <v>312</v>
      </c>
      <c r="J802" s="5">
        <v>140</v>
      </c>
      <c r="K802" s="6">
        <v>2.0000000000000001E-4</v>
      </c>
      <c r="L802" s="4" t="s">
        <v>2057</v>
      </c>
      <c r="M802" s="4" t="s">
        <v>2228</v>
      </c>
      <c r="N802" s="4"/>
      <c r="O802" s="4" t="s">
        <v>2624</v>
      </c>
      <c r="P802" s="4" t="s">
        <v>1695</v>
      </c>
      <c r="Q802" s="4"/>
      <c r="R802" s="4" t="s">
        <v>1616</v>
      </c>
      <c r="S802" s="4" t="s">
        <v>2286</v>
      </c>
      <c r="T802" s="4"/>
      <c r="U802" s="4" t="s">
        <v>2802</v>
      </c>
      <c r="V802" s="4" t="s">
        <v>2622</v>
      </c>
      <c r="W802" s="4"/>
      <c r="X802" s="4"/>
      <c r="Y802" s="4" t="s">
        <v>2844</v>
      </c>
      <c r="Z802" s="7">
        <f>VLOOKUP(E802,[1]select___from_cuentas_predial_W!$A$1:$R$1800,11,FALSE)</f>
        <v>478296</v>
      </c>
      <c r="AA802" s="7">
        <f>VLOOKUP(E802,[1]select___from_cuentas_predial_W!$A$1:$R$1800,13,FALSE)</f>
        <v>361095</v>
      </c>
    </row>
    <row r="803" spans="1:27" ht="13.7" customHeight="1" x14ac:dyDescent="0.2">
      <c r="A803" s="5">
        <v>94</v>
      </c>
      <c r="B803" s="4" t="s">
        <v>2</v>
      </c>
      <c r="C803" s="5">
        <v>1020</v>
      </c>
      <c r="D803" s="4" t="s">
        <v>1512</v>
      </c>
      <c r="E803" s="4" t="str">
        <f>B803&amp;"00"&amp;C803</f>
        <v>U001020</v>
      </c>
      <c r="F803" s="4" t="str">
        <f>F802&amp;E803&amp;"','"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</v>
      </c>
      <c r="G803" s="4" t="s">
        <v>1550</v>
      </c>
      <c r="H803" s="4" t="s">
        <v>1555</v>
      </c>
      <c r="I803" s="5">
        <v>1050</v>
      </c>
      <c r="J803" s="5">
        <v>1050</v>
      </c>
      <c r="K803" s="6">
        <v>2.0000000000000001E-4</v>
      </c>
      <c r="L803" s="4" t="s">
        <v>2057</v>
      </c>
      <c r="M803" s="4" t="s">
        <v>2228</v>
      </c>
      <c r="N803" s="4"/>
      <c r="O803" s="4" t="s">
        <v>2624</v>
      </c>
      <c r="P803" s="4" t="s">
        <v>1695</v>
      </c>
      <c r="Q803" s="4"/>
      <c r="R803" s="4" t="s">
        <v>1616</v>
      </c>
      <c r="S803" s="4" t="s">
        <v>2286</v>
      </c>
      <c r="T803" s="4"/>
      <c r="U803" s="4" t="s">
        <v>2797</v>
      </c>
      <c r="V803" s="4"/>
      <c r="W803" s="4"/>
      <c r="X803" s="4"/>
      <c r="Y803" s="4" t="s">
        <v>2844</v>
      </c>
      <c r="Z803" s="7">
        <f>VLOOKUP(E803,[1]select___from_cuentas_predial_W!$A$1:$R$1800,11,FALSE)</f>
        <v>1609650</v>
      </c>
      <c r="AA803" s="7">
        <f>VLOOKUP(E803,[1]select___from_cuentas_predial_W!$A$1:$R$1800,13,FALSE)</f>
        <v>532182</v>
      </c>
    </row>
    <row r="804" spans="1:27" ht="13.7" customHeight="1" x14ac:dyDescent="0.2">
      <c r="A804" s="5">
        <v>94</v>
      </c>
      <c r="B804" s="4" t="s">
        <v>2</v>
      </c>
      <c r="C804" s="5">
        <v>1021</v>
      </c>
      <c r="D804" s="4" t="s">
        <v>1223</v>
      </c>
      <c r="E804" s="4" t="str">
        <f>B804&amp;"00"&amp;C804</f>
        <v>U001021</v>
      </c>
      <c r="F804" s="4" t="str">
        <f>F803&amp;E804&amp;"','"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</v>
      </c>
      <c r="G804" s="4" t="s">
        <v>1550</v>
      </c>
      <c r="H804" s="4" t="s">
        <v>1555</v>
      </c>
      <c r="I804" s="5">
        <v>85</v>
      </c>
      <c r="J804" s="5">
        <v>85</v>
      </c>
      <c r="K804" s="6">
        <v>2.0000000000000001E-4</v>
      </c>
      <c r="L804" s="4" t="s">
        <v>2057</v>
      </c>
      <c r="M804" s="4" t="s">
        <v>2228</v>
      </c>
      <c r="N804" s="4"/>
      <c r="O804" s="4" t="s">
        <v>2624</v>
      </c>
      <c r="P804" s="4" t="s">
        <v>1695</v>
      </c>
      <c r="Q804" s="4"/>
      <c r="R804" s="4" t="s">
        <v>1616</v>
      </c>
      <c r="S804" s="4" t="s">
        <v>2286</v>
      </c>
      <c r="T804" s="4"/>
      <c r="U804" s="4" t="s">
        <v>2802</v>
      </c>
      <c r="V804" s="4" t="s">
        <v>2622</v>
      </c>
      <c r="W804" s="4"/>
      <c r="X804" s="4"/>
      <c r="Y804" s="4" t="s">
        <v>2844</v>
      </c>
      <c r="Z804" s="7">
        <f>VLOOKUP(E804,[1]select___from_cuentas_predial_W!$A$1:$R$1800,11,FALSE)</f>
        <v>104244</v>
      </c>
      <c r="AA804" s="7">
        <f>VLOOKUP(E804,[1]select___from_cuentas_predial_W!$A$1:$R$1800,13,FALSE)</f>
        <v>190548.75</v>
      </c>
    </row>
    <row r="805" spans="1:27" ht="13.7" customHeight="1" x14ac:dyDescent="0.2">
      <c r="A805" s="5">
        <v>94</v>
      </c>
      <c r="B805" s="4" t="s">
        <v>2</v>
      </c>
      <c r="C805" s="5">
        <v>237304</v>
      </c>
      <c r="D805" s="4" t="s">
        <v>2950</v>
      </c>
      <c r="E805" s="4" t="str">
        <f>B805&amp;""&amp;C805</f>
        <v>U237304</v>
      </c>
      <c r="F805" s="4" t="str">
        <f>F804&amp;E805&amp;"','"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</v>
      </c>
      <c r="G805" s="4" t="s">
        <v>2926</v>
      </c>
      <c r="H805" s="4" t="s">
        <v>1555</v>
      </c>
      <c r="I805" s="5">
        <v>565.21</v>
      </c>
      <c r="J805" s="5">
        <v>0</v>
      </c>
      <c r="K805" s="6">
        <v>8.0000000000000004E-4</v>
      </c>
      <c r="L805" s="4" t="s">
        <v>2951</v>
      </c>
      <c r="M805" s="4" t="s">
        <v>2506</v>
      </c>
      <c r="N805" s="4"/>
      <c r="O805" s="4" t="s">
        <v>1671</v>
      </c>
      <c r="P805" s="4" t="s">
        <v>2726</v>
      </c>
      <c r="Q805" s="4"/>
      <c r="R805" s="4" t="s">
        <v>1616</v>
      </c>
      <c r="S805" s="4" t="s">
        <v>2286</v>
      </c>
      <c r="T805" s="4"/>
      <c r="U805" s="4" t="s">
        <v>2802</v>
      </c>
      <c r="V805" s="4" t="s">
        <v>2622</v>
      </c>
      <c r="W805" s="4"/>
      <c r="X805" s="4"/>
      <c r="Y805" s="4" t="s">
        <v>2844</v>
      </c>
      <c r="Z805" s="7">
        <f>VLOOKUP(E805,[1]select___from_cuentas_predial_W!$A$1:$R$1800,11,FALSE)</f>
        <v>469124.3</v>
      </c>
      <c r="AA805" s="7">
        <f>VLOOKUP(E805,[1]select___from_cuentas_predial_W!$A$1:$R$1800,13,FALSE)</f>
        <v>0</v>
      </c>
    </row>
    <row r="806" spans="1:27" ht="13.7" customHeight="1" x14ac:dyDescent="0.2">
      <c r="A806" s="5">
        <v>94</v>
      </c>
      <c r="B806" s="4" t="s">
        <v>2</v>
      </c>
      <c r="C806" s="5">
        <v>237303</v>
      </c>
      <c r="D806" s="4" t="s">
        <v>3127</v>
      </c>
      <c r="E806" s="4" t="str">
        <f>B806&amp;""&amp;C806</f>
        <v>U237303</v>
      </c>
      <c r="F806" s="4" t="str">
        <f>F805&amp;E806&amp;"','"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</v>
      </c>
      <c r="G806" s="4" t="s">
        <v>2926</v>
      </c>
      <c r="H806" s="4" t="s">
        <v>1555</v>
      </c>
      <c r="I806" s="5">
        <v>486.98</v>
      </c>
      <c r="J806" s="5">
        <v>0</v>
      </c>
      <c r="K806" s="6">
        <v>8.0000000000000004E-4</v>
      </c>
      <c r="L806" s="4" t="s">
        <v>3128</v>
      </c>
      <c r="M806" s="4" t="s">
        <v>2506</v>
      </c>
      <c r="N806" s="4"/>
      <c r="O806" s="4" t="s">
        <v>1671</v>
      </c>
      <c r="P806" s="4" t="s">
        <v>2726</v>
      </c>
      <c r="Q806" s="4"/>
      <c r="R806" s="4" t="s">
        <v>1616</v>
      </c>
      <c r="S806" s="4" t="s">
        <v>2286</v>
      </c>
      <c r="T806" s="4"/>
      <c r="U806" s="4" t="s">
        <v>2802</v>
      </c>
      <c r="V806" s="4" t="s">
        <v>2622</v>
      </c>
      <c r="W806" s="4"/>
      <c r="X806" s="4"/>
      <c r="Y806" s="4" t="s">
        <v>2844</v>
      </c>
      <c r="Z806" s="7">
        <f>VLOOKUP(E806,[1]select___from_cuentas_predial_W!$A$1:$R$1800,11,FALSE)</f>
        <v>355495.4</v>
      </c>
      <c r="AA806" s="7">
        <f>VLOOKUP(E806,[1]select___from_cuentas_predial_W!$A$1:$R$1800,13,FALSE)</f>
        <v>0</v>
      </c>
    </row>
    <row r="807" spans="1:27" ht="13.7" customHeight="1" x14ac:dyDescent="0.2">
      <c r="A807" s="5">
        <v>94</v>
      </c>
      <c r="B807" s="4" t="s">
        <v>2</v>
      </c>
      <c r="C807" s="5">
        <v>237412</v>
      </c>
      <c r="D807" s="4" t="s">
        <v>3121</v>
      </c>
      <c r="E807" s="4" t="str">
        <f>B807&amp;""&amp;C807</f>
        <v>U237412</v>
      </c>
      <c r="F807" s="4" t="str">
        <f>F806&amp;E807&amp;"','"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</v>
      </c>
      <c r="G807" s="4" t="s">
        <v>2926</v>
      </c>
      <c r="H807" s="4" t="s">
        <v>1555</v>
      </c>
      <c r="I807" s="5">
        <v>1076.44</v>
      </c>
      <c r="J807" s="5">
        <v>0</v>
      </c>
      <c r="K807" s="6">
        <v>8.0000000000000004E-4</v>
      </c>
      <c r="L807" s="4" t="s">
        <v>1951</v>
      </c>
      <c r="M807" s="4" t="s">
        <v>2506</v>
      </c>
      <c r="N807" s="4"/>
      <c r="O807" s="4" t="s">
        <v>1671</v>
      </c>
      <c r="P807" s="4" t="s">
        <v>2726</v>
      </c>
      <c r="Q807" s="4"/>
      <c r="R807" s="4" t="s">
        <v>1616</v>
      </c>
      <c r="S807" s="4" t="s">
        <v>2286</v>
      </c>
      <c r="T807" s="4"/>
      <c r="U807" s="4" t="s">
        <v>2797</v>
      </c>
      <c r="V807" s="4" t="s">
        <v>2748</v>
      </c>
      <c r="W807" s="4"/>
      <c r="X807" s="4"/>
      <c r="Y807" s="4" t="s">
        <v>2844</v>
      </c>
      <c r="Z807" s="7">
        <f>VLOOKUP(E807,[1]select___from_cuentas_predial_W!$A$1:$R$1800,11,FALSE)</f>
        <v>785801.2</v>
      </c>
      <c r="AA807" s="7">
        <f>VLOOKUP(E807,[1]select___from_cuentas_predial_W!$A$1:$R$1800,13,FALSE)</f>
        <v>0</v>
      </c>
    </row>
    <row r="808" spans="1:27" ht="13.7" customHeight="1" x14ac:dyDescent="0.2">
      <c r="A808" s="5">
        <v>94</v>
      </c>
      <c r="B808" s="4" t="s">
        <v>2</v>
      </c>
      <c r="C808" s="5">
        <v>237302</v>
      </c>
      <c r="D808" s="4" t="s">
        <v>3171</v>
      </c>
      <c r="E808" s="4" t="str">
        <f>B808&amp;""&amp;C808</f>
        <v>U237302</v>
      </c>
      <c r="F808" s="4" t="str">
        <f>F807&amp;E808&amp;"','"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</v>
      </c>
      <c r="G808" s="4" t="s">
        <v>2926</v>
      </c>
      <c r="H808" s="4" t="s">
        <v>1555</v>
      </c>
      <c r="I808" s="5">
        <v>770.56</v>
      </c>
      <c r="J808" s="5">
        <v>0</v>
      </c>
      <c r="K808" s="6">
        <v>8.0000000000000004E-4</v>
      </c>
      <c r="L808" s="4" t="s">
        <v>1939</v>
      </c>
      <c r="M808" s="4" t="s">
        <v>2506</v>
      </c>
      <c r="N808" s="4"/>
      <c r="O808" s="4" t="s">
        <v>1671</v>
      </c>
      <c r="P808" s="4" t="s">
        <v>2726</v>
      </c>
      <c r="Q808" s="4"/>
      <c r="R808" s="4" t="s">
        <v>1616</v>
      </c>
      <c r="S808" s="4" t="s">
        <v>2286</v>
      </c>
      <c r="T808" s="4"/>
      <c r="U808" s="4" t="s">
        <v>2797</v>
      </c>
      <c r="V808" s="4" t="s">
        <v>2748</v>
      </c>
      <c r="W808" s="4"/>
      <c r="X808" s="4"/>
      <c r="Y808" s="4" t="s">
        <v>2844</v>
      </c>
      <c r="Z808" s="7">
        <f>VLOOKUP(E808,[1]select___from_cuentas_predial_W!$A$1:$R$1800,11,FALSE)</f>
        <v>562508.80000000005</v>
      </c>
      <c r="AA808" s="7">
        <f>VLOOKUP(E808,[1]select___from_cuentas_predial_W!$A$1:$R$1800,13,FALSE)</f>
        <v>0</v>
      </c>
    </row>
    <row r="809" spans="1:27" ht="13.7" customHeight="1" x14ac:dyDescent="0.2">
      <c r="A809" s="5">
        <v>94</v>
      </c>
      <c r="B809" s="4" t="s">
        <v>2</v>
      </c>
      <c r="C809" s="5">
        <v>162329</v>
      </c>
      <c r="D809" s="4" t="s">
        <v>117</v>
      </c>
      <c r="E809" s="4" t="str">
        <f>B809&amp;""&amp;C809</f>
        <v>U162329</v>
      </c>
      <c r="F809" s="4" t="str">
        <f>F808&amp;E809&amp;"','"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</v>
      </c>
      <c r="G809" s="4" t="s">
        <v>1543</v>
      </c>
      <c r="H809" s="4" t="s">
        <v>1555</v>
      </c>
      <c r="I809" s="5">
        <v>640</v>
      </c>
      <c r="J809" s="5">
        <v>0</v>
      </c>
      <c r="K809" s="6">
        <v>8.0000000000000004E-4</v>
      </c>
      <c r="L809" s="4" t="s">
        <v>1629</v>
      </c>
      <c r="M809" s="4" t="s">
        <v>2251</v>
      </c>
      <c r="N809" s="4"/>
      <c r="O809" s="4" t="s">
        <v>2601</v>
      </c>
      <c r="P809" s="4" t="s">
        <v>1695</v>
      </c>
      <c r="Q809" s="4"/>
      <c r="R809" s="4" t="s">
        <v>1616</v>
      </c>
      <c r="S809" s="4" t="s">
        <v>2286</v>
      </c>
      <c r="T809" s="4"/>
      <c r="U809" s="4" t="s">
        <v>2797</v>
      </c>
      <c r="V809" s="4"/>
      <c r="W809" s="4"/>
      <c r="X809" s="4"/>
      <c r="Y809" s="4" t="s">
        <v>2844</v>
      </c>
      <c r="Z809" s="7">
        <f>VLOOKUP(E809,[1]select___from_cuentas_predial_W!$A$1:$R$1800,11,FALSE)</f>
        <v>712320</v>
      </c>
      <c r="AA809" s="7">
        <f>VLOOKUP(E809,[1]select___from_cuentas_predial_W!$A$1:$R$1800,13,FALSE)</f>
        <v>0</v>
      </c>
    </row>
    <row r="810" spans="1:27" ht="13.7" customHeight="1" x14ac:dyDescent="0.2">
      <c r="A810" s="5">
        <v>94</v>
      </c>
      <c r="B810" s="4" t="s">
        <v>3</v>
      </c>
      <c r="C810" s="5">
        <v>1350</v>
      </c>
      <c r="D810" s="4" t="s">
        <v>1096</v>
      </c>
      <c r="E810" s="4" t="str">
        <f>B810&amp;"00"&amp;C810</f>
        <v>R001350</v>
      </c>
      <c r="F810" s="4" t="str">
        <f>F809&amp;E810&amp;"','"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</v>
      </c>
      <c r="G810" s="4" t="s">
        <v>1550</v>
      </c>
      <c r="H810" s="4" t="s">
        <v>1555</v>
      </c>
      <c r="I810" s="5">
        <v>475</v>
      </c>
      <c r="J810" s="5">
        <v>0</v>
      </c>
      <c r="K810" s="6">
        <v>2.0000000000000001E-4</v>
      </c>
      <c r="L810" s="4" t="s">
        <v>1593</v>
      </c>
      <c r="M810" s="4" t="s">
        <v>2228</v>
      </c>
      <c r="N810" s="4"/>
      <c r="O810" s="4" t="s">
        <v>1593</v>
      </c>
      <c r="P810" s="4" t="s">
        <v>1695</v>
      </c>
      <c r="Q810" s="4"/>
      <c r="R810" s="4" t="s">
        <v>1616</v>
      </c>
      <c r="S810" s="4" t="s">
        <v>2286</v>
      </c>
      <c r="T810" s="4"/>
      <c r="U810" s="4" t="s">
        <v>2802</v>
      </c>
      <c r="V810" s="4" t="s">
        <v>2622</v>
      </c>
      <c r="W810" s="4"/>
      <c r="X810" s="4"/>
      <c r="Y810" s="4" t="s">
        <v>2844</v>
      </c>
      <c r="Z810" s="7">
        <f>VLOOKUP(E810,[1]select___from_cuentas_predial_W!$A$1:$R$1800,11,FALSE)</f>
        <v>2259531.86</v>
      </c>
      <c r="AA810" s="7">
        <f>VLOOKUP(E810,[1]select___from_cuentas_predial_W!$A$1:$R$1800,13,FALSE)</f>
        <v>0</v>
      </c>
    </row>
    <row r="811" spans="1:27" ht="13.7" customHeight="1" x14ac:dyDescent="0.2">
      <c r="A811" s="5">
        <v>94</v>
      </c>
      <c r="B811" s="4" t="s">
        <v>2</v>
      </c>
      <c r="C811" s="5">
        <v>108879</v>
      </c>
      <c r="D811" s="4" t="s">
        <v>848</v>
      </c>
      <c r="E811" s="4" t="str">
        <f>B811&amp;""&amp;C811</f>
        <v>U108879</v>
      </c>
      <c r="F811" s="4" t="str">
        <f>F810&amp;E811&amp;"','"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</v>
      </c>
      <c r="G811" s="4" t="s">
        <v>1550</v>
      </c>
      <c r="H811" s="4" t="s">
        <v>1555</v>
      </c>
      <c r="I811" s="5">
        <v>1546</v>
      </c>
      <c r="J811" s="5">
        <v>716</v>
      </c>
      <c r="K811" s="6">
        <v>2.0000000000000001E-4</v>
      </c>
      <c r="L811" s="4" t="s">
        <v>1566</v>
      </c>
      <c r="M811" s="4" t="s">
        <v>2337</v>
      </c>
      <c r="N811" s="4"/>
      <c r="O811" s="4" t="s">
        <v>2601</v>
      </c>
      <c r="P811" s="4" t="s">
        <v>1695</v>
      </c>
      <c r="Q811" s="4"/>
      <c r="R811" s="4" t="s">
        <v>1616</v>
      </c>
      <c r="S811" s="4" t="s">
        <v>2286</v>
      </c>
      <c r="T811" s="4"/>
      <c r="U811" s="4" t="s">
        <v>2802</v>
      </c>
      <c r="V811" s="4" t="s">
        <v>2622</v>
      </c>
      <c r="W811" s="4"/>
      <c r="X811" s="4"/>
      <c r="Y811" s="4" t="s">
        <v>2844</v>
      </c>
      <c r="Z811" s="7">
        <f>VLOOKUP(E811,[1]select___from_cuentas_predial_W!$A$1:$R$1800,11,FALSE)</f>
        <v>836341.59</v>
      </c>
      <c r="AA811" s="7">
        <f>VLOOKUP(E811,[1]select___from_cuentas_predial_W!$A$1:$R$1800,13,FALSE)</f>
        <v>3925239.41</v>
      </c>
    </row>
    <row r="812" spans="1:27" ht="13.7" customHeight="1" x14ac:dyDescent="0.2">
      <c r="A812" s="5">
        <v>94</v>
      </c>
      <c r="B812" s="4" t="s">
        <v>2</v>
      </c>
      <c r="C812" s="5">
        <v>202532</v>
      </c>
      <c r="D812" s="4" t="s">
        <v>1445</v>
      </c>
      <c r="E812" s="4" t="str">
        <f>B812&amp;""&amp;C812</f>
        <v>U202532</v>
      </c>
      <c r="F812" s="4" t="str">
        <f>F811&amp;E812&amp;"','"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</v>
      </c>
      <c r="G812" s="4" t="s">
        <v>1550</v>
      </c>
      <c r="H812" s="4" t="s">
        <v>1555</v>
      </c>
      <c r="I812" s="5">
        <v>3327</v>
      </c>
      <c r="J812" s="5">
        <v>1208</v>
      </c>
      <c r="K812" s="6">
        <v>2.0000000000000001E-4</v>
      </c>
      <c r="L812" s="4" t="s">
        <v>1588</v>
      </c>
      <c r="M812" s="4" t="s">
        <v>2384</v>
      </c>
      <c r="N812" s="4"/>
      <c r="O812" s="4" t="s">
        <v>2599</v>
      </c>
      <c r="P812" s="4" t="s">
        <v>1695</v>
      </c>
      <c r="Q812" s="4"/>
      <c r="R812" s="4" t="s">
        <v>1616</v>
      </c>
      <c r="S812" s="4" t="s">
        <v>2286</v>
      </c>
      <c r="T812" s="4"/>
      <c r="U812" s="4" t="s">
        <v>2802</v>
      </c>
      <c r="V812" s="4" t="s">
        <v>2622</v>
      </c>
      <c r="W812" s="4"/>
      <c r="X812" s="4"/>
      <c r="Y812" s="4" t="s">
        <v>2844</v>
      </c>
      <c r="Z812" s="7">
        <f>VLOOKUP(E812,[1]select___from_cuentas_predial_W!$A$1:$R$1800,11,FALSE)</f>
        <v>1799075.25</v>
      </c>
      <c r="AA812" s="7">
        <f>VLOOKUP(E812,[1]select___from_cuentas_predial_W!$A$1:$R$1800,13,FALSE)</f>
        <v>6418104</v>
      </c>
    </row>
    <row r="813" spans="1:27" ht="13.7" customHeight="1" x14ac:dyDescent="0.2">
      <c r="A813" s="5">
        <v>94</v>
      </c>
      <c r="B813" s="4" t="s">
        <v>2</v>
      </c>
      <c r="C813" s="5">
        <v>178058</v>
      </c>
      <c r="D813" s="4" t="s">
        <v>1266</v>
      </c>
      <c r="E813" s="4" t="str">
        <f>B813&amp;""&amp;C813</f>
        <v>U178058</v>
      </c>
      <c r="F813" s="4" t="str">
        <f>F812&amp;E813&amp;"','"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</v>
      </c>
      <c r="G813" s="4" t="s">
        <v>1550</v>
      </c>
      <c r="H813" s="4" t="s">
        <v>1555</v>
      </c>
      <c r="I813" s="5">
        <v>10697</v>
      </c>
      <c r="J813" s="5">
        <v>0</v>
      </c>
      <c r="K813" s="6">
        <v>8.0000000000000004E-4</v>
      </c>
      <c r="L813" s="4" t="s">
        <v>2065</v>
      </c>
      <c r="M813" s="4" t="s">
        <v>2228</v>
      </c>
      <c r="N813" s="4"/>
      <c r="O813" s="4" t="s">
        <v>2720</v>
      </c>
      <c r="P813" s="4" t="s">
        <v>1695</v>
      </c>
      <c r="Q813" s="4"/>
      <c r="R813" s="4" t="s">
        <v>1616</v>
      </c>
      <c r="S813" s="4" t="s">
        <v>2286</v>
      </c>
      <c r="T813" s="4"/>
      <c r="U813" s="4" t="s">
        <v>2802</v>
      </c>
      <c r="V813" s="4" t="s">
        <v>2622</v>
      </c>
      <c r="W813" s="4"/>
      <c r="X813" s="4"/>
      <c r="Y813" s="4" t="s">
        <v>2844</v>
      </c>
      <c r="Z813" s="7">
        <f>VLOOKUP(E813,[1]select___from_cuentas_predial_W!$A$1:$R$1800,11,FALSE)</f>
        <v>20048852.25</v>
      </c>
      <c r="AA813" s="7">
        <f>VLOOKUP(E813,[1]select___from_cuentas_predial_W!$A$1:$R$1800,13,FALSE)</f>
        <v>0</v>
      </c>
    </row>
    <row r="814" spans="1:27" ht="13.7" customHeight="1" x14ac:dyDescent="0.2">
      <c r="A814" s="5">
        <v>94</v>
      </c>
      <c r="B814" s="4" t="s">
        <v>2</v>
      </c>
      <c r="C814" s="5">
        <v>218040</v>
      </c>
      <c r="D814" s="4" t="s">
        <v>194</v>
      </c>
      <c r="E814" s="4" t="str">
        <f>B814&amp;""&amp;C814</f>
        <v>U218040</v>
      </c>
      <c r="F814" s="4" t="str">
        <f>F813&amp;E814&amp;"','"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</v>
      </c>
      <c r="G814" s="4" t="s">
        <v>1543</v>
      </c>
      <c r="H814" s="4" t="s">
        <v>1555</v>
      </c>
      <c r="I814" s="5">
        <v>5</v>
      </c>
      <c r="J814" s="5">
        <v>0</v>
      </c>
      <c r="K814" s="6">
        <v>8.0000000000000004E-4</v>
      </c>
      <c r="L814" s="4" t="s">
        <v>1623</v>
      </c>
      <c r="M814" s="4" t="s">
        <v>2228</v>
      </c>
      <c r="N814" s="4" t="s">
        <v>2439</v>
      </c>
      <c r="O814" s="4" t="s">
        <v>2599</v>
      </c>
      <c r="P814" s="4" t="s">
        <v>1695</v>
      </c>
      <c r="Q814" s="4"/>
      <c r="R814" s="4" t="s">
        <v>1616</v>
      </c>
      <c r="S814" s="4" t="s">
        <v>2286</v>
      </c>
      <c r="T814" s="4"/>
      <c r="U814" s="4" t="s">
        <v>2802</v>
      </c>
      <c r="V814" s="4" t="s">
        <v>2622</v>
      </c>
      <c r="W814" s="4"/>
      <c r="X814" s="4"/>
      <c r="Y814" s="4" t="s">
        <v>2844</v>
      </c>
      <c r="Z814" s="7">
        <f>VLOOKUP(E814,[1]select___from_cuentas_predial_W!$A$1:$R$1800,11,FALSE)</f>
        <v>6504.75</v>
      </c>
      <c r="AA814" s="7">
        <f>VLOOKUP(E814,[1]select___from_cuentas_predial_W!$A$1:$R$1800,13,FALSE)</f>
        <v>0</v>
      </c>
    </row>
    <row r="815" spans="1:27" ht="13.7" customHeight="1" x14ac:dyDescent="0.2">
      <c r="A815" s="5">
        <v>94</v>
      </c>
      <c r="B815" s="4" t="s">
        <v>2</v>
      </c>
      <c r="C815" s="5">
        <v>218039</v>
      </c>
      <c r="D815" s="4" t="s">
        <v>106</v>
      </c>
      <c r="E815" s="4" t="str">
        <f>B815&amp;""&amp;C815</f>
        <v>U218039</v>
      </c>
      <c r="F815" s="4" t="str">
        <f>F814&amp;E815&amp;"','"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</v>
      </c>
      <c r="G815" s="4" t="s">
        <v>1543</v>
      </c>
      <c r="H815" s="4" t="s">
        <v>1555</v>
      </c>
      <c r="I815" s="5">
        <v>898.67</v>
      </c>
      <c r="J815" s="5">
        <v>37</v>
      </c>
      <c r="K815" s="6">
        <v>2.0000000000000001E-4</v>
      </c>
      <c r="L815" s="4" t="s">
        <v>1623</v>
      </c>
      <c r="M815" s="4" t="s">
        <v>2228</v>
      </c>
      <c r="N815" s="4"/>
      <c r="O815" s="4" t="s">
        <v>2599</v>
      </c>
      <c r="P815" s="4" t="s">
        <v>1695</v>
      </c>
      <c r="Q815" s="4"/>
      <c r="R815" s="4" t="s">
        <v>1616</v>
      </c>
      <c r="S815" s="4" t="s">
        <v>2286</v>
      </c>
      <c r="T815" s="4"/>
      <c r="U815" s="4" t="s">
        <v>2797</v>
      </c>
      <c r="V815" s="4"/>
      <c r="W815" s="4"/>
      <c r="X815" s="4"/>
      <c r="Y815" s="4" t="s">
        <v>2844</v>
      </c>
      <c r="Z815" s="7">
        <f>VLOOKUP(E815,[1]select___from_cuentas_predial_W!$A$1:$R$1800,11,FALSE)</f>
        <v>1228814.6299999999</v>
      </c>
      <c r="AA815" s="7">
        <f>VLOOKUP(E815,[1]select___from_cuentas_predial_W!$A$1:$R$1800,13,FALSE)</f>
        <v>243003.92</v>
      </c>
    </row>
    <row r="816" spans="1:27" ht="13.7" customHeight="1" x14ac:dyDescent="0.2">
      <c r="A816" s="5">
        <v>94</v>
      </c>
      <c r="B816" s="4" t="s">
        <v>2</v>
      </c>
      <c r="C816" s="5">
        <v>230286</v>
      </c>
      <c r="D816" s="4" t="s">
        <v>3122</v>
      </c>
      <c r="E816" s="4" t="str">
        <f>B816&amp;""&amp;C816</f>
        <v>U230286</v>
      </c>
      <c r="F816" s="4" t="str">
        <f>F815&amp;E816&amp;"','"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</v>
      </c>
      <c r="G816" s="4" t="s">
        <v>2926</v>
      </c>
      <c r="H816" s="4" t="s">
        <v>1555</v>
      </c>
      <c r="I816" s="5">
        <v>1877.75</v>
      </c>
      <c r="J816" s="5">
        <v>0</v>
      </c>
      <c r="K816" s="6">
        <v>8.0000000000000004E-4</v>
      </c>
      <c r="L816" s="4" t="s">
        <v>1673</v>
      </c>
      <c r="M816" s="4" t="s">
        <v>2506</v>
      </c>
      <c r="N816" s="4"/>
      <c r="O816" s="4" t="s">
        <v>3102</v>
      </c>
      <c r="P816" s="4" t="s">
        <v>2726</v>
      </c>
      <c r="Q816" s="4"/>
      <c r="R816" s="4" t="s">
        <v>1616</v>
      </c>
      <c r="S816" s="4" t="s">
        <v>2286</v>
      </c>
      <c r="T816" s="4"/>
      <c r="U816" s="4" t="s">
        <v>2797</v>
      </c>
      <c r="V816" s="4" t="s">
        <v>2815</v>
      </c>
      <c r="W816" s="4"/>
      <c r="X816" s="4"/>
      <c r="Y816" s="4" t="s">
        <v>2844</v>
      </c>
      <c r="Z816" s="7">
        <f>VLOOKUP(E816,[1]select___from_cuentas_predial_W!$A$1:$R$1800,11,FALSE)</f>
        <v>5299761.5999999996</v>
      </c>
      <c r="AA816" s="7">
        <f>VLOOKUP(E816,[1]select___from_cuentas_predial_W!$A$1:$R$1800,13,FALSE)</f>
        <v>0</v>
      </c>
    </row>
    <row r="817" spans="1:27" ht="13.7" customHeight="1" x14ac:dyDescent="0.2">
      <c r="A817" s="5">
        <v>94</v>
      </c>
      <c r="B817" s="4" t="s">
        <v>2</v>
      </c>
      <c r="C817" s="5">
        <v>230010</v>
      </c>
      <c r="D817" s="4" t="s">
        <v>3147</v>
      </c>
      <c r="E817" s="4" t="str">
        <f>B817&amp;""&amp;C817</f>
        <v>U230010</v>
      </c>
      <c r="F817" s="4" t="str">
        <f>F816&amp;E817&amp;"','"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</v>
      </c>
      <c r="G817" s="4" t="s">
        <v>2926</v>
      </c>
      <c r="H817" s="4" t="s">
        <v>1555</v>
      </c>
      <c r="I817" s="5">
        <v>1240.95</v>
      </c>
      <c r="J817" s="5">
        <v>0</v>
      </c>
      <c r="K817" s="6">
        <v>8.0000000000000004E-4</v>
      </c>
      <c r="L817" s="4" t="s">
        <v>3148</v>
      </c>
      <c r="M817" s="4" t="s">
        <v>2228</v>
      </c>
      <c r="N817" s="4" t="s">
        <v>2255</v>
      </c>
      <c r="O817" s="4"/>
      <c r="P817" s="4" t="s">
        <v>1695</v>
      </c>
      <c r="Q817" s="4"/>
      <c r="R817" s="4" t="s">
        <v>1616</v>
      </c>
      <c r="S817" s="4" t="s">
        <v>2286</v>
      </c>
      <c r="T817" s="4"/>
      <c r="U817" s="4" t="s">
        <v>2797</v>
      </c>
      <c r="V817" s="4" t="s">
        <v>2815</v>
      </c>
      <c r="W817" s="4"/>
      <c r="X817" s="4"/>
      <c r="Y817" s="4" t="s">
        <v>2844</v>
      </c>
      <c r="Z817" s="7">
        <f>VLOOKUP(E817,[1]select___from_cuentas_predial_W!$A$1:$R$1800,11,FALSE)</f>
        <v>3502457.28</v>
      </c>
      <c r="AA817" s="7">
        <f>VLOOKUP(E817,[1]select___from_cuentas_predial_W!$A$1:$R$1800,13,FALSE)</f>
        <v>0</v>
      </c>
    </row>
    <row r="818" spans="1:27" ht="13.7" customHeight="1" x14ac:dyDescent="0.2">
      <c r="A818" s="5">
        <v>94</v>
      </c>
      <c r="B818" s="4" t="s">
        <v>2</v>
      </c>
      <c r="C818" s="5">
        <v>230005</v>
      </c>
      <c r="D818" s="4" t="s">
        <v>3076</v>
      </c>
      <c r="E818" s="4" t="str">
        <f>B818&amp;""&amp;C818</f>
        <v>U230005</v>
      </c>
      <c r="F818" s="4" t="str">
        <f>F817&amp;E818&amp;"','"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</v>
      </c>
      <c r="G818" s="4" t="s">
        <v>2926</v>
      </c>
      <c r="H818" s="4" t="s">
        <v>1555</v>
      </c>
      <c r="I818" s="5">
        <v>2546.25</v>
      </c>
      <c r="J818" s="5">
        <v>0</v>
      </c>
      <c r="K818" s="6">
        <v>8.0000000000000004E-4</v>
      </c>
      <c r="L818" s="4" t="s">
        <v>2031</v>
      </c>
      <c r="M818" s="4" t="s">
        <v>2228</v>
      </c>
      <c r="N818" s="4" t="s">
        <v>2265</v>
      </c>
      <c r="O818" s="4"/>
      <c r="P818" s="4" t="s">
        <v>1695</v>
      </c>
      <c r="Q818" s="4"/>
      <c r="R818" s="4" t="s">
        <v>2766</v>
      </c>
      <c r="S818" s="4" t="s">
        <v>2286</v>
      </c>
      <c r="T818" s="4"/>
      <c r="U818" s="4" t="s">
        <v>2797</v>
      </c>
      <c r="V818" s="4" t="s">
        <v>2622</v>
      </c>
      <c r="W818" s="4"/>
      <c r="X818" s="4"/>
      <c r="Y818" s="4" t="s">
        <v>2844</v>
      </c>
      <c r="Z818" s="7">
        <f>VLOOKUP(E818,[1]select___from_cuentas_predial_W!$A$1:$R$1800,11,FALSE)</f>
        <v>7186536</v>
      </c>
      <c r="AA818" s="7">
        <f>VLOOKUP(E818,[1]select___from_cuentas_predial_W!$A$1:$R$1800,13,FALSE)</f>
        <v>0</v>
      </c>
    </row>
    <row r="819" spans="1:27" ht="13.7" customHeight="1" x14ac:dyDescent="0.2">
      <c r="A819" s="5">
        <v>94</v>
      </c>
      <c r="B819" s="4" t="s">
        <v>3</v>
      </c>
      <c r="C819" s="5">
        <v>7113</v>
      </c>
      <c r="D819" s="4" t="s">
        <v>956</v>
      </c>
      <c r="E819" s="4" t="str">
        <f>B819&amp;"00"&amp;C819</f>
        <v>R007113</v>
      </c>
      <c r="F819" s="4" t="str">
        <f>F818&amp;E819&amp;"','"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</v>
      </c>
      <c r="G819" s="4" t="s">
        <v>1550</v>
      </c>
      <c r="H819" s="4" t="s">
        <v>1555</v>
      </c>
      <c r="I819" s="5">
        <v>1015</v>
      </c>
      <c r="J819" s="5">
        <v>0</v>
      </c>
      <c r="K819" s="6">
        <v>2.0000000000000001E-4</v>
      </c>
      <c r="L819" s="4" t="s">
        <v>2031</v>
      </c>
      <c r="M819" s="4" t="s">
        <v>2228</v>
      </c>
      <c r="N819" s="4"/>
      <c r="O819" s="4" t="s">
        <v>2704</v>
      </c>
      <c r="P819" s="4" t="s">
        <v>1695</v>
      </c>
      <c r="Q819" s="4"/>
      <c r="R819" s="4" t="s">
        <v>1616</v>
      </c>
      <c r="S819" s="4" t="s">
        <v>2286</v>
      </c>
      <c r="T819" s="4"/>
      <c r="U819" s="4" t="s">
        <v>2797</v>
      </c>
      <c r="V819" s="4" t="s">
        <v>2622</v>
      </c>
      <c r="W819" s="4"/>
      <c r="X819" s="4"/>
      <c r="Y819" s="4" t="s">
        <v>2844</v>
      </c>
      <c r="Z819" s="7">
        <f>VLOOKUP(E819,[1]select___from_cuentas_predial_W!$A$1:$R$1800,11,FALSE)</f>
        <v>1320464.25</v>
      </c>
      <c r="AA819" s="7">
        <f>VLOOKUP(E819,[1]select___from_cuentas_predial_W!$A$1:$R$1800,13,FALSE)</f>
        <v>0</v>
      </c>
    </row>
    <row r="820" spans="1:27" ht="13.7" customHeight="1" x14ac:dyDescent="0.2">
      <c r="A820" s="5">
        <v>94</v>
      </c>
      <c r="B820" s="4" t="s">
        <v>2</v>
      </c>
      <c r="C820" s="5">
        <v>198284</v>
      </c>
      <c r="D820" s="4" t="s">
        <v>1471</v>
      </c>
      <c r="E820" s="4" t="str">
        <f>B820&amp;""&amp;C820</f>
        <v>U198284</v>
      </c>
      <c r="F820" s="4" t="str">
        <f>F819&amp;E820&amp;"','"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</v>
      </c>
      <c r="G820" s="4" t="s">
        <v>1550</v>
      </c>
      <c r="H820" s="4" t="s">
        <v>1555</v>
      </c>
      <c r="I820" s="5">
        <v>257</v>
      </c>
      <c r="J820" s="5">
        <v>0</v>
      </c>
      <c r="K820" s="6">
        <v>8.0000000000000004E-4</v>
      </c>
      <c r="L820" s="4" t="s">
        <v>1691</v>
      </c>
      <c r="M820" s="4" t="s">
        <v>2228</v>
      </c>
      <c r="N820" s="4" t="s">
        <v>2561</v>
      </c>
      <c r="O820" s="4" t="s">
        <v>2624</v>
      </c>
      <c r="P820" s="4" t="s">
        <v>1695</v>
      </c>
      <c r="Q820" s="4"/>
      <c r="R820" s="4" t="s">
        <v>1616</v>
      </c>
      <c r="S820" s="4" t="s">
        <v>2286</v>
      </c>
      <c r="T820" s="4"/>
      <c r="U820" s="4" t="s">
        <v>2797</v>
      </c>
      <c r="V820" s="4" t="s">
        <v>2622</v>
      </c>
      <c r="W820" s="4"/>
      <c r="X820" s="4"/>
      <c r="Y820" s="4" t="s">
        <v>2844</v>
      </c>
      <c r="Z820" s="7">
        <f>VLOOKUP(E820,[1]select___from_cuentas_predial_W!$A$1:$R$1800,11,FALSE)</f>
        <v>393981</v>
      </c>
      <c r="AA820" s="7">
        <f>VLOOKUP(E820,[1]select___from_cuentas_predial_W!$A$1:$R$1800,13,FALSE)</f>
        <v>0</v>
      </c>
    </row>
    <row r="821" spans="1:27" ht="13.7" customHeight="1" x14ac:dyDescent="0.2">
      <c r="A821" s="5">
        <v>94</v>
      </c>
      <c r="B821" s="4" t="s">
        <v>2</v>
      </c>
      <c r="C821" s="5">
        <v>198283</v>
      </c>
      <c r="D821" s="4" t="s">
        <v>1387</v>
      </c>
      <c r="E821" s="4" t="str">
        <f>B821&amp;""&amp;C821</f>
        <v>U198283</v>
      </c>
      <c r="F821" s="4" t="str">
        <f>F820&amp;E821&amp;"','"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</v>
      </c>
      <c r="G821" s="4" t="s">
        <v>1550</v>
      </c>
      <c r="H821" s="4" t="s">
        <v>1555</v>
      </c>
      <c r="I821" s="5">
        <v>532</v>
      </c>
      <c r="J821" s="5">
        <v>0</v>
      </c>
      <c r="K821" s="6">
        <v>8.0000000000000004E-4</v>
      </c>
      <c r="L821" s="4" t="s">
        <v>1691</v>
      </c>
      <c r="M821" s="4" t="s">
        <v>2228</v>
      </c>
      <c r="N821" s="4" t="s">
        <v>2528</v>
      </c>
      <c r="O821" s="4" t="s">
        <v>2624</v>
      </c>
      <c r="P821" s="4" t="s">
        <v>1695</v>
      </c>
      <c r="Q821" s="4"/>
      <c r="R821" s="4" t="s">
        <v>1616</v>
      </c>
      <c r="S821" s="4" t="s">
        <v>2286</v>
      </c>
      <c r="T821" s="4"/>
      <c r="U821" s="4" t="s">
        <v>2797</v>
      </c>
      <c r="V821" s="4" t="s">
        <v>2622</v>
      </c>
      <c r="W821" s="4"/>
      <c r="X821" s="4"/>
      <c r="Y821" s="4" t="s">
        <v>2844</v>
      </c>
      <c r="Z821" s="7">
        <f>VLOOKUP(E821,[1]select___from_cuentas_predial_W!$A$1:$R$1800,11,FALSE)</f>
        <v>815276.7</v>
      </c>
      <c r="AA821" s="7">
        <f>VLOOKUP(E821,[1]select___from_cuentas_predial_W!$A$1:$R$1800,13,FALSE)</f>
        <v>0</v>
      </c>
    </row>
    <row r="822" spans="1:27" ht="13.7" customHeight="1" x14ac:dyDescent="0.2">
      <c r="A822" s="5">
        <v>94</v>
      </c>
      <c r="B822" s="4" t="s">
        <v>2</v>
      </c>
      <c r="C822" s="5">
        <v>198282</v>
      </c>
      <c r="D822" s="4" t="s">
        <v>272</v>
      </c>
      <c r="E822" s="4" t="str">
        <f>B822&amp;""&amp;C822</f>
        <v>U198282</v>
      </c>
      <c r="F822" s="4" t="str">
        <f>F821&amp;E822&amp;"','"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</v>
      </c>
      <c r="G822" s="4" t="s">
        <v>1550</v>
      </c>
      <c r="H822" s="4" t="s">
        <v>1555</v>
      </c>
      <c r="I822" s="5">
        <v>434</v>
      </c>
      <c r="J822" s="5">
        <v>0</v>
      </c>
      <c r="K822" s="6">
        <v>8.0000000000000004E-4</v>
      </c>
      <c r="L822" s="4" t="s">
        <v>1691</v>
      </c>
      <c r="M822" s="4" t="s">
        <v>2228</v>
      </c>
      <c r="N822" s="4" t="s">
        <v>2464</v>
      </c>
      <c r="O822" s="4" t="s">
        <v>2624</v>
      </c>
      <c r="P822" s="4" t="s">
        <v>1695</v>
      </c>
      <c r="Q822" s="4"/>
      <c r="R822" s="4" t="s">
        <v>1616</v>
      </c>
      <c r="S822" s="4" t="s">
        <v>2286</v>
      </c>
      <c r="T822" s="4"/>
      <c r="U822" s="4" t="s">
        <v>2797</v>
      </c>
      <c r="V822" s="4" t="s">
        <v>2622</v>
      </c>
      <c r="W822" s="4"/>
      <c r="X822" s="4"/>
      <c r="Y822" s="4" t="s">
        <v>2844</v>
      </c>
      <c r="Z822" s="7">
        <f>VLOOKUP(E822,[1]select___from_cuentas_predial_W!$A$1:$R$1800,11,FALSE)</f>
        <v>665094.15</v>
      </c>
      <c r="AA822" s="7">
        <f>VLOOKUP(E822,[1]select___from_cuentas_predial_W!$A$1:$R$1800,13,FALSE)</f>
        <v>0</v>
      </c>
    </row>
    <row r="823" spans="1:27" ht="13.7" customHeight="1" x14ac:dyDescent="0.2">
      <c r="A823" s="5">
        <v>94</v>
      </c>
      <c r="B823" s="4" t="s">
        <v>2</v>
      </c>
      <c r="C823" s="5">
        <v>237268</v>
      </c>
      <c r="D823" s="4" t="s">
        <v>3166</v>
      </c>
      <c r="E823" s="4" t="str">
        <f>B823&amp;""&amp;C823</f>
        <v>U237268</v>
      </c>
      <c r="F823" s="4" t="str">
        <f>F822&amp;E823&amp;"','"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</v>
      </c>
      <c r="G823" s="4" t="s">
        <v>2926</v>
      </c>
      <c r="H823" s="4" t="s">
        <v>1555</v>
      </c>
      <c r="I823" s="5">
        <v>584</v>
      </c>
      <c r="J823" s="5">
        <v>0</v>
      </c>
      <c r="K823" s="6">
        <v>8.0000000000000004E-4</v>
      </c>
      <c r="L823" s="4" t="s">
        <v>2171</v>
      </c>
      <c r="M823" s="4"/>
      <c r="N823" s="4"/>
      <c r="O823" s="4" t="s">
        <v>2599</v>
      </c>
      <c r="P823" s="4" t="s">
        <v>2726</v>
      </c>
      <c r="Q823" s="4"/>
      <c r="R823" s="4" t="s">
        <v>1616</v>
      </c>
      <c r="S823" s="4" t="s">
        <v>2286</v>
      </c>
      <c r="T823" s="4"/>
      <c r="U823" s="4" t="s">
        <v>2802</v>
      </c>
      <c r="V823" s="4" t="s">
        <v>2622</v>
      </c>
      <c r="W823" s="4"/>
      <c r="X823" s="4"/>
      <c r="Y823" s="4" t="s">
        <v>2844</v>
      </c>
      <c r="Z823" s="7">
        <f>VLOOKUP(E823,[1]select___from_cuentas_predial_W!$A$1:$R$1800,11,FALSE)</f>
        <v>648240</v>
      </c>
      <c r="AA823" s="7">
        <f>VLOOKUP(E823,[1]select___from_cuentas_predial_W!$A$1:$R$1800,13,FALSE)</f>
        <v>0</v>
      </c>
    </row>
    <row r="824" spans="1:27" ht="13.7" customHeight="1" x14ac:dyDescent="0.2">
      <c r="A824" s="5">
        <v>94</v>
      </c>
      <c r="B824" s="4" t="s">
        <v>2</v>
      </c>
      <c r="C824" s="5">
        <v>201029</v>
      </c>
      <c r="D824" s="4" t="s">
        <v>775</v>
      </c>
      <c r="E824" s="4" t="str">
        <f>B824&amp;""&amp;C824</f>
        <v>U201029</v>
      </c>
      <c r="F824" s="4" t="str">
        <f>F823&amp;E824&amp;"','"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</v>
      </c>
      <c r="G824" s="4" t="s">
        <v>1550</v>
      </c>
      <c r="H824" s="4" t="s">
        <v>1555</v>
      </c>
      <c r="I824" s="5">
        <v>4932</v>
      </c>
      <c r="J824" s="5">
        <v>0</v>
      </c>
      <c r="K824" s="6">
        <v>8.0000000000000004E-4</v>
      </c>
      <c r="L824" s="4" t="s">
        <v>1968</v>
      </c>
      <c r="M824" s="4" t="s">
        <v>2228</v>
      </c>
      <c r="N824" s="4"/>
      <c r="O824" s="4" t="s">
        <v>2693</v>
      </c>
      <c r="P824" s="4" t="s">
        <v>1695</v>
      </c>
      <c r="Q824" s="4"/>
      <c r="R824" s="4" t="s">
        <v>1616</v>
      </c>
      <c r="S824" s="4" t="s">
        <v>2286</v>
      </c>
      <c r="T824" s="4"/>
      <c r="U824" s="4" t="s">
        <v>2802</v>
      </c>
      <c r="V824" s="4" t="s">
        <v>2622</v>
      </c>
      <c r="W824" s="4"/>
      <c r="X824" s="4"/>
      <c r="Y824" s="4" t="s">
        <v>2844</v>
      </c>
      <c r="Z824" s="7">
        <f>VLOOKUP(E824,[1]select___from_cuentas_predial_W!$A$1:$R$1800,11,FALSE)</f>
        <v>2666979</v>
      </c>
      <c r="AA824" s="7">
        <f>VLOOKUP(E824,[1]select___from_cuentas_predial_W!$A$1:$R$1800,13,FALSE)</f>
        <v>0</v>
      </c>
    </row>
    <row r="825" spans="1:27" ht="13.7" customHeight="1" x14ac:dyDescent="0.2">
      <c r="A825" s="5">
        <v>94</v>
      </c>
      <c r="B825" s="4" t="s">
        <v>2</v>
      </c>
      <c r="C825" s="5">
        <v>50791</v>
      </c>
      <c r="D825" s="4" t="s">
        <v>901</v>
      </c>
      <c r="E825" s="4" t="str">
        <f>B825&amp;"0"&amp;C825</f>
        <v>U050791</v>
      </c>
      <c r="F825" s="4" t="str">
        <f>F824&amp;E825&amp;"','"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</v>
      </c>
      <c r="G825" s="4" t="s">
        <v>1550</v>
      </c>
      <c r="H825" s="4" t="s">
        <v>1555</v>
      </c>
      <c r="I825" s="5">
        <v>210</v>
      </c>
      <c r="J825" s="5">
        <v>0</v>
      </c>
      <c r="K825" s="6">
        <v>8.0000000000000004E-4</v>
      </c>
      <c r="L825" s="4" t="s">
        <v>1593</v>
      </c>
      <c r="M825" s="4" t="s">
        <v>2354</v>
      </c>
      <c r="N825" s="4" t="s">
        <v>2524</v>
      </c>
      <c r="O825" s="4" t="s">
        <v>2693</v>
      </c>
      <c r="P825" s="4" t="s">
        <v>1695</v>
      </c>
      <c r="Q825" s="4"/>
      <c r="R825" s="4" t="s">
        <v>1616</v>
      </c>
      <c r="S825" s="4" t="s">
        <v>2286</v>
      </c>
      <c r="T825" s="4" t="s">
        <v>2359</v>
      </c>
      <c r="U825" s="4" t="s">
        <v>2797</v>
      </c>
      <c r="V825" s="4" t="s">
        <v>2622</v>
      </c>
      <c r="W825" s="4"/>
      <c r="X825" s="4"/>
      <c r="Y825" s="4" t="s">
        <v>2844</v>
      </c>
      <c r="Z825" s="7">
        <f>VLOOKUP(E825,[1]select___from_cuentas_predial_W!$A$1:$R$1800,11,FALSE)</f>
        <v>753616.25</v>
      </c>
      <c r="AA825" s="7">
        <f>VLOOKUP(E825,[1]select___from_cuentas_predial_W!$A$1:$R$1800,13,FALSE)</f>
        <v>0</v>
      </c>
    </row>
    <row r="826" spans="1:27" ht="13.7" customHeight="1" x14ac:dyDescent="0.2">
      <c r="A826" s="5">
        <v>94</v>
      </c>
      <c r="B826" s="4" t="s">
        <v>2</v>
      </c>
      <c r="C826" s="5">
        <v>202751</v>
      </c>
      <c r="D826" s="4" t="s">
        <v>717</v>
      </c>
      <c r="E826" s="4" t="str">
        <f>B826&amp;""&amp;C826</f>
        <v>U202751</v>
      </c>
      <c r="F826" s="4" t="str">
        <f>F825&amp;E826&amp;"','"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</v>
      </c>
      <c r="G826" s="4" t="s">
        <v>1550</v>
      </c>
      <c r="H826" s="4" t="s">
        <v>1555</v>
      </c>
      <c r="I826" s="5">
        <v>1641</v>
      </c>
      <c r="J826" s="5">
        <v>0</v>
      </c>
      <c r="K826" s="6">
        <v>8.0000000000000004E-4</v>
      </c>
      <c r="L826" s="4" t="s">
        <v>1682</v>
      </c>
      <c r="M826" s="4" t="s">
        <v>2228</v>
      </c>
      <c r="N826" s="4"/>
      <c r="O826" s="4" t="s">
        <v>2599</v>
      </c>
      <c r="P826" s="4" t="s">
        <v>1695</v>
      </c>
      <c r="Q826" s="4"/>
      <c r="R826" s="4" t="s">
        <v>1616</v>
      </c>
      <c r="S826" s="4" t="s">
        <v>2286</v>
      </c>
      <c r="T826" s="4"/>
      <c r="U826" s="4" t="s">
        <v>2802</v>
      </c>
      <c r="V826" s="4" t="s">
        <v>2622</v>
      </c>
      <c r="W826" s="4"/>
      <c r="X826" s="4"/>
      <c r="Y826" s="4" t="s">
        <v>2844</v>
      </c>
      <c r="Z826" s="7">
        <f>VLOOKUP(E826,[1]select___from_cuentas_predial_W!$A$1:$R$1800,11,FALSE)</f>
        <v>2134858.9500000002</v>
      </c>
      <c r="AA826" s="7">
        <f>VLOOKUP(E826,[1]select___from_cuentas_predial_W!$A$1:$R$1800,13,FALSE)</f>
        <v>0</v>
      </c>
    </row>
    <row r="827" spans="1:27" ht="13.7" customHeight="1" x14ac:dyDescent="0.2">
      <c r="A827" s="5">
        <v>94</v>
      </c>
      <c r="B827" s="4" t="s">
        <v>2</v>
      </c>
      <c r="C827" s="5">
        <v>48431</v>
      </c>
      <c r="D827" s="4" t="s">
        <v>1301</v>
      </c>
      <c r="E827" s="4" t="str">
        <f>B827&amp;"0"&amp;C827</f>
        <v>U048431</v>
      </c>
      <c r="F827" s="4" t="str">
        <f>F826&amp;E827&amp;"','"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</v>
      </c>
      <c r="G827" s="4" t="s">
        <v>1550</v>
      </c>
      <c r="H827" s="4" t="s">
        <v>1555</v>
      </c>
      <c r="I827" s="5">
        <v>1502</v>
      </c>
      <c r="J827" s="5">
        <v>388</v>
      </c>
      <c r="K827" s="6">
        <v>2.0000000000000001E-4</v>
      </c>
      <c r="L827" s="4" t="s">
        <v>1682</v>
      </c>
      <c r="M827" s="4" t="s">
        <v>2228</v>
      </c>
      <c r="N827" s="4"/>
      <c r="O827" s="4" t="s">
        <v>2599</v>
      </c>
      <c r="P827" s="4" t="s">
        <v>1695</v>
      </c>
      <c r="Q827" s="4"/>
      <c r="R827" s="4" t="s">
        <v>1616</v>
      </c>
      <c r="S827" s="4" t="s">
        <v>2286</v>
      </c>
      <c r="T827" s="4"/>
      <c r="U827" s="4" t="s">
        <v>2802</v>
      </c>
      <c r="V827" s="4" t="s">
        <v>2622</v>
      </c>
      <c r="W827" s="4"/>
      <c r="X827" s="4"/>
      <c r="Y827" s="4" t="s">
        <v>2844</v>
      </c>
      <c r="Z827" s="7">
        <f>VLOOKUP(E827,[1]select___from_cuentas_predial_W!$A$1:$R$1800,11,FALSE)</f>
        <v>1954026.9</v>
      </c>
      <c r="AA827" s="7">
        <f>VLOOKUP(E827,[1]select___from_cuentas_predial_W!$A$1:$R$1800,13,FALSE)</f>
        <v>2554398</v>
      </c>
    </row>
    <row r="828" spans="1:27" ht="13.7" customHeight="1" x14ac:dyDescent="0.2">
      <c r="A828" s="5">
        <v>94</v>
      </c>
      <c r="B828" s="4" t="s">
        <v>2</v>
      </c>
      <c r="C828" s="5">
        <v>166367</v>
      </c>
      <c r="D828" s="4" t="s">
        <v>1351</v>
      </c>
      <c r="E828" s="4" t="str">
        <f>B828&amp;""&amp;C828</f>
        <v>U166367</v>
      </c>
      <c r="F828" s="4" t="str">
        <f>F827&amp;E828&amp;"','"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</v>
      </c>
      <c r="G828" s="4" t="s">
        <v>1550</v>
      </c>
      <c r="H828" s="4" t="s">
        <v>1555</v>
      </c>
      <c r="I828" s="5">
        <v>1865</v>
      </c>
      <c r="J828" s="5">
        <v>0</v>
      </c>
      <c r="K828" s="6">
        <v>8.0000000000000004E-4</v>
      </c>
      <c r="L828" s="4" t="s">
        <v>1753</v>
      </c>
      <c r="M828" s="4" t="s">
        <v>2281</v>
      </c>
      <c r="N828" s="4"/>
      <c r="O828" s="4" t="s">
        <v>2599</v>
      </c>
      <c r="P828" s="4" t="s">
        <v>1695</v>
      </c>
      <c r="Q828" s="4"/>
      <c r="R828" s="4" t="s">
        <v>1616</v>
      </c>
      <c r="S828" s="4" t="s">
        <v>2286</v>
      </c>
      <c r="T828" s="4"/>
      <c r="U828" s="4" t="s">
        <v>2797</v>
      </c>
      <c r="V828" s="4"/>
      <c r="W828" s="4"/>
      <c r="X828" s="4"/>
      <c r="Y828" s="4" t="s">
        <v>2844</v>
      </c>
      <c r="Z828" s="7">
        <f>VLOOKUP(E828,[1]select___from_cuentas_predial_W!$A$1:$R$1800,11,FALSE)</f>
        <v>2426271.75</v>
      </c>
      <c r="AA828" s="7">
        <f>VLOOKUP(E828,[1]select___from_cuentas_predial_W!$A$1:$R$1800,13,FALSE)</f>
        <v>0</v>
      </c>
    </row>
    <row r="829" spans="1:27" ht="13.7" customHeight="1" x14ac:dyDescent="0.2">
      <c r="A829" s="5">
        <v>94</v>
      </c>
      <c r="B829" s="4" t="s">
        <v>2</v>
      </c>
      <c r="C829" s="5">
        <v>176126</v>
      </c>
      <c r="D829" s="4" t="s">
        <v>603</v>
      </c>
      <c r="E829" s="4" t="str">
        <f>B829&amp;""&amp;C829</f>
        <v>U176126</v>
      </c>
      <c r="F829" s="4" t="str">
        <f>F828&amp;E829&amp;"','"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</v>
      </c>
      <c r="G829" s="4" t="s">
        <v>1550</v>
      </c>
      <c r="H829" s="4" t="s">
        <v>1555</v>
      </c>
      <c r="I829" s="5">
        <v>363</v>
      </c>
      <c r="J829" s="5">
        <v>0</v>
      </c>
      <c r="K829" s="6">
        <v>8.0000000000000004E-4</v>
      </c>
      <c r="L829" s="4" t="s">
        <v>1753</v>
      </c>
      <c r="M829" s="4" t="s">
        <v>2281</v>
      </c>
      <c r="N829" s="4"/>
      <c r="O829" s="4" t="s">
        <v>2599</v>
      </c>
      <c r="P829" s="4" t="s">
        <v>1695</v>
      </c>
      <c r="Q829" s="4"/>
      <c r="R829" s="4" t="s">
        <v>1616</v>
      </c>
      <c r="S829" s="4" t="s">
        <v>2286</v>
      </c>
      <c r="T829" s="4"/>
      <c r="U829" s="4" t="s">
        <v>2797</v>
      </c>
      <c r="V829" s="4" t="s">
        <v>2826</v>
      </c>
      <c r="W829" s="4"/>
      <c r="X829" s="4"/>
      <c r="Y829" s="4" t="s">
        <v>2844</v>
      </c>
      <c r="Z829" s="7">
        <f>VLOOKUP(E829,[1]select___from_cuentas_predial_W!$A$1:$R$1800,11,FALSE)</f>
        <v>472244.85</v>
      </c>
      <c r="AA829" s="7">
        <f>VLOOKUP(E829,[1]select___from_cuentas_predial_W!$A$1:$R$1800,13,FALSE)</f>
        <v>0</v>
      </c>
    </row>
    <row r="830" spans="1:27" ht="13.7" customHeight="1" x14ac:dyDescent="0.2">
      <c r="A830" s="5">
        <v>94</v>
      </c>
      <c r="B830" s="4" t="s">
        <v>2</v>
      </c>
      <c r="C830" s="5">
        <v>176125</v>
      </c>
      <c r="D830" s="4" t="s">
        <v>353</v>
      </c>
      <c r="E830" s="4" t="str">
        <f>B830&amp;""&amp;C830</f>
        <v>U176125</v>
      </c>
      <c r="F830" s="4" t="str">
        <f>F829&amp;E830&amp;"','"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</v>
      </c>
      <c r="G830" s="4" t="s">
        <v>1550</v>
      </c>
      <c r="H830" s="4" t="s">
        <v>1555</v>
      </c>
      <c r="I830" s="5">
        <v>171</v>
      </c>
      <c r="J830" s="5">
        <v>0</v>
      </c>
      <c r="K830" s="6">
        <v>8.0000000000000004E-4</v>
      </c>
      <c r="L830" s="4" t="s">
        <v>1753</v>
      </c>
      <c r="M830" s="4" t="s">
        <v>2281</v>
      </c>
      <c r="N830" s="4"/>
      <c r="O830" s="4" t="s">
        <v>2599</v>
      </c>
      <c r="P830" s="4" t="s">
        <v>1695</v>
      </c>
      <c r="Q830" s="4"/>
      <c r="R830" s="4" t="s">
        <v>1616</v>
      </c>
      <c r="S830" s="4" t="s">
        <v>2286</v>
      </c>
      <c r="T830" s="4"/>
      <c r="U830" s="4" t="s">
        <v>2802</v>
      </c>
      <c r="V830" s="4" t="s">
        <v>2622</v>
      </c>
      <c r="W830" s="4"/>
      <c r="X830" s="4"/>
      <c r="Y830" s="4" t="s">
        <v>2844</v>
      </c>
      <c r="Z830" s="7">
        <f>VLOOKUP(E830,[1]select___from_cuentas_predial_W!$A$1:$R$1800,11,FALSE)</f>
        <v>222462.45</v>
      </c>
      <c r="AA830" s="7">
        <f>VLOOKUP(E830,[1]select___from_cuentas_predial_W!$A$1:$R$1800,13,FALSE)</f>
        <v>0</v>
      </c>
    </row>
    <row r="831" spans="1:27" ht="13.7" customHeight="1" x14ac:dyDescent="0.2">
      <c r="A831" s="5">
        <v>94</v>
      </c>
      <c r="B831" s="4" t="s">
        <v>2</v>
      </c>
      <c r="C831" s="5">
        <v>205562</v>
      </c>
      <c r="D831" s="4" t="s">
        <v>100</v>
      </c>
      <c r="E831" s="4" t="str">
        <f>B831&amp;""&amp;C831</f>
        <v>U205562</v>
      </c>
      <c r="F831" s="4" t="str">
        <f>F830&amp;E831&amp;"','"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</v>
      </c>
      <c r="G831" s="4" t="s">
        <v>1543</v>
      </c>
      <c r="H831" s="4" t="s">
        <v>1555</v>
      </c>
      <c r="I831" s="5">
        <v>4275</v>
      </c>
      <c r="J831" s="5">
        <v>0</v>
      </c>
      <c r="K831" s="6">
        <v>8.0000000000000004E-4</v>
      </c>
      <c r="L831" s="4" t="s">
        <v>1600</v>
      </c>
      <c r="M831" s="4" t="s">
        <v>2228</v>
      </c>
      <c r="N831" s="4" t="s">
        <v>2254</v>
      </c>
      <c r="O831" s="4" t="s">
        <v>2578</v>
      </c>
      <c r="P831" s="4" t="s">
        <v>1695</v>
      </c>
      <c r="Q831" s="4"/>
      <c r="R831" s="4" t="s">
        <v>2750</v>
      </c>
      <c r="S831" s="4" t="s">
        <v>2286</v>
      </c>
      <c r="T831" s="4"/>
      <c r="U831" s="4" t="s">
        <v>2797</v>
      </c>
      <c r="V831" s="4"/>
      <c r="W831" s="4"/>
      <c r="X831" s="4"/>
      <c r="Y831" s="4" t="s">
        <v>2844</v>
      </c>
      <c r="Z831" s="7">
        <f>VLOOKUP(E831,[1]select___from_cuentas_predial_W!$A$1:$R$1800,11,FALSE)</f>
        <v>8079750</v>
      </c>
      <c r="AA831" s="7">
        <f>VLOOKUP(E831,[1]select___from_cuentas_predial_W!$A$1:$R$1800,13,FALSE)</f>
        <v>0</v>
      </c>
    </row>
    <row r="832" spans="1:27" ht="13.7" customHeight="1" x14ac:dyDescent="0.2">
      <c r="A832" s="5">
        <v>94</v>
      </c>
      <c r="B832" s="4" t="s">
        <v>2</v>
      </c>
      <c r="C832" s="5">
        <v>217422</v>
      </c>
      <c r="D832" s="4" t="s">
        <v>27</v>
      </c>
      <c r="E832" s="4" t="str">
        <f>B832&amp;""&amp;C832</f>
        <v>U217422</v>
      </c>
      <c r="F832" s="4" t="str">
        <f>F831&amp;E832&amp;"','"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</v>
      </c>
      <c r="G832" s="4" t="s">
        <v>1543</v>
      </c>
      <c r="H832" s="4" t="s">
        <v>1555</v>
      </c>
      <c r="I832" s="5">
        <v>996</v>
      </c>
      <c r="J832" s="5">
        <v>0</v>
      </c>
      <c r="K832" s="6">
        <v>8.0000000000000004E-4</v>
      </c>
      <c r="L832" s="4" t="s">
        <v>1577</v>
      </c>
      <c r="M832" s="4" t="s">
        <v>2228</v>
      </c>
      <c r="N832" s="4"/>
      <c r="O832" s="4" t="s">
        <v>2578</v>
      </c>
      <c r="P832" s="4" t="s">
        <v>1695</v>
      </c>
      <c r="Q832" s="4"/>
      <c r="R832" s="4" t="s">
        <v>1616</v>
      </c>
      <c r="S832" s="4" t="s">
        <v>2286</v>
      </c>
      <c r="T832" s="4"/>
      <c r="U832" s="4" t="s">
        <v>2797</v>
      </c>
      <c r="V832" s="4"/>
      <c r="W832" s="4"/>
      <c r="X832" s="4"/>
      <c r="Y832" s="4" t="s">
        <v>2844</v>
      </c>
      <c r="Z832" s="7">
        <f>VLOOKUP(E832,[1]select___from_cuentas_predial_W!$A$1:$R$1800,11,FALSE)</f>
        <v>1882440</v>
      </c>
      <c r="AA832" s="7">
        <f>VLOOKUP(E832,[1]select___from_cuentas_predial_W!$A$1:$R$1800,13,FALSE)</f>
        <v>0</v>
      </c>
    </row>
    <row r="833" spans="1:27" ht="13.7" customHeight="1" x14ac:dyDescent="0.2">
      <c r="A833" s="5">
        <v>94</v>
      </c>
      <c r="B833" s="4" t="s">
        <v>2</v>
      </c>
      <c r="C833" s="5">
        <v>217421</v>
      </c>
      <c r="D833" s="4" t="s">
        <v>65</v>
      </c>
      <c r="E833" s="4" t="str">
        <f>B833&amp;""&amp;C833</f>
        <v>U217421</v>
      </c>
      <c r="F833" s="4" t="str">
        <f>F832&amp;E833&amp;"','"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</v>
      </c>
      <c r="G833" s="4" t="s">
        <v>1543</v>
      </c>
      <c r="H833" s="4" t="s">
        <v>1555</v>
      </c>
      <c r="I833" s="5">
        <v>359</v>
      </c>
      <c r="J833" s="5">
        <v>0</v>
      </c>
      <c r="K833" s="6">
        <v>8.0000000000000004E-4</v>
      </c>
      <c r="L833" s="4" t="s">
        <v>1600</v>
      </c>
      <c r="M833" s="4" t="s">
        <v>2228</v>
      </c>
      <c r="N833" s="4"/>
      <c r="O833" s="4" t="s">
        <v>2578</v>
      </c>
      <c r="P833" s="4" t="s">
        <v>1695</v>
      </c>
      <c r="Q833" s="4"/>
      <c r="R833" s="4" t="s">
        <v>1616</v>
      </c>
      <c r="S833" s="4" t="s">
        <v>2286</v>
      </c>
      <c r="T833" s="4"/>
      <c r="U833" s="4" t="s">
        <v>2797</v>
      </c>
      <c r="V833" s="4"/>
      <c r="W833" s="4"/>
      <c r="X833" s="4"/>
      <c r="Y833" s="4" t="s">
        <v>2844</v>
      </c>
      <c r="Z833" s="7">
        <f>VLOOKUP(E833,[1]select___from_cuentas_predial_W!$A$1:$R$1800,11,FALSE)</f>
        <v>678510</v>
      </c>
      <c r="AA833" s="7">
        <f>VLOOKUP(E833,[1]select___from_cuentas_predial_W!$A$1:$R$1800,13,FALSE)</f>
        <v>0</v>
      </c>
    </row>
    <row r="834" spans="1:27" ht="13.7" customHeight="1" x14ac:dyDescent="0.2">
      <c r="A834" s="5">
        <v>94</v>
      </c>
      <c r="B834" s="4" t="s">
        <v>2</v>
      </c>
      <c r="C834" s="5">
        <v>1023</v>
      </c>
      <c r="D834" s="4" t="s">
        <v>1181</v>
      </c>
      <c r="E834" s="4" t="str">
        <f>B834&amp;"00"&amp;C834</f>
        <v>U001023</v>
      </c>
      <c r="F834" s="4" t="str">
        <f>F833&amp;E834&amp;"','"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</v>
      </c>
      <c r="G834" s="4" t="s">
        <v>1550</v>
      </c>
      <c r="H834" s="4" t="s">
        <v>1555</v>
      </c>
      <c r="I834" s="5">
        <v>3680</v>
      </c>
      <c r="J834" s="5">
        <v>3665</v>
      </c>
      <c r="K834" s="6">
        <v>2.0000000000000001E-4</v>
      </c>
      <c r="L834" s="4" t="s">
        <v>1951</v>
      </c>
      <c r="M834" s="4" t="s">
        <v>2228</v>
      </c>
      <c r="N834" s="4"/>
      <c r="O834" s="4" t="s">
        <v>2599</v>
      </c>
      <c r="P834" s="4" t="s">
        <v>1695</v>
      </c>
      <c r="Q834" s="4"/>
      <c r="R834" s="4" t="s">
        <v>1616</v>
      </c>
      <c r="S834" s="4" t="s">
        <v>2286</v>
      </c>
      <c r="T834" s="4"/>
      <c r="U834" s="4" t="s">
        <v>2797</v>
      </c>
      <c r="V834" s="4"/>
      <c r="W834" s="4"/>
      <c r="X834" s="4"/>
      <c r="Y834" s="4" t="s">
        <v>2844</v>
      </c>
      <c r="Z834" s="7">
        <f>VLOOKUP(E834,[1]select___from_cuentas_predial_W!$A$1:$R$1800,11,FALSE)</f>
        <v>5605482.2000000002</v>
      </c>
      <c r="AA834" s="7">
        <f>VLOOKUP(E834,[1]select___from_cuentas_predial_W!$A$1:$R$1800,13,FALSE)</f>
        <v>1382545.58</v>
      </c>
    </row>
    <row r="835" spans="1:27" ht="13.7" customHeight="1" x14ac:dyDescent="0.2">
      <c r="A835" s="5">
        <v>94</v>
      </c>
      <c r="B835" s="4" t="s">
        <v>2</v>
      </c>
      <c r="C835" s="5">
        <v>9204</v>
      </c>
      <c r="D835" s="4" t="s">
        <v>161</v>
      </c>
      <c r="E835" s="4" t="str">
        <f>B835&amp;"00"&amp;C835</f>
        <v>U009204</v>
      </c>
      <c r="F835" s="4" t="str">
        <f>F834&amp;E835&amp;"','"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</v>
      </c>
      <c r="G835" s="4" t="s">
        <v>1543</v>
      </c>
      <c r="H835" s="4" t="s">
        <v>1555</v>
      </c>
      <c r="I835" s="5">
        <v>31</v>
      </c>
      <c r="J835" s="5">
        <v>31</v>
      </c>
      <c r="K835" s="6">
        <v>2.0000000000000001E-4</v>
      </c>
      <c r="L835" s="4" t="s">
        <v>1616</v>
      </c>
      <c r="M835" s="4" t="s">
        <v>2262</v>
      </c>
      <c r="N835" s="4"/>
      <c r="O835" s="4" t="s">
        <v>2599</v>
      </c>
      <c r="P835" s="4" t="s">
        <v>1695</v>
      </c>
      <c r="Q835" s="4"/>
      <c r="R835" s="4" t="s">
        <v>1616</v>
      </c>
      <c r="S835" s="4" t="s">
        <v>2286</v>
      </c>
      <c r="T835" s="4"/>
      <c r="U835" s="4" t="s">
        <v>2797</v>
      </c>
      <c r="V835" s="4"/>
      <c r="W835" s="4"/>
      <c r="X835" s="4"/>
      <c r="Y835" s="4" t="s">
        <v>2844</v>
      </c>
      <c r="Z835" s="7">
        <f>VLOOKUP(E835,[1]select___from_cuentas_predial_W!$A$1:$R$1800,11,FALSE)</f>
        <v>40362</v>
      </c>
      <c r="AA835" s="7">
        <f>VLOOKUP(E835,[1]select___from_cuentas_predial_W!$A$1:$R$1800,13,FALSE)</f>
        <v>121737</v>
      </c>
    </row>
    <row r="836" spans="1:27" ht="13.7" customHeight="1" x14ac:dyDescent="0.2">
      <c r="A836" s="5">
        <v>94</v>
      </c>
      <c r="B836" s="4" t="s">
        <v>2</v>
      </c>
      <c r="C836" s="5">
        <v>1031</v>
      </c>
      <c r="D836" s="4" t="s">
        <v>827</v>
      </c>
      <c r="E836" s="4" t="str">
        <f>B836&amp;"00"&amp;C836</f>
        <v>U001031</v>
      </c>
      <c r="F836" s="4" t="str">
        <f>F835&amp;E836&amp;"','"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</v>
      </c>
      <c r="G836" s="4" t="s">
        <v>1550</v>
      </c>
      <c r="H836" s="4" t="s">
        <v>1555</v>
      </c>
      <c r="I836" s="5">
        <v>180</v>
      </c>
      <c r="J836" s="5">
        <v>300</v>
      </c>
      <c r="K836" s="6">
        <v>2.0000000000000001E-4</v>
      </c>
      <c r="L836" s="4" t="s">
        <v>1616</v>
      </c>
      <c r="M836" s="4" t="s">
        <v>2330</v>
      </c>
      <c r="N836" s="4"/>
      <c r="O836" s="4" t="s">
        <v>2599</v>
      </c>
      <c r="P836" s="4" t="s">
        <v>1695</v>
      </c>
      <c r="Q836" s="4"/>
      <c r="R836" s="4" t="s">
        <v>1616</v>
      </c>
      <c r="S836" s="4" t="s">
        <v>2286</v>
      </c>
      <c r="T836" s="4"/>
      <c r="U836" s="4" t="s">
        <v>2797</v>
      </c>
      <c r="V836" s="4"/>
      <c r="W836" s="4"/>
      <c r="X836" s="4"/>
      <c r="Y836" s="4" t="s">
        <v>2844</v>
      </c>
      <c r="Z836" s="7">
        <f>VLOOKUP(E836,[1]select___from_cuentas_predial_W!$A$1:$R$1800,11,FALSE)</f>
        <v>234360</v>
      </c>
      <c r="AA836" s="7">
        <f>VLOOKUP(E836,[1]select___from_cuentas_predial_W!$A$1:$R$1800,13,FALSE)</f>
        <v>357525</v>
      </c>
    </row>
    <row r="837" spans="1:27" ht="13.7" customHeight="1" x14ac:dyDescent="0.2">
      <c r="A837" s="5">
        <v>94</v>
      </c>
      <c r="B837" s="4" t="s">
        <v>2</v>
      </c>
      <c r="C837" s="5">
        <v>1022</v>
      </c>
      <c r="D837" s="4" t="s">
        <v>1101</v>
      </c>
      <c r="E837" s="4" t="str">
        <f>B837&amp;"00"&amp;C837</f>
        <v>U001022</v>
      </c>
      <c r="F837" s="4" t="str">
        <f>F836&amp;E837&amp;"','"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</v>
      </c>
      <c r="G837" s="4" t="s">
        <v>1550</v>
      </c>
      <c r="H837" s="4" t="s">
        <v>1555</v>
      </c>
      <c r="I837" s="5">
        <v>267.48</v>
      </c>
      <c r="J837" s="5">
        <v>223</v>
      </c>
      <c r="K837" s="6">
        <v>2.0000000000000001E-4</v>
      </c>
      <c r="L837" s="4" t="s">
        <v>2062</v>
      </c>
      <c r="M837" s="4" t="s">
        <v>2273</v>
      </c>
      <c r="N837" s="4"/>
      <c r="O837" s="4" t="s">
        <v>2599</v>
      </c>
      <c r="P837" s="4" t="s">
        <v>1695</v>
      </c>
      <c r="Q837" s="4"/>
      <c r="R837" s="4" t="s">
        <v>1616</v>
      </c>
      <c r="S837" s="4" t="s">
        <v>2286</v>
      </c>
      <c r="T837" s="4"/>
      <c r="U837" s="4" t="s">
        <v>2797</v>
      </c>
      <c r="V837" s="4"/>
      <c r="W837" s="4"/>
      <c r="X837" s="4"/>
      <c r="Y837" s="4" t="s">
        <v>2844</v>
      </c>
      <c r="Z837" s="7">
        <f>VLOOKUP(E837,[1]select___from_cuentas_predial_W!$A$1:$R$1800,11,FALSE)</f>
        <v>407520.79</v>
      </c>
      <c r="AA837" s="7">
        <f>VLOOKUP(E837,[1]select___from_cuentas_predial_W!$A$1:$R$1800,13,FALSE)</f>
        <v>606388.76</v>
      </c>
    </row>
    <row r="838" spans="1:27" ht="13.7" customHeight="1" x14ac:dyDescent="0.2">
      <c r="A838" s="5">
        <v>94</v>
      </c>
      <c r="B838" s="4" t="s">
        <v>3</v>
      </c>
      <c r="C838" s="5">
        <v>15296</v>
      </c>
      <c r="D838" s="4" t="s">
        <v>3164</v>
      </c>
      <c r="E838" s="4" t="str">
        <f>B838&amp;"0"&amp;C838</f>
        <v>R015296</v>
      </c>
      <c r="F838" s="4" t="str">
        <f>F837&amp;E838&amp;"','"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</v>
      </c>
      <c r="G838" s="4" t="s">
        <v>2926</v>
      </c>
      <c r="H838" s="4" t="s">
        <v>1555</v>
      </c>
      <c r="I838" s="5">
        <v>6091.66</v>
      </c>
      <c r="J838" s="5">
        <v>0</v>
      </c>
      <c r="K838" s="6">
        <v>2.0000000000000001E-4</v>
      </c>
      <c r="L838" s="4" t="s">
        <v>1816</v>
      </c>
      <c r="M838" s="4" t="s">
        <v>2451</v>
      </c>
      <c r="N838" s="4"/>
      <c r="O838" s="4" t="s">
        <v>2577</v>
      </c>
      <c r="P838" s="4" t="s">
        <v>1695</v>
      </c>
      <c r="Q838" s="4"/>
      <c r="R838" s="4" t="s">
        <v>2744</v>
      </c>
      <c r="S838" s="4" t="s">
        <v>2286</v>
      </c>
      <c r="T838" s="4"/>
      <c r="U838" s="4" t="s">
        <v>2797</v>
      </c>
      <c r="V838" s="4"/>
      <c r="W838" s="4"/>
      <c r="X838" s="4"/>
      <c r="Y838" s="4" t="s">
        <v>2844</v>
      </c>
      <c r="Z838" s="7">
        <f>VLOOKUP(E838,[1]select___from_cuentas_predial_W!$A$1:$R$1800,11,FALSE)</f>
        <v>10947169.890000001</v>
      </c>
      <c r="AA838" s="7">
        <f>VLOOKUP(E838,[1]select___from_cuentas_predial_W!$A$1:$R$1800,13,FALSE)</f>
        <v>0</v>
      </c>
    </row>
    <row r="839" spans="1:27" ht="13.7" customHeight="1" x14ac:dyDescent="0.2">
      <c r="A839" s="5">
        <v>94</v>
      </c>
      <c r="B839" s="4" t="s">
        <v>2</v>
      </c>
      <c r="C839" s="5">
        <v>205342</v>
      </c>
      <c r="D839" s="4" t="s">
        <v>576</v>
      </c>
      <c r="E839" s="4" t="str">
        <f>B839&amp;""&amp;C839</f>
        <v>U205342</v>
      </c>
      <c r="F839" s="4" t="str">
        <f>F838&amp;E839&amp;"','"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</v>
      </c>
      <c r="G839" s="4" t="s">
        <v>1550</v>
      </c>
      <c r="H839" s="4" t="s">
        <v>1555</v>
      </c>
      <c r="I839" s="5">
        <v>5634</v>
      </c>
      <c r="J839" s="5">
        <v>0</v>
      </c>
      <c r="K839" s="6">
        <v>8.0000000000000004E-4</v>
      </c>
      <c r="L839" s="4" t="s">
        <v>1829</v>
      </c>
      <c r="M839" s="4" t="s">
        <v>2228</v>
      </c>
      <c r="N839" s="4"/>
      <c r="O839" s="4" t="s">
        <v>2569</v>
      </c>
      <c r="P839" s="4" t="s">
        <v>1695</v>
      </c>
      <c r="Q839" s="4"/>
      <c r="R839" s="4" t="s">
        <v>1616</v>
      </c>
      <c r="S839" s="4" t="s">
        <v>2286</v>
      </c>
      <c r="T839" s="4"/>
      <c r="U839" s="4" t="s">
        <v>2797</v>
      </c>
      <c r="V839" s="4"/>
      <c r="W839" s="4"/>
      <c r="X839" s="4"/>
      <c r="Y839" s="4" t="s">
        <v>2844</v>
      </c>
      <c r="Z839" s="7">
        <f>VLOOKUP(E839,[1]select___from_cuentas_predial_W!$A$1:$R$1800,11,FALSE)</f>
        <v>19255603.5</v>
      </c>
      <c r="AA839" s="7">
        <f>VLOOKUP(E839,[1]select___from_cuentas_predial_W!$A$1:$R$1800,13,FALSE)</f>
        <v>0</v>
      </c>
    </row>
    <row r="840" spans="1:27" ht="13.7" customHeight="1" x14ac:dyDescent="0.2">
      <c r="A840" s="5">
        <v>94</v>
      </c>
      <c r="B840" s="4" t="s">
        <v>2</v>
      </c>
      <c r="C840" s="5">
        <v>205344</v>
      </c>
      <c r="D840" s="4" t="s">
        <v>473</v>
      </c>
      <c r="E840" s="4" t="str">
        <f>B840&amp;""&amp;C840</f>
        <v>U205344</v>
      </c>
      <c r="F840" s="4" t="str">
        <f>F839&amp;E840&amp;"','"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</v>
      </c>
      <c r="G840" s="4" t="s">
        <v>1550</v>
      </c>
      <c r="H840" s="4" t="s">
        <v>1555</v>
      </c>
      <c r="I840" s="5">
        <v>814</v>
      </c>
      <c r="J840" s="5">
        <v>0</v>
      </c>
      <c r="K840" s="6">
        <v>8.0000000000000004E-4</v>
      </c>
      <c r="L840" s="4" t="s">
        <v>1829</v>
      </c>
      <c r="M840" s="4" t="s">
        <v>2228</v>
      </c>
      <c r="N840" s="4"/>
      <c r="O840" s="4" t="s">
        <v>2569</v>
      </c>
      <c r="P840" s="4" t="s">
        <v>1695</v>
      </c>
      <c r="Q840" s="4"/>
      <c r="R840" s="4" t="s">
        <v>1616</v>
      </c>
      <c r="S840" s="4" t="s">
        <v>2286</v>
      </c>
      <c r="T840" s="4"/>
      <c r="U840" s="4" t="s">
        <v>2797</v>
      </c>
      <c r="V840" s="4"/>
      <c r="W840" s="4"/>
      <c r="X840" s="4"/>
      <c r="Y840" s="4" t="s">
        <v>2844</v>
      </c>
      <c r="Z840" s="7">
        <f>VLOOKUP(E840,[1]select___from_cuentas_predial_W!$A$1:$R$1800,11,FALSE)</f>
        <v>2782048.5</v>
      </c>
      <c r="AA840" s="7">
        <f>VLOOKUP(E840,[1]select___from_cuentas_predial_W!$A$1:$R$1800,13,FALSE)</f>
        <v>0</v>
      </c>
    </row>
    <row r="841" spans="1:27" ht="13.7" customHeight="1" x14ac:dyDescent="0.2">
      <c r="A841" s="5">
        <v>94</v>
      </c>
      <c r="B841" s="4" t="s">
        <v>2</v>
      </c>
      <c r="C841" s="5">
        <v>205343</v>
      </c>
      <c r="D841" s="4" t="s">
        <v>512</v>
      </c>
      <c r="E841" s="4" t="str">
        <f>B841&amp;""&amp;C841</f>
        <v>U205343</v>
      </c>
      <c r="F841" s="4" t="str">
        <f>F840&amp;E841&amp;"','"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</v>
      </c>
      <c r="G841" s="4" t="s">
        <v>1550</v>
      </c>
      <c r="H841" s="4" t="s">
        <v>1555</v>
      </c>
      <c r="I841" s="5">
        <v>4846</v>
      </c>
      <c r="J841" s="5">
        <v>0</v>
      </c>
      <c r="K841" s="6">
        <v>8.0000000000000004E-4</v>
      </c>
      <c r="L841" s="4" t="s">
        <v>1562</v>
      </c>
      <c r="M841" s="4" t="s">
        <v>2228</v>
      </c>
      <c r="N841" s="4"/>
      <c r="O841" s="4" t="s">
        <v>2569</v>
      </c>
      <c r="P841" s="4" t="s">
        <v>1695</v>
      </c>
      <c r="Q841" s="4"/>
      <c r="R841" s="4" t="s">
        <v>1616</v>
      </c>
      <c r="S841" s="4" t="s">
        <v>2286</v>
      </c>
      <c r="T841" s="4"/>
      <c r="U841" s="4" t="s">
        <v>2797</v>
      </c>
      <c r="V841" s="4"/>
      <c r="W841" s="4"/>
      <c r="X841" s="4"/>
      <c r="Y841" s="4" t="s">
        <v>2844</v>
      </c>
      <c r="Z841" s="7">
        <f>VLOOKUP(E841,[1]select___from_cuentas_predial_W!$A$1:$R$1800,11,FALSE)</f>
        <v>16562416.5</v>
      </c>
      <c r="AA841" s="7">
        <f>VLOOKUP(E841,[1]select___from_cuentas_predial_W!$A$1:$R$1800,13,FALSE)</f>
        <v>0</v>
      </c>
    </row>
    <row r="842" spans="1:27" ht="13.7" customHeight="1" x14ac:dyDescent="0.2">
      <c r="A842" s="5">
        <v>94</v>
      </c>
      <c r="B842" s="4" t="s">
        <v>2</v>
      </c>
      <c r="C842" s="5">
        <v>215940</v>
      </c>
      <c r="D842" s="4" t="s">
        <v>127</v>
      </c>
      <c r="E842" s="4" t="str">
        <f>B842&amp;""&amp;C842</f>
        <v>U215940</v>
      </c>
      <c r="F842" s="4" t="str">
        <f>F841&amp;E842&amp;"','"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</v>
      </c>
      <c r="G842" s="4" t="s">
        <v>1543</v>
      </c>
      <c r="H842" s="4" t="s">
        <v>1555</v>
      </c>
      <c r="I842" s="5">
        <v>4089</v>
      </c>
      <c r="J842" s="5">
        <v>0</v>
      </c>
      <c r="K842" s="6">
        <v>8.0000000000000004E-4</v>
      </c>
      <c r="L842" s="4" t="s">
        <v>1585</v>
      </c>
      <c r="M842" s="4" t="s">
        <v>2228</v>
      </c>
      <c r="N842" s="4"/>
      <c r="O842" s="4" t="s">
        <v>2569</v>
      </c>
      <c r="P842" s="4" t="s">
        <v>1695</v>
      </c>
      <c r="Q842" s="4"/>
      <c r="R842" s="4" t="s">
        <v>2750</v>
      </c>
      <c r="S842" s="4" t="s">
        <v>2286</v>
      </c>
      <c r="T842" s="4"/>
      <c r="U842" s="4" t="s">
        <v>2797</v>
      </c>
      <c r="V842" s="4"/>
      <c r="W842" s="4"/>
      <c r="X842" s="4"/>
      <c r="Y842" s="4" t="s">
        <v>2844</v>
      </c>
      <c r="Z842" s="7">
        <f>VLOOKUP(E842,[1]select___from_cuentas_predial_W!$A$1:$R$1800,11,FALSE)</f>
        <v>13975179.75</v>
      </c>
      <c r="AA842" s="7">
        <f>VLOOKUP(E842,[1]select___from_cuentas_predial_W!$A$1:$R$1800,13,FALSE)</f>
        <v>0</v>
      </c>
    </row>
    <row r="843" spans="1:27" ht="13.7" customHeight="1" x14ac:dyDescent="0.2">
      <c r="A843" s="5">
        <v>94</v>
      </c>
      <c r="B843" s="4" t="s">
        <v>2</v>
      </c>
      <c r="C843" s="5">
        <v>215939</v>
      </c>
      <c r="D843" s="4" t="s">
        <v>233</v>
      </c>
      <c r="E843" s="4" t="str">
        <f>B843&amp;""&amp;C843</f>
        <v>U215939</v>
      </c>
      <c r="F843" s="4" t="str">
        <f>F842&amp;E843&amp;"','"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</v>
      </c>
      <c r="G843" s="4" t="s">
        <v>1543</v>
      </c>
      <c r="H843" s="4" t="s">
        <v>1555</v>
      </c>
      <c r="I843" s="5">
        <v>316</v>
      </c>
      <c r="J843" s="5">
        <v>0</v>
      </c>
      <c r="K843" s="6">
        <v>8.0000000000000004E-4</v>
      </c>
      <c r="L843" s="4" t="s">
        <v>1585</v>
      </c>
      <c r="M843" s="4" t="s">
        <v>2228</v>
      </c>
      <c r="N843" s="4"/>
      <c r="O843" s="4" t="s">
        <v>2569</v>
      </c>
      <c r="P843" s="4" t="s">
        <v>1695</v>
      </c>
      <c r="Q843" s="4"/>
      <c r="R843" s="4" t="s">
        <v>1616</v>
      </c>
      <c r="S843" s="4" t="s">
        <v>2286</v>
      </c>
      <c r="T843" s="4"/>
      <c r="U843" s="4" t="s">
        <v>2797</v>
      </c>
      <c r="V843" s="4"/>
      <c r="W843" s="4"/>
      <c r="X843" s="4"/>
      <c r="Y843" s="4" t="s">
        <v>2844</v>
      </c>
      <c r="Z843" s="7">
        <f>VLOOKUP(E843,[1]select___from_cuentas_predial_W!$A$1:$R$1800,11,FALSE)</f>
        <v>1080009</v>
      </c>
      <c r="AA843" s="7">
        <f>VLOOKUP(E843,[1]select___from_cuentas_predial_W!$A$1:$R$1800,13,FALSE)</f>
        <v>0</v>
      </c>
    </row>
    <row r="844" spans="1:27" ht="13.7" customHeight="1" x14ac:dyDescent="0.2">
      <c r="A844" s="5">
        <v>94</v>
      </c>
      <c r="B844" s="4" t="s">
        <v>2</v>
      </c>
      <c r="C844" s="5">
        <v>215938</v>
      </c>
      <c r="D844" s="4" t="s">
        <v>69</v>
      </c>
      <c r="E844" s="4" t="str">
        <f>B844&amp;""&amp;C844</f>
        <v>U215938</v>
      </c>
      <c r="F844" s="4" t="str">
        <f>F843&amp;E844&amp;"','"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</v>
      </c>
      <c r="G844" s="4" t="s">
        <v>1543</v>
      </c>
      <c r="H844" s="4" t="s">
        <v>1555</v>
      </c>
      <c r="I844" s="5">
        <v>7170</v>
      </c>
      <c r="J844" s="5">
        <v>0</v>
      </c>
      <c r="K844" s="6">
        <v>8.0000000000000004E-4</v>
      </c>
      <c r="L844" s="4" t="s">
        <v>1602</v>
      </c>
      <c r="M844" s="4" t="s">
        <v>2228</v>
      </c>
      <c r="N844" s="4"/>
      <c r="O844" s="4" t="s">
        <v>2569</v>
      </c>
      <c r="P844" s="4" t="s">
        <v>1695</v>
      </c>
      <c r="Q844" s="4"/>
      <c r="R844" s="4" t="s">
        <v>1616</v>
      </c>
      <c r="S844" s="4" t="s">
        <v>2286</v>
      </c>
      <c r="T844" s="4"/>
      <c r="U844" s="4" t="s">
        <v>2797</v>
      </c>
      <c r="V844" s="4"/>
      <c r="W844" s="4"/>
      <c r="X844" s="4"/>
      <c r="Y844" s="4" t="s">
        <v>2844</v>
      </c>
      <c r="Z844" s="7">
        <f>VLOOKUP(E844,[1]select___from_cuentas_predial_W!$A$1:$R$1800,11,FALSE)</f>
        <v>24505267.5</v>
      </c>
      <c r="AA844" s="7">
        <f>VLOOKUP(E844,[1]select___from_cuentas_predial_W!$A$1:$R$1800,13,FALSE)</f>
        <v>0</v>
      </c>
    </row>
    <row r="845" spans="1:27" ht="13.7" customHeight="1" x14ac:dyDescent="0.2">
      <c r="A845" s="5">
        <v>94</v>
      </c>
      <c r="B845" s="4" t="s">
        <v>2</v>
      </c>
      <c r="C845" s="5">
        <v>215937</v>
      </c>
      <c r="D845" s="4" t="s">
        <v>95</v>
      </c>
      <c r="E845" s="4" t="str">
        <f>B845&amp;""&amp;C845</f>
        <v>U215937</v>
      </c>
      <c r="F845" s="4" t="str">
        <f>F844&amp;E845&amp;"','"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</v>
      </c>
      <c r="G845" s="4" t="s">
        <v>1543</v>
      </c>
      <c r="H845" s="4" t="s">
        <v>1555</v>
      </c>
      <c r="I845" s="5">
        <v>1450</v>
      </c>
      <c r="J845" s="5">
        <v>0</v>
      </c>
      <c r="K845" s="6">
        <v>8.0000000000000004E-4</v>
      </c>
      <c r="L845" s="4" t="s">
        <v>1616</v>
      </c>
      <c r="M845" s="4" t="s">
        <v>2228</v>
      </c>
      <c r="N845" s="4"/>
      <c r="O845" s="4" t="s">
        <v>2569</v>
      </c>
      <c r="P845" s="4" t="s">
        <v>1695</v>
      </c>
      <c r="Q845" s="4"/>
      <c r="R845" s="4" t="s">
        <v>1616</v>
      </c>
      <c r="S845" s="4" t="s">
        <v>2286</v>
      </c>
      <c r="T845" s="4"/>
      <c r="U845" s="4" t="s">
        <v>2797</v>
      </c>
      <c r="V845" s="4"/>
      <c r="W845" s="4"/>
      <c r="X845" s="4"/>
      <c r="Y845" s="4" t="s">
        <v>2844</v>
      </c>
      <c r="Z845" s="7">
        <f>VLOOKUP(E845,[1]select___from_cuentas_predial_W!$A$1:$R$1800,11,FALSE)</f>
        <v>4955737.5</v>
      </c>
      <c r="AA845" s="7">
        <f>VLOOKUP(E845,[1]select___from_cuentas_predial_W!$A$1:$R$1800,13,FALSE)</f>
        <v>0</v>
      </c>
    </row>
    <row r="846" spans="1:27" ht="13.7" customHeight="1" x14ac:dyDescent="0.2">
      <c r="A846" s="5">
        <v>94</v>
      </c>
      <c r="B846" s="4" t="s">
        <v>2</v>
      </c>
      <c r="C846" s="5">
        <v>215876</v>
      </c>
      <c r="D846" s="4" t="s">
        <v>113</v>
      </c>
      <c r="E846" s="4" t="str">
        <f>B846&amp;""&amp;C846</f>
        <v>U215876</v>
      </c>
      <c r="F846" s="4" t="str">
        <f>F845&amp;E846&amp;"','"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</v>
      </c>
      <c r="G846" s="4" t="s">
        <v>1543</v>
      </c>
      <c r="H846" s="4" t="s">
        <v>1555</v>
      </c>
      <c r="I846" s="5">
        <v>3492.43</v>
      </c>
      <c r="J846" s="5">
        <v>423</v>
      </c>
      <c r="K846" s="6">
        <v>8.0000000000000004E-4</v>
      </c>
      <c r="L846" s="4" t="s">
        <v>1585</v>
      </c>
      <c r="M846" s="4" t="s">
        <v>2228</v>
      </c>
      <c r="N846" s="4"/>
      <c r="O846" s="4" t="s">
        <v>2569</v>
      </c>
      <c r="P846" s="4" t="s">
        <v>1695</v>
      </c>
      <c r="Q846" s="4"/>
      <c r="R846" s="4" t="s">
        <v>1616</v>
      </c>
      <c r="S846" s="4" t="s">
        <v>2286</v>
      </c>
      <c r="T846" s="4"/>
      <c r="U846" s="4" t="s">
        <v>2797</v>
      </c>
      <c r="V846" s="4"/>
      <c r="W846" s="4"/>
      <c r="X846" s="4"/>
      <c r="Y846" s="4" t="s">
        <v>2844</v>
      </c>
      <c r="Z846" s="7">
        <f>VLOOKUP(E846,[1]select___from_cuentas_predial_W!$A$1:$R$1800,11,FALSE)</f>
        <v>12115428.17</v>
      </c>
      <c r="AA846" s="7">
        <f>VLOOKUP(E846,[1]select___from_cuentas_predial_W!$A$1:$R$1800,13,FALSE)</f>
        <v>2786663.88</v>
      </c>
    </row>
    <row r="847" spans="1:27" ht="13.7" customHeight="1" x14ac:dyDescent="0.2">
      <c r="A847" s="5">
        <v>94</v>
      </c>
      <c r="B847" s="4" t="s">
        <v>2</v>
      </c>
      <c r="C847" s="5">
        <v>200301</v>
      </c>
      <c r="D847" s="4" t="s">
        <v>322</v>
      </c>
      <c r="E847" s="4" t="str">
        <f>B847&amp;""&amp;C847</f>
        <v>U200301</v>
      </c>
      <c r="F847" s="4" t="str">
        <f>F846&amp;E847&amp;"','"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</v>
      </c>
      <c r="G847" s="4" t="s">
        <v>1550</v>
      </c>
      <c r="H847" s="4" t="s">
        <v>1555</v>
      </c>
      <c r="I847" s="5">
        <v>558</v>
      </c>
      <c r="J847" s="5">
        <v>0</v>
      </c>
      <c r="K847" s="6">
        <v>8.0000000000000004E-4</v>
      </c>
      <c r="L847" s="4" t="s">
        <v>1616</v>
      </c>
      <c r="M847" s="4" t="s">
        <v>2228</v>
      </c>
      <c r="N847" s="4"/>
      <c r="O847" s="4" t="s">
        <v>2569</v>
      </c>
      <c r="P847" s="4" t="s">
        <v>1695</v>
      </c>
      <c r="Q847" s="4"/>
      <c r="R847" s="4" t="s">
        <v>2750</v>
      </c>
      <c r="S847" s="4" t="s">
        <v>2286</v>
      </c>
      <c r="T847" s="4"/>
      <c r="U847" s="4" t="s">
        <v>2797</v>
      </c>
      <c r="V847" s="4"/>
      <c r="W847" s="4"/>
      <c r="X847" s="4"/>
      <c r="Y847" s="4" t="s">
        <v>2844</v>
      </c>
      <c r="Z847" s="7">
        <f>VLOOKUP(E847,[1]select___from_cuentas_predial_W!$A$1:$R$1800,11,FALSE)</f>
        <v>1907104.5</v>
      </c>
      <c r="AA847" s="7">
        <f>VLOOKUP(E847,[1]select___from_cuentas_predial_W!$A$1:$R$1800,13,FALSE)</f>
        <v>0</v>
      </c>
    </row>
    <row r="848" spans="1:27" ht="13.7" customHeight="1" x14ac:dyDescent="0.2">
      <c r="A848" s="5">
        <v>94</v>
      </c>
      <c r="B848" s="4" t="s">
        <v>2</v>
      </c>
      <c r="C848" s="5">
        <v>192293</v>
      </c>
      <c r="D848" s="4" t="s">
        <v>626</v>
      </c>
      <c r="E848" s="4" t="str">
        <f>B848&amp;""&amp;C848</f>
        <v>U192293</v>
      </c>
      <c r="F848" s="4" t="str">
        <f>F847&amp;E848&amp;"','"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</v>
      </c>
      <c r="G848" s="4" t="s">
        <v>1550</v>
      </c>
      <c r="H848" s="4" t="s">
        <v>1555</v>
      </c>
      <c r="I848" s="5">
        <v>6650</v>
      </c>
      <c r="J848" s="5">
        <v>0</v>
      </c>
      <c r="K848" s="6">
        <v>8.0000000000000004E-4</v>
      </c>
      <c r="L848" s="4" t="s">
        <v>1565</v>
      </c>
      <c r="M848" s="4" t="s">
        <v>2228</v>
      </c>
      <c r="N848" s="4"/>
      <c r="O848" s="4" t="s">
        <v>2569</v>
      </c>
      <c r="P848" s="4" t="s">
        <v>1695</v>
      </c>
      <c r="Q848" s="4"/>
      <c r="R848" s="4" t="s">
        <v>1616</v>
      </c>
      <c r="S848" s="4" t="s">
        <v>2286</v>
      </c>
      <c r="T848" s="4"/>
      <c r="U848" s="4" t="s">
        <v>2797</v>
      </c>
      <c r="V848" s="4"/>
      <c r="W848" s="4"/>
      <c r="X848" s="4"/>
      <c r="Y848" s="4" t="s">
        <v>2844</v>
      </c>
      <c r="Z848" s="7">
        <f>VLOOKUP(E848,[1]select___from_cuentas_predial_W!$A$1:$R$1800,11,FALSE)</f>
        <v>22728037.5</v>
      </c>
      <c r="AA848" s="7">
        <f>VLOOKUP(E848,[1]select___from_cuentas_predial_W!$A$1:$R$1800,13,FALSE)</f>
        <v>0</v>
      </c>
    </row>
    <row r="849" spans="1:27" ht="13.7" customHeight="1" x14ac:dyDescent="0.2">
      <c r="A849" s="5">
        <v>94</v>
      </c>
      <c r="B849" s="4" t="s">
        <v>2</v>
      </c>
      <c r="C849" s="5">
        <v>195769</v>
      </c>
      <c r="D849" s="4" t="s">
        <v>600</v>
      </c>
      <c r="E849" s="4" t="str">
        <f>B849&amp;""&amp;C849</f>
        <v>U195769</v>
      </c>
      <c r="F849" s="4" t="str">
        <f>F848&amp;E849&amp;"','"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</v>
      </c>
      <c r="G849" s="4" t="s">
        <v>1550</v>
      </c>
      <c r="H849" s="4" t="s">
        <v>1555</v>
      </c>
      <c r="I849" s="5">
        <v>515</v>
      </c>
      <c r="J849" s="5">
        <v>0</v>
      </c>
      <c r="K849" s="6">
        <v>8.0000000000000004E-4</v>
      </c>
      <c r="L849" s="4" t="s">
        <v>1890</v>
      </c>
      <c r="M849" s="4" t="s">
        <v>2302</v>
      </c>
      <c r="N849" s="4" t="s">
        <v>2486</v>
      </c>
      <c r="O849" s="4" t="s">
        <v>2569</v>
      </c>
      <c r="P849" s="4" t="s">
        <v>1695</v>
      </c>
      <c r="Q849" s="4"/>
      <c r="R849" s="4" t="s">
        <v>1616</v>
      </c>
      <c r="S849" s="4" t="s">
        <v>2286</v>
      </c>
      <c r="T849" s="4"/>
      <c r="U849" s="4" t="s">
        <v>2797</v>
      </c>
      <c r="V849" s="4"/>
      <c r="W849" s="4"/>
      <c r="X849" s="4"/>
      <c r="Y849" s="4" t="s">
        <v>2844</v>
      </c>
      <c r="Z849" s="7">
        <f>VLOOKUP(E849,[1]select___from_cuentas_predial_W!$A$1:$R$1800,11,FALSE)</f>
        <v>1760141.25</v>
      </c>
      <c r="AA849" s="7">
        <f>VLOOKUP(E849,[1]select___from_cuentas_predial_W!$A$1:$R$1800,13,FALSE)</f>
        <v>0</v>
      </c>
    </row>
    <row r="850" spans="1:27" ht="13.7" customHeight="1" x14ac:dyDescent="0.2">
      <c r="A850" s="5">
        <v>94</v>
      </c>
      <c r="B850" s="4" t="s">
        <v>2</v>
      </c>
      <c r="C850" s="5">
        <v>195758</v>
      </c>
      <c r="D850" s="4" t="s">
        <v>1476</v>
      </c>
      <c r="E850" s="4" t="str">
        <f>B850&amp;""&amp;C850</f>
        <v>U195758</v>
      </c>
      <c r="F850" s="4" t="str">
        <f>F849&amp;E850&amp;"','"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</v>
      </c>
      <c r="G850" s="4" t="s">
        <v>1550</v>
      </c>
      <c r="H850" s="4" t="s">
        <v>1555</v>
      </c>
      <c r="I850" s="5">
        <v>186</v>
      </c>
      <c r="J850" s="5">
        <v>0</v>
      </c>
      <c r="K850" s="6">
        <v>8.0000000000000004E-4</v>
      </c>
      <c r="L850" s="4" t="s">
        <v>2197</v>
      </c>
      <c r="M850" s="4" t="s">
        <v>2421</v>
      </c>
      <c r="N850" s="4" t="s">
        <v>2486</v>
      </c>
      <c r="O850" s="4" t="s">
        <v>2569</v>
      </c>
      <c r="P850" s="4" t="s">
        <v>1695</v>
      </c>
      <c r="Q850" s="4"/>
      <c r="R850" s="4" t="s">
        <v>1616</v>
      </c>
      <c r="S850" s="4" t="s">
        <v>2286</v>
      </c>
      <c r="T850" s="4"/>
      <c r="U850" s="4" t="s">
        <v>2797</v>
      </c>
      <c r="V850" s="4"/>
      <c r="W850" s="4"/>
      <c r="X850" s="4"/>
      <c r="Y850" s="4" t="s">
        <v>2844</v>
      </c>
      <c r="Z850" s="7">
        <f>VLOOKUP(E850,[1]select___from_cuentas_predial_W!$A$1:$R$1800,11,FALSE)</f>
        <v>692094.38</v>
      </c>
      <c r="AA850" s="7">
        <f>VLOOKUP(E850,[1]select___from_cuentas_predial_W!$A$1:$R$1800,13,FALSE)</f>
        <v>0</v>
      </c>
    </row>
    <row r="851" spans="1:27" ht="13.7" customHeight="1" x14ac:dyDescent="0.2">
      <c r="A851" s="5">
        <v>94</v>
      </c>
      <c r="B851" s="4" t="s">
        <v>2</v>
      </c>
      <c r="C851" s="5">
        <v>195748</v>
      </c>
      <c r="D851" s="4" t="s">
        <v>1349</v>
      </c>
      <c r="E851" s="4" t="str">
        <f>B851&amp;""&amp;C851</f>
        <v>U195748</v>
      </c>
      <c r="F851" s="4" t="str">
        <f>F850&amp;E851&amp;"','"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</v>
      </c>
      <c r="G851" s="4" t="s">
        <v>1550</v>
      </c>
      <c r="H851" s="4" t="s">
        <v>1555</v>
      </c>
      <c r="I851" s="5">
        <v>2848</v>
      </c>
      <c r="J851" s="5">
        <v>0</v>
      </c>
      <c r="K851" s="6">
        <v>8.0000000000000004E-4</v>
      </c>
      <c r="L851" s="4" t="s">
        <v>1585</v>
      </c>
      <c r="M851" s="4" t="s">
        <v>2413</v>
      </c>
      <c r="N851" s="4" t="s">
        <v>2486</v>
      </c>
      <c r="O851" s="4" t="s">
        <v>2569</v>
      </c>
      <c r="P851" s="4" t="s">
        <v>1695</v>
      </c>
      <c r="Q851" s="4"/>
      <c r="R851" s="4" t="s">
        <v>1616</v>
      </c>
      <c r="S851" s="4" t="s">
        <v>2286</v>
      </c>
      <c r="T851" s="4"/>
      <c r="U851" s="4" t="s">
        <v>2797</v>
      </c>
      <c r="V851" s="4"/>
      <c r="W851" s="4"/>
      <c r="X851" s="4"/>
      <c r="Y851" s="4" t="s">
        <v>2844</v>
      </c>
      <c r="Z851" s="7">
        <f>VLOOKUP(E851,[1]select___from_cuentas_predial_W!$A$1:$R$1800,11,FALSE)</f>
        <v>10041349.5</v>
      </c>
      <c r="AA851" s="7">
        <f>VLOOKUP(E851,[1]select___from_cuentas_predial_W!$A$1:$R$1800,13,FALSE)</f>
        <v>0</v>
      </c>
    </row>
    <row r="852" spans="1:27" ht="13.7" customHeight="1" x14ac:dyDescent="0.2">
      <c r="A852" s="5">
        <v>94</v>
      </c>
      <c r="B852" s="4" t="s">
        <v>2</v>
      </c>
      <c r="C852" s="5">
        <v>215657</v>
      </c>
      <c r="D852" s="4" t="s">
        <v>167</v>
      </c>
      <c r="E852" s="4" t="str">
        <f>B852&amp;""&amp;C852</f>
        <v>U215657</v>
      </c>
      <c r="F852" s="4" t="str">
        <f>F851&amp;E852&amp;"','"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</v>
      </c>
      <c r="G852" s="4" t="s">
        <v>1543</v>
      </c>
      <c r="H852" s="4" t="s">
        <v>1555</v>
      </c>
      <c r="I852" s="5">
        <v>1752</v>
      </c>
      <c r="J852" s="5">
        <v>0</v>
      </c>
      <c r="K852" s="6">
        <v>8.0000000000000004E-4</v>
      </c>
      <c r="L852" s="4" t="s">
        <v>1585</v>
      </c>
      <c r="M852" s="4" t="s">
        <v>2228</v>
      </c>
      <c r="N852" s="4"/>
      <c r="O852" s="4" t="s">
        <v>2569</v>
      </c>
      <c r="P852" s="4" t="s">
        <v>1695</v>
      </c>
      <c r="Q852" s="4"/>
      <c r="R852" s="4" t="s">
        <v>1616</v>
      </c>
      <c r="S852" s="4" t="s">
        <v>2286</v>
      </c>
      <c r="T852" s="4"/>
      <c r="U852" s="4" t="s">
        <v>2797</v>
      </c>
      <c r="V852" s="4"/>
      <c r="W852" s="4"/>
      <c r="X852" s="4"/>
      <c r="Y852" s="4" t="s">
        <v>2844</v>
      </c>
      <c r="Z852" s="7">
        <f>VLOOKUP(E852,[1]select___from_cuentas_predial_W!$A$1:$R$1800,11,FALSE)</f>
        <v>5987898</v>
      </c>
      <c r="AA852" s="7">
        <f>VLOOKUP(E852,[1]select___from_cuentas_predial_W!$A$1:$R$1800,13,FALSE)</f>
        <v>0</v>
      </c>
    </row>
    <row r="853" spans="1:27" ht="13.7" customHeight="1" x14ac:dyDescent="0.2">
      <c r="A853" s="5">
        <v>94</v>
      </c>
      <c r="B853" s="4" t="s">
        <v>2</v>
      </c>
      <c r="C853" s="5">
        <v>215936</v>
      </c>
      <c r="D853" s="4" t="s">
        <v>40</v>
      </c>
      <c r="E853" s="4" t="str">
        <f>B853&amp;""&amp;C853</f>
        <v>U215936</v>
      </c>
      <c r="F853" s="4" t="str">
        <f>F852&amp;E853&amp;"','"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</v>
      </c>
      <c r="G853" s="4" t="s">
        <v>1543</v>
      </c>
      <c r="H853" s="4" t="s">
        <v>1555</v>
      </c>
      <c r="I853" s="5">
        <v>621</v>
      </c>
      <c r="J853" s="5">
        <v>0</v>
      </c>
      <c r="K853" s="6">
        <v>8.0000000000000004E-4</v>
      </c>
      <c r="L853" s="4" t="s">
        <v>1585</v>
      </c>
      <c r="M853" s="4" t="s">
        <v>2228</v>
      </c>
      <c r="N853" s="4"/>
      <c r="O853" s="4" t="s">
        <v>2569</v>
      </c>
      <c r="P853" s="4" t="s">
        <v>1695</v>
      </c>
      <c r="Q853" s="4"/>
      <c r="R853" s="4" t="s">
        <v>1616</v>
      </c>
      <c r="S853" s="4" t="s">
        <v>2286</v>
      </c>
      <c r="T853" s="4"/>
      <c r="U853" s="4" t="s">
        <v>2797</v>
      </c>
      <c r="V853" s="4"/>
      <c r="W853" s="4"/>
      <c r="X853" s="4"/>
      <c r="Y853" s="4" t="s">
        <v>2844</v>
      </c>
      <c r="Z853" s="7">
        <f>VLOOKUP(E853,[1]select___from_cuentas_predial_W!$A$1:$R$1800,11,FALSE)</f>
        <v>2122422.75</v>
      </c>
      <c r="AA853" s="7">
        <f>VLOOKUP(E853,[1]select___from_cuentas_predial_W!$A$1:$R$1800,13,FALSE)</f>
        <v>0</v>
      </c>
    </row>
    <row r="854" spans="1:27" ht="13.7" customHeight="1" x14ac:dyDescent="0.2">
      <c r="A854" s="5">
        <v>94</v>
      </c>
      <c r="B854" s="4" t="s">
        <v>2</v>
      </c>
      <c r="C854" s="5">
        <v>147014</v>
      </c>
      <c r="D854" s="4" t="s">
        <v>753</v>
      </c>
      <c r="E854" s="4" t="str">
        <f>B854&amp;""&amp;C854</f>
        <v>U147014</v>
      </c>
      <c r="F854" s="4" t="str">
        <f>F853&amp;E854&amp;"','"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</v>
      </c>
      <c r="G854" s="4" t="s">
        <v>1550</v>
      </c>
      <c r="H854" s="4" t="s">
        <v>1555</v>
      </c>
      <c r="I854" s="5">
        <v>31625</v>
      </c>
      <c r="J854" s="5">
        <v>0</v>
      </c>
      <c r="K854" s="6">
        <v>8.0000000000000004E-4</v>
      </c>
      <c r="L854" s="4" t="s">
        <v>1565</v>
      </c>
      <c r="M854" s="4" t="s">
        <v>2228</v>
      </c>
      <c r="N854" s="4"/>
      <c r="O854" s="4" t="s">
        <v>2569</v>
      </c>
      <c r="P854" s="4" t="s">
        <v>1695</v>
      </c>
      <c r="Q854" s="4"/>
      <c r="R854" s="4" t="s">
        <v>1616</v>
      </c>
      <c r="S854" s="4" t="s">
        <v>2286</v>
      </c>
      <c r="T854" s="4"/>
      <c r="U854" s="4" t="s">
        <v>2797</v>
      </c>
      <c r="V854" s="4"/>
      <c r="W854" s="4"/>
      <c r="X854" s="4"/>
      <c r="Y854" s="4" t="s">
        <v>2844</v>
      </c>
      <c r="Z854" s="7">
        <f>VLOOKUP(E854,[1]select___from_cuentas_predial_W!$A$1:$R$1800,11,FALSE)</f>
        <v>108086343.8</v>
      </c>
      <c r="AA854" s="7">
        <f>VLOOKUP(E854,[1]select___from_cuentas_predial_W!$A$1:$R$1800,13,FALSE)</f>
        <v>0</v>
      </c>
    </row>
    <row r="855" spans="1:27" ht="13.7" customHeight="1" x14ac:dyDescent="0.2">
      <c r="A855" s="5">
        <v>94</v>
      </c>
      <c r="B855" s="4" t="s">
        <v>2</v>
      </c>
      <c r="C855" s="5">
        <v>147196</v>
      </c>
      <c r="D855" s="4" t="s">
        <v>1285</v>
      </c>
      <c r="E855" s="4" t="str">
        <f>B855&amp;""&amp;C855</f>
        <v>U147196</v>
      </c>
      <c r="F855" s="4" t="str">
        <f>F854&amp;E855&amp;"','"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</v>
      </c>
      <c r="G855" s="4" t="s">
        <v>1550</v>
      </c>
      <c r="H855" s="4" t="s">
        <v>1555</v>
      </c>
      <c r="I855" s="5">
        <v>10000</v>
      </c>
      <c r="J855" s="5">
        <v>0</v>
      </c>
      <c r="K855" s="6">
        <v>8.0000000000000004E-4</v>
      </c>
      <c r="L855" s="4" t="s">
        <v>1565</v>
      </c>
      <c r="M855" s="4" t="s">
        <v>2278</v>
      </c>
      <c r="N855" s="4" t="s">
        <v>2554</v>
      </c>
      <c r="O855" s="4" t="s">
        <v>2569</v>
      </c>
      <c r="P855" s="4" t="s">
        <v>1695</v>
      </c>
      <c r="Q855" s="4"/>
      <c r="R855" s="4" t="s">
        <v>1616</v>
      </c>
      <c r="S855" s="4" t="s">
        <v>2286</v>
      </c>
      <c r="T855" s="4"/>
      <c r="U855" s="4" t="s">
        <v>2797</v>
      </c>
      <c r="V855" s="4"/>
      <c r="W855" s="4"/>
      <c r="X855" s="4"/>
      <c r="Y855" s="4" t="s">
        <v>2844</v>
      </c>
      <c r="Z855" s="7">
        <f>VLOOKUP(E855,[1]select___from_cuentas_predial_W!$A$1:$R$1800,11,FALSE)</f>
        <v>34177500</v>
      </c>
      <c r="AA855" s="7">
        <f>VLOOKUP(E855,[1]select___from_cuentas_predial_W!$A$1:$R$1800,13,FALSE)</f>
        <v>0</v>
      </c>
    </row>
    <row r="856" spans="1:27" ht="13.7" customHeight="1" x14ac:dyDescent="0.2">
      <c r="A856" s="5">
        <v>94</v>
      </c>
      <c r="B856" s="4" t="s">
        <v>2</v>
      </c>
      <c r="C856" s="5">
        <v>147368</v>
      </c>
      <c r="D856" s="4" t="s">
        <v>1019</v>
      </c>
      <c r="E856" s="4" t="str">
        <f>B856&amp;""&amp;C856</f>
        <v>U147368</v>
      </c>
      <c r="F856" s="4" t="str">
        <f>F855&amp;E856&amp;"','"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</v>
      </c>
      <c r="G856" s="4" t="s">
        <v>1550</v>
      </c>
      <c r="H856" s="4" t="s">
        <v>1555</v>
      </c>
      <c r="I856" s="5">
        <v>458</v>
      </c>
      <c r="J856" s="5">
        <v>0</v>
      </c>
      <c r="K856" s="6">
        <v>8.0000000000000004E-4</v>
      </c>
      <c r="L856" s="4" t="s">
        <v>1562</v>
      </c>
      <c r="M856" s="4" t="s">
        <v>2278</v>
      </c>
      <c r="N856" s="4" t="s">
        <v>2425</v>
      </c>
      <c r="O856" s="4" t="s">
        <v>2569</v>
      </c>
      <c r="P856" s="4" t="s">
        <v>1695</v>
      </c>
      <c r="Q856" s="4"/>
      <c r="R856" s="4" t="s">
        <v>1616</v>
      </c>
      <c r="S856" s="4" t="s">
        <v>2286</v>
      </c>
      <c r="T856" s="4"/>
      <c r="U856" s="4" t="s">
        <v>2802</v>
      </c>
      <c r="V856" s="4" t="s">
        <v>2622</v>
      </c>
      <c r="W856" s="4"/>
      <c r="X856" s="4"/>
      <c r="Y856" s="4" t="s">
        <v>2844</v>
      </c>
      <c r="Z856" s="7">
        <f>VLOOKUP(E856,[1]select___from_cuentas_predial_W!$A$1:$R$1800,11,FALSE)</f>
        <v>1575787.82</v>
      </c>
      <c r="AA856" s="7">
        <f>VLOOKUP(E856,[1]select___from_cuentas_predial_W!$A$1:$R$1800,13,FALSE)</f>
        <v>0</v>
      </c>
    </row>
    <row r="857" spans="1:27" ht="13.7" customHeight="1" x14ac:dyDescent="0.2">
      <c r="A857" s="5">
        <v>94</v>
      </c>
      <c r="B857" s="4" t="s">
        <v>2</v>
      </c>
      <c r="C857" s="5">
        <v>147364</v>
      </c>
      <c r="D857" s="4" t="s">
        <v>550</v>
      </c>
      <c r="E857" s="4" t="str">
        <f>B857&amp;""&amp;C857</f>
        <v>U147364</v>
      </c>
      <c r="F857" s="4" t="str">
        <f>F856&amp;E857&amp;"','"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</v>
      </c>
      <c r="G857" s="4" t="s">
        <v>1550</v>
      </c>
      <c r="H857" s="4" t="s">
        <v>1555</v>
      </c>
      <c r="I857" s="5">
        <v>642</v>
      </c>
      <c r="J857" s="5">
        <v>0</v>
      </c>
      <c r="K857" s="6">
        <v>8.0000000000000004E-4</v>
      </c>
      <c r="L857" s="4" t="s">
        <v>1562</v>
      </c>
      <c r="M857" s="4" t="s">
        <v>2278</v>
      </c>
      <c r="N857" s="4" t="s">
        <v>2361</v>
      </c>
      <c r="O857" s="4" t="s">
        <v>2569</v>
      </c>
      <c r="P857" s="4" t="s">
        <v>1695</v>
      </c>
      <c r="Q857" s="4"/>
      <c r="R857" s="4" t="s">
        <v>1616</v>
      </c>
      <c r="S857" s="4" t="s">
        <v>2286</v>
      </c>
      <c r="T857" s="4"/>
      <c r="U857" s="4" t="s">
        <v>2797</v>
      </c>
      <c r="V857" s="4" t="s">
        <v>1695</v>
      </c>
      <c r="W857" s="4"/>
      <c r="X857" s="4"/>
      <c r="Y857" s="4" t="s">
        <v>2844</v>
      </c>
      <c r="Z857" s="7">
        <f>VLOOKUP(E857,[1]select___from_cuentas_predial_W!$A$1:$R$1800,11,FALSE)</f>
        <v>3138539.2</v>
      </c>
      <c r="AA857" s="7">
        <f>VLOOKUP(E857,[1]select___from_cuentas_predial_W!$A$1:$R$1800,13,FALSE)</f>
        <v>0</v>
      </c>
    </row>
    <row r="858" spans="1:27" ht="13.7" customHeight="1" x14ac:dyDescent="0.2">
      <c r="A858" s="5">
        <v>94</v>
      </c>
      <c r="B858" s="4" t="s">
        <v>2</v>
      </c>
      <c r="C858" s="5">
        <v>147362</v>
      </c>
      <c r="D858" s="4" t="s">
        <v>1025</v>
      </c>
      <c r="E858" s="4" t="str">
        <f>B858&amp;""&amp;C858</f>
        <v>U147362</v>
      </c>
      <c r="F858" s="4" t="str">
        <f>F857&amp;E858&amp;"','"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</v>
      </c>
      <c r="G858" s="4" t="s">
        <v>1550</v>
      </c>
      <c r="H858" s="4" t="s">
        <v>1555</v>
      </c>
      <c r="I858" s="5">
        <v>615</v>
      </c>
      <c r="J858" s="5">
        <v>0</v>
      </c>
      <c r="K858" s="6">
        <v>8.0000000000000004E-4</v>
      </c>
      <c r="L858" s="4" t="s">
        <v>1562</v>
      </c>
      <c r="M858" s="4" t="s">
        <v>2278</v>
      </c>
      <c r="N858" s="4" t="s">
        <v>2364</v>
      </c>
      <c r="O858" s="4" t="s">
        <v>2569</v>
      </c>
      <c r="P858" s="4" t="s">
        <v>1695</v>
      </c>
      <c r="Q858" s="4"/>
      <c r="R858" s="4" t="s">
        <v>1616</v>
      </c>
      <c r="S858" s="4" t="s">
        <v>2286</v>
      </c>
      <c r="T858" s="4"/>
      <c r="U858" s="4" t="s">
        <v>2797</v>
      </c>
      <c r="V858" s="4" t="s">
        <v>1695</v>
      </c>
      <c r="W858" s="4"/>
      <c r="X858" s="4"/>
      <c r="Y858" s="4" t="s">
        <v>2844</v>
      </c>
      <c r="Z858" s="7">
        <f>VLOOKUP(E858,[1]select___from_cuentas_predial_W!$A$1:$R$1800,11,FALSE)</f>
        <v>2156111.52</v>
      </c>
      <c r="AA858" s="7">
        <f>VLOOKUP(E858,[1]select___from_cuentas_predial_W!$A$1:$R$1800,13,FALSE)</f>
        <v>0</v>
      </c>
    </row>
    <row r="859" spans="1:27" ht="13.7" customHeight="1" x14ac:dyDescent="0.2">
      <c r="A859" s="5">
        <v>94</v>
      </c>
      <c r="B859" s="4" t="s">
        <v>2</v>
      </c>
      <c r="C859" s="5">
        <v>141835</v>
      </c>
      <c r="D859" s="4" t="s">
        <v>619</v>
      </c>
      <c r="E859" s="4" t="str">
        <f>B859&amp;""&amp;C859</f>
        <v>U141835</v>
      </c>
      <c r="F859" s="4" t="str">
        <f>F858&amp;E859&amp;"','"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</v>
      </c>
      <c r="G859" s="4" t="s">
        <v>1550</v>
      </c>
      <c r="H859" s="4" t="s">
        <v>1555</v>
      </c>
      <c r="I859" s="5">
        <v>581.45000000000005</v>
      </c>
      <c r="J859" s="5">
        <v>0</v>
      </c>
      <c r="K859" s="6">
        <v>8.0000000000000004E-4</v>
      </c>
      <c r="L859" s="4" t="s">
        <v>1898</v>
      </c>
      <c r="M859" s="4" t="s">
        <v>2228</v>
      </c>
      <c r="N859" s="4"/>
      <c r="O859" s="4" t="s">
        <v>2636</v>
      </c>
      <c r="P859" s="4" t="s">
        <v>1695</v>
      </c>
      <c r="Q859" s="4"/>
      <c r="R859" s="4" t="s">
        <v>1616</v>
      </c>
      <c r="S859" s="4" t="s">
        <v>2286</v>
      </c>
      <c r="T859" s="4"/>
      <c r="U859" s="4" t="s">
        <v>2797</v>
      </c>
      <c r="V859" s="4" t="s">
        <v>1695</v>
      </c>
      <c r="W859" s="4"/>
      <c r="X859" s="4"/>
      <c r="Y859" s="4" t="s">
        <v>2844</v>
      </c>
      <c r="Z859" s="7">
        <f>VLOOKUP(E859,[1]select___from_cuentas_predial_W!$A$1:$R$1800,11,FALSE)</f>
        <v>1992796.1599999999</v>
      </c>
      <c r="AA859" s="7">
        <f>VLOOKUP(E859,[1]select___from_cuentas_predial_W!$A$1:$R$1800,13,FALSE)</f>
        <v>0</v>
      </c>
    </row>
    <row r="860" spans="1:27" ht="13.7" customHeight="1" x14ac:dyDescent="0.2">
      <c r="A860" s="5">
        <v>94</v>
      </c>
      <c r="B860" s="4" t="s">
        <v>2</v>
      </c>
      <c r="C860" s="5">
        <v>141836</v>
      </c>
      <c r="D860" s="4" t="s">
        <v>1504</v>
      </c>
      <c r="E860" s="4" t="str">
        <f>B860&amp;""&amp;C860</f>
        <v>U141836</v>
      </c>
      <c r="F860" s="4" t="str">
        <f>F859&amp;E860&amp;"','"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</v>
      </c>
      <c r="G860" s="4" t="s">
        <v>1550</v>
      </c>
      <c r="H860" s="4" t="s">
        <v>1555</v>
      </c>
      <c r="I860" s="5">
        <v>671.21</v>
      </c>
      <c r="J860" s="5">
        <v>0</v>
      </c>
      <c r="K860" s="6">
        <v>8.0000000000000004E-4</v>
      </c>
      <c r="L860" s="4" t="s">
        <v>1898</v>
      </c>
      <c r="M860" s="4" t="s">
        <v>2228</v>
      </c>
      <c r="N860" s="4"/>
      <c r="O860" s="4" t="s">
        <v>2636</v>
      </c>
      <c r="P860" s="4" t="s">
        <v>1695</v>
      </c>
      <c r="Q860" s="4"/>
      <c r="R860" s="4" t="s">
        <v>1616</v>
      </c>
      <c r="S860" s="4" t="s">
        <v>2286</v>
      </c>
      <c r="T860" s="4"/>
      <c r="U860" s="4" t="s">
        <v>2802</v>
      </c>
      <c r="V860" s="4" t="s">
        <v>2622</v>
      </c>
      <c r="W860" s="4"/>
      <c r="X860" s="4"/>
      <c r="Y860" s="4" t="s">
        <v>2844</v>
      </c>
      <c r="Z860" s="7">
        <f>VLOOKUP(E860,[1]select___from_cuentas_predial_W!$A$1:$R$1800,11,FALSE)</f>
        <v>2217511.86</v>
      </c>
      <c r="AA860" s="7">
        <f>VLOOKUP(E860,[1]select___from_cuentas_predial_W!$A$1:$R$1800,13,FALSE)</f>
        <v>0</v>
      </c>
    </row>
    <row r="861" spans="1:27" ht="13.7" customHeight="1" x14ac:dyDescent="0.2">
      <c r="A861" s="5">
        <v>94</v>
      </c>
      <c r="B861" s="4" t="s">
        <v>2</v>
      </c>
      <c r="C861" s="5">
        <v>141827</v>
      </c>
      <c r="D861" s="4" t="s">
        <v>1207</v>
      </c>
      <c r="E861" s="4" t="str">
        <f>B861&amp;""&amp;C861</f>
        <v>U141827</v>
      </c>
      <c r="F861" s="4" t="str">
        <f>F860&amp;E861&amp;"','"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</v>
      </c>
      <c r="G861" s="4" t="s">
        <v>1550</v>
      </c>
      <c r="H861" s="4" t="s">
        <v>1555</v>
      </c>
      <c r="I861" s="5">
        <v>755</v>
      </c>
      <c r="J861" s="5">
        <v>0</v>
      </c>
      <c r="K861" s="6">
        <v>8.0000000000000004E-4</v>
      </c>
      <c r="L861" s="4" t="s">
        <v>2109</v>
      </c>
      <c r="M861" s="4" t="s">
        <v>2228</v>
      </c>
      <c r="N861" s="4"/>
      <c r="O861" s="4" t="s">
        <v>2636</v>
      </c>
      <c r="P861" s="4" t="s">
        <v>1695</v>
      </c>
      <c r="Q861" s="4"/>
      <c r="R861" s="4" t="s">
        <v>1616</v>
      </c>
      <c r="S861" s="4" t="s">
        <v>2286</v>
      </c>
      <c r="T861" s="4"/>
      <c r="U861" s="4" t="s">
        <v>2797</v>
      </c>
      <c r="V861" s="4" t="s">
        <v>2622</v>
      </c>
      <c r="W861" s="4"/>
      <c r="X861" s="4"/>
      <c r="Y861" s="4" t="s">
        <v>2844</v>
      </c>
      <c r="Z861" s="7">
        <f>VLOOKUP(E861,[1]select___from_cuentas_predial_W!$A$1:$R$1800,11,FALSE)</f>
        <v>2354940</v>
      </c>
      <c r="AA861" s="7">
        <f>VLOOKUP(E861,[1]select___from_cuentas_predial_W!$A$1:$R$1800,13,FALSE)</f>
        <v>0</v>
      </c>
    </row>
    <row r="862" spans="1:27" ht="13.7" customHeight="1" x14ac:dyDescent="0.2">
      <c r="A862" s="5">
        <v>94</v>
      </c>
      <c r="B862" s="4" t="s">
        <v>2</v>
      </c>
      <c r="C862" s="5">
        <v>141828</v>
      </c>
      <c r="D862" s="4" t="s">
        <v>653</v>
      </c>
      <c r="E862" s="4" t="str">
        <f>B862&amp;""&amp;C862</f>
        <v>U141828</v>
      </c>
      <c r="F862" s="4" t="str">
        <f>F861&amp;E862&amp;"','"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</v>
      </c>
      <c r="G862" s="4" t="s">
        <v>1550</v>
      </c>
      <c r="H862" s="4" t="s">
        <v>1555</v>
      </c>
      <c r="I862" s="5">
        <v>1390</v>
      </c>
      <c r="J862" s="5">
        <v>0</v>
      </c>
      <c r="K862" s="6">
        <v>8.0000000000000004E-4</v>
      </c>
      <c r="L862" s="4" t="s">
        <v>1564</v>
      </c>
      <c r="M862" s="4" t="s">
        <v>2228</v>
      </c>
      <c r="N862" s="4"/>
      <c r="O862" s="4" t="s">
        <v>2636</v>
      </c>
      <c r="P862" s="4" t="s">
        <v>1695</v>
      </c>
      <c r="Q862" s="4"/>
      <c r="R862" s="4" t="s">
        <v>1616</v>
      </c>
      <c r="S862" s="4" t="s">
        <v>2286</v>
      </c>
      <c r="T862" s="4"/>
      <c r="U862" s="4" t="s">
        <v>2797</v>
      </c>
      <c r="V862" s="4" t="s">
        <v>2622</v>
      </c>
      <c r="W862" s="4"/>
      <c r="X862" s="4"/>
      <c r="Y862" s="4" t="s">
        <v>2844</v>
      </c>
      <c r="Z862" s="7">
        <f>VLOOKUP(E862,[1]select___from_cuentas_predial_W!$A$1:$R$1800,11,FALSE)</f>
        <v>4091708.25</v>
      </c>
      <c r="AA862" s="7">
        <f>VLOOKUP(E862,[1]select___from_cuentas_predial_W!$A$1:$R$1800,13,FALSE)</f>
        <v>0</v>
      </c>
    </row>
    <row r="863" spans="1:27" ht="13.7" customHeight="1" x14ac:dyDescent="0.2">
      <c r="A863" s="5">
        <v>94</v>
      </c>
      <c r="B863" s="4" t="s">
        <v>2</v>
      </c>
      <c r="C863" s="5">
        <v>141838</v>
      </c>
      <c r="D863" s="4" t="s">
        <v>684</v>
      </c>
      <c r="E863" s="4" t="str">
        <f>B863&amp;""&amp;C863</f>
        <v>U141838</v>
      </c>
      <c r="F863" s="4" t="str">
        <f>F862&amp;E863&amp;"','"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</v>
      </c>
      <c r="G863" s="4" t="s">
        <v>1550</v>
      </c>
      <c r="H863" s="4" t="s">
        <v>1555</v>
      </c>
      <c r="I863" s="5">
        <v>1500</v>
      </c>
      <c r="J863" s="5">
        <v>0</v>
      </c>
      <c r="K863" s="6">
        <v>8.0000000000000004E-4</v>
      </c>
      <c r="L863" s="4" t="s">
        <v>1929</v>
      </c>
      <c r="M863" s="4" t="s">
        <v>2228</v>
      </c>
      <c r="N863" s="4"/>
      <c r="O863" s="4" t="s">
        <v>2636</v>
      </c>
      <c r="P863" s="4" t="s">
        <v>1695</v>
      </c>
      <c r="Q863" s="4"/>
      <c r="R863" s="4" t="s">
        <v>1616</v>
      </c>
      <c r="S863" s="4" t="s">
        <v>2286</v>
      </c>
      <c r="T863" s="4"/>
      <c r="U863" s="4" t="s">
        <v>2797</v>
      </c>
      <c r="V863" s="4" t="s">
        <v>2622</v>
      </c>
      <c r="W863" s="4"/>
      <c r="X863" s="4"/>
      <c r="Y863" s="4" t="s">
        <v>2844</v>
      </c>
      <c r="Z863" s="7">
        <f>VLOOKUP(E863,[1]select___from_cuentas_predial_W!$A$1:$R$1800,11,FALSE)</f>
        <v>4772250</v>
      </c>
      <c r="AA863" s="7">
        <f>VLOOKUP(E863,[1]select___from_cuentas_predial_W!$A$1:$R$1800,13,FALSE)</f>
        <v>0</v>
      </c>
    </row>
    <row r="864" spans="1:27" ht="13.7" customHeight="1" x14ac:dyDescent="0.2">
      <c r="A864" s="5">
        <v>94</v>
      </c>
      <c r="B864" s="4" t="s">
        <v>2</v>
      </c>
      <c r="C864" s="5">
        <v>141840</v>
      </c>
      <c r="D864" s="4" t="s">
        <v>556</v>
      </c>
      <c r="E864" s="4" t="str">
        <f>B864&amp;""&amp;C864</f>
        <v>U141840</v>
      </c>
      <c r="F864" s="4" t="str">
        <f>F863&amp;E864&amp;"','"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</v>
      </c>
      <c r="G864" s="4" t="s">
        <v>1550</v>
      </c>
      <c r="H864" s="4" t="s">
        <v>1555</v>
      </c>
      <c r="I864" s="5">
        <v>100</v>
      </c>
      <c r="J864" s="5">
        <v>0</v>
      </c>
      <c r="K864" s="6">
        <v>8.0000000000000004E-4</v>
      </c>
      <c r="L864" s="4" t="s">
        <v>1585</v>
      </c>
      <c r="M864" s="4" t="s">
        <v>2228</v>
      </c>
      <c r="N864" s="4"/>
      <c r="O864" s="4" t="s">
        <v>2636</v>
      </c>
      <c r="P864" s="4" t="s">
        <v>1695</v>
      </c>
      <c r="Q864" s="4"/>
      <c r="R864" s="4" t="s">
        <v>1616</v>
      </c>
      <c r="S864" s="4" t="s">
        <v>2286</v>
      </c>
      <c r="T864" s="4"/>
      <c r="U864" s="4" t="s">
        <v>2797</v>
      </c>
      <c r="V864" s="4" t="s">
        <v>2622</v>
      </c>
      <c r="W864" s="4"/>
      <c r="X864" s="4"/>
      <c r="Y864" s="4" t="s">
        <v>2844</v>
      </c>
      <c r="Z864" s="7">
        <f>VLOOKUP(E864,[1]select___from_cuentas_predial_W!$A$1:$R$1800,11,FALSE)</f>
        <v>318150</v>
      </c>
      <c r="AA864" s="7">
        <f>VLOOKUP(E864,[1]select___from_cuentas_predial_W!$A$1:$R$1800,13,FALSE)</f>
        <v>0</v>
      </c>
    </row>
    <row r="865" spans="1:27" ht="13.7" customHeight="1" x14ac:dyDescent="0.2">
      <c r="A865" s="5">
        <v>94</v>
      </c>
      <c r="B865" s="4" t="s">
        <v>2</v>
      </c>
      <c r="C865" s="5">
        <v>141839</v>
      </c>
      <c r="D865" s="4" t="s">
        <v>774</v>
      </c>
      <c r="E865" s="4" t="str">
        <f>B865&amp;""&amp;C865</f>
        <v>U141839</v>
      </c>
      <c r="F865" s="4" t="str">
        <f>F864&amp;E865&amp;"','"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</v>
      </c>
      <c r="G865" s="4" t="s">
        <v>1550</v>
      </c>
      <c r="H865" s="4" t="s">
        <v>1555</v>
      </c>
      <c r="I865" s="5">
        <v>1000</v>
      </c>
      <c r="J865" s="5">
        <v>0</v>
      </c>
      <c r="K865" s="6">
        <v>8.0000000000000004E-4</v>
      </c>
      <c r="L865" s="4" t="s">
        <v>1929</v>
      </c>
      <c r="M865" s="4" t="s">
        <v>2228</v>
      </c>
      <c r="N865" s="4"/>
      <c r="O865" s="4" t="s">
        <v>2636</v>
      </c>
      <c r="P865" s="4" t="s">
        <v>1695</v>
      </c>
      <c r="Q865" s="4"/>
      <c r="R865" s="4" t="s">
        <v>1616</v>
      </c>
      <c r="S865" s="4" t="s">
        <v>2286</v>
      </c>
      <c r="T865" s="4"/>
      <c r="U865" s="4" t="s">
        <v>2797</v>
      </c>
      <c r="V865" s="4" t="s">
        <v>2815</v>
      </c>
      <c r="W865" s="4"/>
      <c r="X865" s="4"/>
      <c r="Y865" s="4" t="s">
        <v>2844</v>
      </c>
      <c r="Z865" s="7">
        <f>VLOOKUP(E865,[1]select___from_cuentas_predial_W!$A$1:$R$1800,11,FALSE)</f>
        <v>3181500</v>
      </c>
      <c r="AA865" s="7">
        <f>VLOOKUP(E865,[1]select___from_cuentas_predial_W!$A$1:$R$1800,13,FALSE)</f>
        <v>0</v>
      </c>
    </row>
    <row r="866" spans="1:27" ht="13.7" customHeight="1" x14ac:dyDescent="0.2">
      <c r="A866" s="5">
        <v>94</v>
      </c>
      <c r="B866" s="4" t="s">
        <v>2</v>
      </c>
      <c r="C866" s="5">
        <v>141837</v>
      </c>
      <c r="D866" s="4" t="s">
        <v>450</v>
      </c>
      <c r="E866" s="4" t="str">
        <f>B866&amp;""&amp;C866</f>
        <v>U141837</v>
      </c>
      <c r="F866" s="4" t="str">
        <f>F865&amp;E866&amp;"','"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</v>
      </c>
      <c r="G866" s="4" t="s">
        <v>1550</v>
      </c>
      <c r="H866" s="4" t="s">
        <v>1555</v>
      </c>
      <c r="I866" s="5">
        <v>8933</v>
      </c>
      <c r="J866" s="5">
        <v>0</v>
      </c>
      <c r="K866" s="6">
        <v>8.0000000000000004E-4</v>
      </c>
      <c r="L866" s="4" t="s">
        <v>1585</v>
      </c>
      <c r="M866" s="4" t="s">
        <v>2228</v>
      </c>
      <c r="N866" s="4"/>
      <c r="O866" s="4" t="s">
        <v>2636</v>
      </c>
      <c r="P866" s="4" t="s">
        <v>1695</v>
      </c>
      <c r="Q866" s="4"/>
      <c r="R866" s="4" t="s">
        <v>2745</v>
      </c>
      <c r="S866" s="4" t="s">
        <v>2286</v>
      </c>
      <c r="T866" s="4"/>
      <c r="U866" s="4" t="s">
        <v>2797</v>
      </c>
      <c r="V866" s="4" t="s">
        <v>2815</v>
      </c>
      <c r="W866" s="4"/>
      <c r="X866" s="4"/>
      <c r="Y866" s="4" t="s">
        <v>2844</v>
      </c>
      <c r="Z866" s="7">
        <f>VLOOKUP(E866,[1]select___from_cuentas_predial_W!$A$1:$R$1800,11,FALSE)</f>
        <v>28420339.5</v>
      </c>
      <c r="AA866" s="7">
        <f>VLOOKUP(E866,[1]select___from_cuentas_predial_W!$A$1:$R$1800,13,FALSE)</f>
        <v>0</v>
      </c>
    </row>
    <row r="867" spans="1:27" ht="13.7" customHeight="1" x14ac:dyDescent="0.2">
      <c r="A867" s="5">
        <v>94</v>
      </c>
      <c r="B867" s="4" t="s">
        <v>2</v>
      </c>
      <c r="C867" s="5">
        <v>200296</v>
      </c>
      <c r="D867" s="4" t="s">
        <v>280</v>
      </c>
      <c r="E867" s="4" t="str">
        <f>B867&amp;""&amp;C867</f>
        <v>U200296</v>
      </c>
      <c r="F867" s="4" t="str">
        <f>F866&amp;E867&amp;"','"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</v>
      </c>
      <c r="G867" s="4" t="s">
        <v>1550</v>
      </c>
      <c r="H867" s="4" t="s">
        <v>1555</v>
      </c>
      <c r="I867" s="5">
        <v>356</v>
      </c>
      <c r="J867" s="5">
        <v>0</v>
      </c>
      <c r="K867" s="6">
        <v>8.0000000000000004E-4</v>
      </c>
      <c r="L867" s="4" t="s">
        <v>1699</v>
      </c>
      <c r="M867" s="4" t="s">
        <v>2228</v>
      </c>
      <c r="N867" s="4"/>
      <c r="O867" s="4" t="s">
        <v>2631</v>
      </c>
      <c r="P867" s="4" t="s">
        <v>1695</v>
      </c>
      <c r="Q867" s="4"/>
      <c r="R867" s="4" t="s">
        <v>1616</v>
      </c>
      <c r="S867" s="4" t="s">
        <v>2286</v>
      </c>
      <c r="T867" s="4"/>
      <c r="U867" s="4" t="s">
        <v>2802</v>
      </c>
      <c r="V867" s="4" t="s">
        <v>2622</v>
      </c>
      <c r="W867" s="4"/>
      <c r="X867" s="4"/>
      <c r="Y867" s="4" t="s">
        <v>2844</v>
      </c>
      <c r="Z867" s="7">
        <f>VLOOKUP(E867,[1]select___from_cuentas_predial_W!$A$1:$R$1800,11,FALSE)</f>
        <v>1047948.3</v>
      </c>
      <c r="AA867" s="7">
        <f>VLOOKUP(E867,[1]select___from_cuentas_predial_W!$A$1:$R$1800,13,FALSE)</f>
        <v>0</v>
      </c>
    </row>
    <row r="868" spans="1:27" ht="13.7" customHeight="1" x14ac:dyDescent="0.2">
      <c r="A868" s="5">
        <v>94</v>
      </c>
      <c r="B868" s="4" t="s">
        <v>2</v>
      </c>
      <c r="C868" s="5">
        <v>200297</v>
      </c>
      <c r="D868" s="4" t="s">
        <v>1348</v>
      </c>
      <c r="E868" s="4" t="str">
        <f>B868&amp;""&amp;C868</f>
        <v>U200297</v>
      </c>
      <c r="F868" s="4" t="str">
        <f>F867&amp;E868&amp;"','"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</v>
      </c>
      <c r="G868" s="4" t="s">
        <v>1550</v>
      </c>
      <c r="H868" s="4" t="s">
        <v>1555</v>
      </c>
      <c r="I868" s="5">
        <v>555</v>
      </c>
      <c r="J868" s="5">
        <v>0</v>
      </c>
      <c r="K868" s="6">
        <v>8.0000000000000004E-4</v>
      </c>
      <c r="L868" s="4" t="s">
        <v>1699</v>
      </c>
      <c r="M868" s="4" t="s">
        <v>2228</v>
      </c>
      <c r="N868" s="4"/>
      <c r="O868" s="4" t="s">
        <v>2631</v>
      </c>
      <c r="P868" s="4" t="s">
        <v>1695</v>
      </c>
      <c r="Q868" s="4"/>
      <c r="R868" s="4" t="s">
        <v>1616</v>
      </c>
      <c r="S868" s="4" t="s">
        <v>2286</v>
      </c>
      <c r="T868" s="4"/>
      <c r="U868" s="4" t="s">
        <v>2802</v>
      </c>
      <c r="V868" s="4" t="s">
        <v>2622</v>
      </c>
      <c r="W868" s="4"/>
      <c r="X868" s="4"/>
      <c r="Y868" s="4" t="s">
        <v>2844</v>
      </c>
      <c r="Z868" s="7">
        <f>VLOOKUP(E868,[1]select___from_cuentas_predial_W!$A$1:$R$1800,11,FALSE)</f>
        <v>1633739.63</v>
      </c>
      <c r="AA868" s="7">
        <f>VLOOKUP(E868,[1]select___from_cuentas_predial_W!$A$1:$R$1800,13,FALSE)</f>
        <v>0</v>
      </c>
    </row>
    <row r="869" spans="1:27" ht="13.7" customHeight="1" x14ac:dyDescent="0.2">
      <c r="A869" s="5">
        <v>94</v>
      </c>
      <c r="B869" s="4" t="s">
        <v>2</v>
      </c>
      <c r="C869" s="5">
        <v>200294</v>
      </c>
      <c r="D869" s="4" t="s">
        <v>1321</v>
      </c>
      <c r="E869" s="4" t="str">
        <f>B869&amp;""&amp;C869</f>
        <v>U200294</v>
      </c>
      <c r="F869" s="4" t="str">
        <f>F868&amp;E869&amp;"','"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</v>
      </c>
      <c r="G869" s="4" t="s">
        <v>1550</v>
      </c>
      <c r="H869" s="4" t="s">
        <v>1555</v>
      </c>
      <c r="I869" s="5">
        <v>1477</v>
      </c>
      <c r="J869" s="5">
        <v>0</v>
      </c>
      <c r="K869" s="6">
        <v>8.0000000000000004E-4</v>
      </c>
      <c r="L869" s="4" t="s">
        <v>2155</v>
      </c>
      <c r="M869" s="4" t="s">
        <v>2228</v>
      </c>
      <c r="N869" s="4"/>
      <c r="O869" s="4" t="s">
        <v>2631</v>
      </c>
      <c r="P869" s="4" t="s">
        <v>1695</v>
      </c>
      <c r="Q869" s="4"/>
      <c r="R869" s="4" t="s">
        <v>1616</v>
      </c>
      <c r="S869" s="4" t="s">
        <v>2286</v>
      </c>
      <c r="T869" s="4"/>
      <c r="U869" s="4" t="s">
        <v>2802</v>
      </c>
      <c r="V869" s="4" t="s">
        <v>2622</v>
      </c>
      <c r="W869" s="4"/>
      <c r="X869" s="4"/>
      <c r="Y869" s="4" t="s">
        <v>2844</v>
      </c>
      <c r="Z869" s="7">
        <f>VLOOKUP(E869,[1]select___from_cuentas_predial_W!$A$1:$R$1800,11,FALSE)</f>
        <v>4347807.9800000004</v>
      </c>
      <c r="AA869" s="7">
        <f>VLOOKUP(E869,[1]select___from_cuentas_predial_W!$A$1:$R$1800,13,FALSE)</f>
        <v>0</v>
      </c>
    </row>
    <row r="870" spans="1:27" ht="13.7" customHeight="1" x14ac:dyDescent="0.2">
      <c r="A870" s="5">
        <v>94</v>
      </c>
      <c r="B870" s="4" t="s">
        <v>2</v>
      </c>
      <c r="C870" s="5">
        <v>200292</v>
      </c>
      <c r="D870" s="4" t="s">
        <v>1297</v>
      </c>
      <c r="E870" s="4" t="str">
        <f>B870&amp;""&amp;C870</f>
        <v>U200292</v>
      </c>
      <c r="F870" s="4" t="str">
        <f>F869&amp;E870&amp;"','"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</v>
      </c>
      <c r="G870" s="4" t="s">
        <v>1550</v>
      </c>
      <c r="H870" s="4" t="s">
        <v>1555</v>
      </c>
      <c r="I870" s="5">
        <v>2674</v>
      </c>
      <c r="J870" s="5">
        <v>0</v>
      </c>
      <c r="K870" s="6">
        <v>8.0000000000000004E-4</v>
      </c>
      <c r="L870" s="4" t="s">
        <v>1850</v>
      </c>
      <c r="M870" s="4" t="s">
        <v>2228</v>
      </c>
      <c r="N870" s="4"/>
      <c r="O870" s="4" t="s">
        <v>2631</v>
      </c>
      <c r="P870" s="4" t="s">
        <v>1695</v>
      </c>
      <c r="Q870" s="4"/>
      <c r="R870" s="4" t="s">
        <v>1616</v>
      </c>
      <c r="S870" s="4" t="s">
        <v>2286</v>
      </c>
      <c r="T870" s="4"/>
      <c r="U870" s="4" t="s">
        <v>2802</v>
      </c>
      <c r="V870" s="4" t="s">
        <v>2622</v>
      </c>
      <c r="W870" s="4"/>
      <c r="X870" s="4"/>
      <c r="Y870" s="4" t="s">
        <v>2844</v>
      </c>
      <c r="Z870" s="7">
        <f>VLOOKUP(E870,[1]select___from_cuentas_predial_W!$A$1:$R$1800,11,FALSE)</f>
        <v>7871386.9500000002</v>
      </c>
      <c r="AA870" s="7">
        <f>VLOOKUP(E870,[1]select___from_cuentas_predial_W!$A$1:$R$1800,13,FALSE)</f>
        <v>0</v>
      </c>
    </row>
    <row r="871" spans="1:27" ht="13.7" customHeight="1" x14ac:dyDescent="0.2">
      <c r="A871" s="5">
        <v>94</v>
      </c>
      <c r="B871" s="4" t="s">
        <v>2</v>
      </c>
      <c r="C871" s="5">
        <v>200300</v>
      </c>
      <c r="D871" s="4" t="s">
        <v>645</v>
      </c>
      <c r="E871" s="4" t="str">
        <f>B871&amp;""&amp;C871</f>
        <v>U200300</v>
      </c>
      <c r="F871" s="4" t="str">
        <f>F870&amp;E871&amp;"','"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</v>
      </c>
      <c r="G871" s="4" t="s">
        <v>1550</v>
      </c>
      <c r="H871" s="4" t="s">
        <v>1555</v>
      </c>
      <c r="I871" s="5">
        <v>46050</v>
      </c>
      <c r="J871" s="5">
        <v>0</v>
      </c>
      <c r="K871" s="6">
        <v>8.0000000000000004E-4</v>
      </c>
      <c r="L871" s="4" t="s">
        <v>1912</v>
      </c>
      <c r="M871" s="4" t="s">
        <v>2228</v>
      </c>
      <c r="N871" s="4"/>
      <c r="O871" s="4" t="s">
        <v>2631</v>
      </c>
      <c r="P871" s="4" t="s">
        <v>1695</v>
      </c>
      <c r="Q871" s="4"/>
      <c r="R871" s="4" t="s">
        <v>1616</v>
      </c>
      <c r="S871" s="4" t="s">
        <v>2286</v>
      </c>
      <c r="T871" s="4"/>
      <c r="U871" s="4" t="s">
        <v>2802</v>
      </c>
      <c r="V871" s="4" t="s">
        <v>2622</v>
      </c>
      <c r="W871" s="4"/>
      <c r="X871" s="4"/>
      <c r="Y871" s="4" t="s">
        <v>2844</v>
      </c>
      <c r="Z871" s="7">
        <f>VLOOKUP(E871,[1]select___from_cuentas_predial_W!$A$1:$R$1800,11,FALSE)</f>
        <v>135556233.80000001</v>
      </c>
      <c r="AA871" s="7">
        <f>VLOOKUP(E871,[1]select___from_cuentas_predial_W!$A$1:$R$1800,13,FALSE)</f>
        <v>0</v>
      </c>
    </row>
    <row r="872" spans="1:27" ht="13.7" customHeight="1" x14ac:dyDescent="0.2">
      <c r="A872" s="5">
        <v>94</v>
      </c>
      <c r="B872" s="4" t="s">
        <v>2</v>
      </c>
      <c r="C872" s="5">
        <v>200298</v>
      </c>
      <c r="D872" s="4" t="s">
        <v>1494</v>
      </c>
      <c r="E872" s="4" t="str">
        <f>B872&amp;""&amp;C872</f>
        <v>U200298</v>
      </c>
      <c r="F872" s="4" t="str">
        <f>F871&amp;E872&amp;"','"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</v>
      </c>
      <c r="G872" s="4" t="s">
        <v>1550</v>
      </c>
      <c r="H872" s="4" t="s">
        <v>1555</v>
      </c>
      <c r="I872" s="5">
        <v>2719</v>
      </c>
      <c r="J872" s="5">
        <v>0</v>
      </c>
      <c r="K872" s="6">
        <v>8.0000000000000004E-4</v>
      </c>
      <c r="L872" s="4" t="s">
        <v>2205</v>
      </c>
      <c r="M872" s="4" t="s">
        <v>2228</v>
      </c>
      <c r="N872" s="4"/>
      <c r="O872" s="4" t="s">
        <v>2631</v>
      </c>
      <c r="P872" s="4" t="s">
        <v>1695</v>
      </c>
      <c r="Q872" s="4"/>
      <c r="R872" s="4" t="s">
        <v>1616</v>
      </c>
      <c r="S872" s="4" t="s">
        <v>2286</v>
      </c>
      <c r="T872" s="4"/>
      <c r="U872" s="4" t="s">
        <v>2802</v>
      </c>
      <c r="V872" s="4" t="s">
        <v>2622</v>
      </c>
      <c r="W872" s="4"/>
      <c r="X872" s="4"/>
      <c r="Y872" s="4" t="s">
        <v>2844</v>
      </c>
      <c r="Z872" s="7">
        <f>VLOOKUP(E872,[1]select___from_cuentas_predial_W!$A$1:$R$1800,11,FALSE)</f>
        <v>8003852.3300000001</v>
      </c>
      <c r="AA872" s="7">
        <f>VLOOKUP(E872,[1]select___from_cuentas_predial_W!$A$1:$R$1800,13,FALSE)</f>
        <v>0</v>
      </c>
    </row>
    <row r="873" spans="1:27" ht="13.7" customHeight="1" x14ac:dyDescent="0.2">
      <c r="A873" s="5">
        <v>94</v>
      </c>
      <c r="B873" s="4" t="s">
        <v>2</v>
      </c>
      <c r="C873" s="5">
        <v>200291</v>
      </c>
      <c r="D873" s="4" t="s">
        <v>1425</v>
      </c>
      <c r="E873" s="4" t="str">
        <f>B873&amp;""&amp;C873</f>
        <v>U200291</v>
      </c>
      <c r="F873" s="4" t="str">
        <f>F872&amp;E873&amp;"','"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</v>
      </c>
      <c r="G873" s="4" t="s">
        <v>1550</v>
      </c>
      <c r="H873" s="4" t="s">
        <v>1555</v>
      </c>
      <c r="I873" s="5">
        <v>2478</v>
      </c>
      <c r="J873" s="5">
        <v>0</v>
      </c>
      <c r="K873" s="6">
        <v>8.0000000000000004E-4</v>
      </c>
      <c r="L873" s="4" t="s">
        <v>2184</v>
      </c>
      <c r="M873" s="4" t="s">
        <v>2228</v>
      </c>
      <c r="N873" s="4"/>
      <c r="O873" s="4" t="s">
        <v>2631</v>
      </c>
      <c r="P873" s="4" t="s">
        <v>1695</v>
      </c>
      <c r="Q873" s="4"/>
      <c r="R873" s="4" t="s">
        <v>1616</v>
      </c>
      <c r="S873" s="4" t="s">
        <v>2286</v>
      </c>
      <c r="T873" s="4"/>
      <c r="U873" s="4" t="s">
        <v>2802</v>
      </c>
      <c r="V873" s="4" t="s">
        <v>2622</v>
      </c>
      <c r="W873" s="4"/>
      <c r="X873" s="4"/>
      <c r="Y873" s="4" t="s">
        <v>2844</v>
      </c>
      <c r="Z873" s="7">
        <f>VLOOKUP(E873,[1]select___from_cuentas_predial_W!$A$1:$R$1800,11,FALSE)</f>
        <v>7294426.6500000004</v>
      </c>
      <c r="AA873" s="7">
        <f>VLOOKUP(E873,[1]select___from_cuentas_predial_W!$A$1:$R$1800,13,FALSE)</f>
        <v>0</v>
      </c>
    </row>
    <row r="874" spans="1:27" ht="13.7" customHeight="1" x14ac:dyDescent="0.2">
      <c r="A874" s="5">
        <v>94</v>
      </c>
      <c r="B874" s="4" t="s">
        <v>2</v>
      </c>
      <c r="C874" s="5">
        <v>200299</v>
      </c>
      <c r="D874" s="4" t="s">
        <v>611</v>
      </c>
      <c r="E874" s="4" t="str">
        <f>B874&amp;""&amp;C874</f>
        <v>U200299</v>
      </c>
      <c r="F874" s="4" t="str">
        <f>F873&amp;E874&amp;"','"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</v>
      </c>
      <c r="G874" s="4" t="s">
        <v>1550</v>
      </c>
      <c r="H874" s="4" t="s">
        <v>1555</v>
      </c>
      <c r="I874" s="5">
        <v>3327</v>
      </c>
      <c r="J874" s="5">
        <v>0</v>
      </c>
      <c r="K874" s="6">
        <v>8.0000000000000004E-4</v>
      </c>
      <c r="L874" s="4" t="s">
        <v>1565</v>
      </c>
      <c r="M874" s="4" t="s">
        <v>2228</v>
      </c>
      <c r="N874" s="4"/>
      <c r="O874" s="4" t="s">
        <v>2631</v>
      </c>
      <c r="P874" s="4" t="s">
        <v>1695</v>
      </c>
      <c r="Q874" s="4"/>
      <c r="R874" s="4" t="s">
        <v>1616</v>
      </c>
      <c r="S874" s="4" t="s">
        <v>2286</v>
      </c>
      <c r="T874" s="4"/>
      <c r="U874" s="4" t="s">
        <v>2802</v>
      </c>
      <c r="V874" s="4" t="s">
        <v>2622</v>
      </c>
      <c r="W874" s="4"/>
      <c r="X874" s="4"/>
      <c r="Y874" s="4" t="s">
        <v>2844</v>
      </c>
      <c r="Z874" s="7">
        <f>VLOOKUP(E874,[1]select___from_cuentas_predial_W!$A$1:$R$1800,11,FALSE)</f>
        <v>9793606.7300000004</v>
      </c>
      <c r="AA874" s="7">
        <f>VLOOKUP(E874,[1]select___from_cuentas_predial_W!$A$1:$R$1800,13,FALSE)</f>
        <v>0</v>
      </c>
    </row>
    <row r="875" spans="1:27" ht="13.7" customHeight="1" x14ac:dyDescent="0.2">
      <c r="A875" s="5">
        <v>94</v>
      </c>
      <c r="B875" s="4" t="s">
        <v>2</v>
      </c>
      <c r="C875" s="5">
        <v>192016</v>
      </c>
      <c r="D875" s="4" t="s">
        <v>939</v>
      </c>
      <c r="E875" s="4" t="str">
        <f>B875&amp;""&amp;C875</f>
        <v>U192016</v>
      </c>
      <c r="F875" s="4" t="str">
        <f>F874&amp;E875&amp;"','"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</v>
      </c>
      <c r="G875" s="4" t="s">
        <v>1550</v>
      </c>
      <c r="H875" s="4" t="s">
        <v>1555</v>
      </c>
      <c r="I875" s="5">
        <v>78</v>
      </c>
      <c r="J875" s="5">
        <v>0</v>
      </c>
      <c r="K875" s="6">
        <v>8.0000000000000004E-4</v>
      </c>
      <c r="L875" s="4" t="s">
        <v>1616</v>
      </c>
      <c r="M875" s="4" t="s">
        <v>2228</v>
      </c>
      <c r="N875" s="4" t="s">
        <v>2487</v>
      </c>
      <c r="O875" s="4" t="s">
        <v>2631</v>
      </c>
      <c r="P875" s="4" t="s">
        <v>1695</v>
      </c>
      <c r="Q875" s="4"/>
      <c r="R875" s="4" t="s">
        <v>1616</v>
      </c>
      <c r="S875" s="4" t="s">
        <v>2286</v>
      </c>
      <c r="T875" s="4"/>
      <c r="U875" s="4" t="s">
        <v>2802</v>
      </c>
      <c r="V875" s="4" t="s">
        <v>2622</v>
      </c>
      <c r="W875" s="4"/>
      <c r="X875" s="4"/>
      <c r="Y875" s="4" t="s">
        <v>2844</v>
      </c>
      <c r="Z875" s="7">
        <f>VLOOKUP(E875,[1]select___from_cuentas_predial_W!$A$1:$R$1800,11,FALSE)</f>
        <v>229606.65</v>
      </c>
      <c r="AA875" s="7">
        <f>VLOOKUP(E875,[1]select___from_cuentas_predial_W!$A$1:$R$1800,13,FALSE)</f>
        <v>0</v>
      </c>
    </row>
    <row r="876" spans="1:27" ht="13.7" customHeight="1" x14ac:dyDescent="0.2">
      <c r="A876" s="5">
        <v>94</v>
      </c>
      <c r="B876" s="4" t="s">
        <v>2</v>
      </c>
      <c r="C876" s="5">
        <v>167633</v>
      </c>
      <c r="D876" s="4" t="s">
        <v>959</v>
      </c>
      <c r="E876" s="4" t="str">
        <f>B876&amp;""&amp;C876</f>
        <v>U167633</v>
      </c>
      <c r="F876" s="4" t="str">
        <f>F875&amp;E876&amp;"','"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</v>
      </c>
      <c r="G876" s="4" t="s">
        <v>1550</v>
      </c>
      <c r="H876" s="4" t="s">
        <v>1555</v>
      </c>
      <c r="I876" s="5">
        <v>78</v>
      </c>
      <c r="J876" s="5">
        <v>0</v>
      </c>
      <c r="K876" s="6">
        <v>8.0000000000000004E-4</v>
      </c>
      <c r="L876" s="4" t="s">
        <v>1616</v>
      </c>
      <c r="M876" s="4" t="s">
        <v>2228</v>
      </c>
      <c r="N876" s="4" t="s">
        <v>2464</v>
      </c>
      <c r="O876" s="4" t="s">
        <v>2631</v>
      </c>
      <c r="P876" s="4" t="s">
        <v>1695</v>
      </c>
      <c r="Q876" s="4"/>
      <c r="R876" s="4" t="s">
        <v>1616</v>
      </c>
      <c r="S876" s="4" t="s">
        <v>2286</v>
      </c>
      <c r="T876" s="4"/>
      <c r="U876" s="4" t="s">
        <v>2802</v>
      </c>
      <c r="V876" s="4" t="s">
        <v>2622</v>
      </c>
      <c r="W876" s="4"/>
      <c r="X876" s="4"/>
      <c r="Y876" s="4" t="s">
        <v>2844</v>
      </c>
      <c r="Z876" s="7">
        <f>VLOOKUP(E876,[1]select___from_cuentas_predial_W!$A$1:$R$1800,11,FALSE)</f>
        <v>229606.65</v>
      </c>
      <c r="AA876" s="7">
        <f>VLOOKUP(E876,[1]select___from_cuentas_predial_W!$A$1:$R$1800,13,FALSE)</f>
        <v>0</v>
      </c>
    </row>
    <row r="877" spans="1:27" ht="13.7" customHeight="1" x14ac:dyDescent="0.2">
      <c r="A877" s="5">
        <v>94</v>
      </c>
      <c r="B877" s="4" t="s">
        <v>2</v>
      </c>
      <c r="C877" s="5">
        <v>200289</v>
      </c>
      <c r="D877" s="4" t="s">
        <v>784</v>
      </c>
      <c r="E877" s="4" t="str">
        <f>B877&amp;""&amp;C877</f>
        <v>U200289</v>
      </c>
      <c r="F877" s="4" t="str">
        <f>F876&amp;E877&amp;"','"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</v>
      </c>
      <c r="G877" s="4" t="s">
        <v>1550</v>
      </c>
      <c r="H877" s="4" t="s">
        <v>1555</v>
      </c>
      <c r="I877" s="5">
        <v>156</v>
      </c>
      <c r="J877" s="5">
        <v>0</v>
      </c>
      <c r="K877" s="6">
        <v>8.0000000000000004E-4</v>
      </c>
      <c r="L877" s="4" t="s">
        <v>1616</v>
      </c>
      <c r="M877" s="4" t="s">
        <v>2228</v>
      </c>
      <c r="N877" s="4"/>
      <c r="O877" s="4" t="s">
        <v>2631</v>
      </c>
      <c r="P877" s="4" t="s">
        <v>1695</v>
      </c>
      <c r="Q877" s="4"/>
      <c r="R877" s="4" t="s">
        <v>1616</v>
      </c>
      <c r="S877" s="4" t="s">
        <v>2286</v>
      </c>
      <c r="T877" s="4"/>
      <c r="U877" s="4" t="s">
        <v>2802</v>
      </c>
      <c r="V877" s="4" t="s">
        <v>2622</v>
      </c>
      <c r="W877" s="4"/>
      <c r="X877" s="4"/>
      <c r="Y877" s="4" t="s">
        <v>2844</v>
      </c>
      <c r="Z877" s="7">
        <f>VLOOKUP(E877,[1]select___from_cuentas_predial_W!$A$1:$R$1800,11,FALSE)</f>
        <v>459213.3</v>
      </c>
      <c r="AA877" s="7">
        <f>VLOOKUP(E877,[1]select___from_cuentas_predial_W!$A$1:$R$1800,13,FALSE)</f>
        <v>0</v>
      </c>
    </row>
    <row r="878" spans="1:27" ht="13.7" customHeight="1" x14ac:dyDescent="0.2">
      <c r="A878" s="5">
        <v>94</v>
      </c>
      <c r="B878" s="4" t="s">
        <v>2</v>
      </c>
      <c r="C878" s="5">
        <v>200288</v>
      </c>
      <c r="D878" s="4" t="s">
        <v>677</v>
      </c>
      <c r="E878" s="4" t="str">
        <f>B878&amp;""&amp;C878</f>
        <v>U200288</v>
      </c>
      <c r="F878" s="4" t="str">
        <f>F877&amp;E878&amp;"','"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</v>
      </c>
      <c r="G878" s="4" t="s">
        <v>1550</v>
      </c>
      <c r="H878" s="4" t="s">
        <v>1555</v>
      </c>
      <c r="I878" s="5">
        <v>223</v>
      </c>
      <c r="J878" s="5">
        <v>0</v>
      </c>
      <c r="K878" s="6">
        <v>8.0000000000000004E-4</v>
      </c>
      <c r="L878" s="4" t="s">
        <v>1616</v>
      </c>
      <c r="M878" s="4" t="s">
        <v>2228</v>
      </c>
      <c r="N878" s="4"/>
      <c r="O878" s="4" t="s">
        <v>2631</v>
      </c>
      <c r="P878" s="4" t="s">
        <v>1695</v>
      </c>
      <c r="Q878" s="4"/>
      <c r="R878" s="4" t="s">
        <v>1616</v>
      </c>
      <c r="S878" s="4" t="s">
        <v>2286</v>
      </c>
      <c r="T878" s="4"/>
      <c r="U878" s="4" t="s">
        <v>2802</v>
      </c>
      <c r="V878" s="4" t="s">
        <v>2622</v>
      </c>
      <c r="W878" s="4"/>
      <c r="X878" s="4"/>
      <c r="Y878" s="4" t="s">
        <v>2844</v>
      </c>
      <c r="Z878" s="7">
        <f>VLOOKUP(E878,[1]select___from_cuentas_predial_W!$A$1:$R$1800,11,FALSE)</f>
        <v>656439.53</v>
      </c>
      <c r="AA878" s="7">
        <f>VLOOKUP(E878,[1]select___from_cuentas_predial_W!$A$1:$R$1800,13,FALSE)</f>
        <v>0</v>
      </c>
    </row>
    <row r="879" spans="1:27" ht="13.7" customHeight="1" x14ac:dyDescent="0.2">
      <c r="A879" s="5">
        <v>94</v>
      </c>
      <c r="B879" s="4" t="s">
        <v>2</v>
      </c>
      <c r="C879" s="5">
        <v>200293</v>
      </c>
      <c r="D879" s="4" t="s">
        <v>1493</v>
      </c>
      <c r="E879" s="4" t="str">
        <f>B879&amp;""&amp;C879</f>
        <v>U200293</v>
      </c>
      <c r="F879" s="4" t="str">
        <f>F878&amp;E879&amp;"','"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</v>
      </c>
      <c r="G879" s="4" t="s">
        <v>1550</v>
      </c>
      <c r="H879" s="4" t="s">
        <v>1555</v>
      </c>
      <c r="I879" s="5">
        <v>105</v>
      </c>
      <c r="J879" s="5">
        <v>0</v>
      </c>
      <c r="K879" s="6">
        <v>8.0000000000000004E-4</v>
      </c>
      <c r="L879" s="4" t="s">
        <v>1585</v>
      </c>
      <c r="M879" s="4" t="s">
        <v>2228</v>
      </c>
      <c r="N879" s="4"/>
      <c r="O879" s="4" t="s">
        <v>2631</v>
      </c>
      <c r="P879" s="4" t="s">
        <v>1695</v>
      </c>
      <c r="Q879" s="4"/>
      <c r="R879" s="4" t="s">
        <v>1616</v>
      </c>
      <c r="S879" s="4" t="s">
        <v>2286</v>
      </c>
      <c r="T879" s="4"/>
      <c r="U879" s="4" t="s">
        <v>2802</v>
      </c>
      <c r="V879" s="4" t="s">
        <v>2622</v>
      </c>
      <c r="W879" s="4"/>
      <c r="X879" s="4"/>
      <c r="Y879" s="4" t="s">
        <v>2844</v>
      </c>
      <c r="Z879" s="7">
        <f>VLOOKUP(E879,[1]select___from_cuentas_predial_W!$A$1:$R$1800,11,FALSE)</f>
        <v>309085.88</v>
      </c>
      <c r="AA879" s="7">
        <f>VLOOKUP(E879,[1]select___from_cuentas_predial_W!$A$1:$R$1800,13,FALSE)</f>
        <v>0</v>
      </c>
    </row>
    <row r="880" spans="1:27" ht="13.7" customHeight="1" x14ac:dyDescent="0.2">
      <c r="A880" s="5">
        <v>94</v>
      </c>
      <c r="B880" s="4" t="s">
        <v>2</v>
      </c>
      <c r="C880" s="5">
        <v>140025</v>
      </c>
      <c r="D880" s="4" t="s">
        <v>3078</v>
      </c>
      <c r="E880" s="4" t="str">
        <f>B880&amp;""&amp;C880</f>
        <v>U140025</v>
      </c>
      <c r="F880" s="4" t="str">
        <f>F879&amp;E880&amp;"','"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</v>
      </c>
      <c r="G880" s="4" t="s">
        <v>2926</v>
      </c>
      <c r="H880" s="4" t="s">
        <v>1555</v>
      </c>
      <c r="I880" s="5">
        <v>64</v>
      </c>
      <c r="J880" s="5">
        <v>67</v>
      </c>
      <c r="K880" s="6">
        <v>2.0000000000000001E-4</v>
      </c>
      <c r="L880" s="4" t="s">
        <v>3079</v>
      </c>
      <c r="M880" s="4" t="s">
        <v>3080</v>
      </c>
      <c r="N880" s="4" t="s">
        <v>2273</v>
      </c>
      <c r="O880" s="4" t="s">
        <v>2631</v>
      </c>
      <c r="P880" s="4" t="s">
        <v>1695</v>
      </c>
      <c r="Q880" s="4"/>
      <c r="R880" s="4" t="s">
        <v>1616</v>
      </c>
      <c r="S880" s="4" t="s">
        <v>2286</v>
      </c>
      <c r="T880" s="4"/>
      <c r="U880" s="4" t="s">
        <v>2802</v>
      </c>
      <c r="V880" s="4" t="s">
        <v>2622</v>
      </c>
      <c r="W880" s="4"/>
      <c r="X880" s="4"/>
      <c r="Y880" s="4" t="s">
        <v>2844</v>
      </c>
      <c r="Z880" s="7">
        <f>VLOOKUP(E880,[1]select___from_cuentas_predial_W!$A$1:$R$1800,11,FALSE)</f>
        <v>188395.2</v>
      </c>
      <c r="AA880" s="7">
        <f>VLOOKUP(E880,[1]select___from_cuentas_predial_W!$A$1:$R$1800,13,FALSE)</f>
        <v>441094.5</v>
      </c>
    </row>
    <row r="881" spans="1:27" ht="13.7" customHeight="1" x14ac:dyDescent="0.2">
      <c r="A881" s="5">
        <v>94</v>
      </c>
      <c r="B881" s="4" t="s">
        <v>2</v>
      </c>
      <c r="C881" s="5">
        <v>138274</v>
      </c>
      <c r="D881" s="4" t="s">
        <v>1336</v>
      </c>
      <c r="E881" s="4" t="str">
        <f>B881&amp;""&amp;C881</f>
        <v>U138274</v>
      </c>
      <c r="F881" s="4" t="str">
        <f>F880&amp;E881&amp;"','"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</v>
      </c>
      <c r="G881" s="4" t="s">
        <v>1550</v>
      </c>
      <c r="H881" s="4" t="s">
        <v>1555</v>
      </c>
      <c r="I881" s="5">
        <v>772.39</v>
      </c>
      <c r="J881" s="5">
        <v>0</v>
      </c>
      <c r="K881" s="6">
        <v>8.0000000000000004E-4</v>
      </c>
      <c r="L881" s="4" t="s">
        <v>2109</v>
      </c>
      <c r="M881" s="4" t="s">
        <v>2228</v>
      </c>
      <c r="N881" s="4"/>
      <c r="O881" s="4" t="s">
        <v>2636</v>
      </c>
      <c r="P881" s="4" t="s">
        <v>1695</v>
      </c>
      <c r="Q881" s="4"/>
      <c r="R881" s="4" t="s">
        <v>1616</v>
      </c>
      <c r="S881" s="4" t="s">
        <v>2286</v>
      </c>
      <c r="T881" s="4"/>
      <c r="U881" s="4" t="s">
        <v>2802</v>
      </c>
      <c r="V881" s="4" t="s">
        <v>2622</v>
      </c>
      <c r="W881" s="4"/>
      <c r="X881" s="4"/>
      <c r="Y881" s="4" t="s">
        <v>2844</v>
      </c>
      <c r="Z881" s="7">
        <f>VLOOKUP(E881,[1]select___from_cuentas_predial_W!$A$1:$R$1800,11,FALSE)</f>
        <v>2672272.29</v>
      </c>
      <c r="AA881" s="7">
        <f>VLOOKUP(E881,[1]select___from_cuentas_predial_W!$A$1:$R$1800,13,FALSE)</f>
        <v>0</v>
      </c>
    </row>
    <row r="882" spans="1:27" ht="13.7" customHeight="1" x14ac:dyDescent="0.2">
      <c r="A882" s="5">
        <v>94</v>
      </c>
      <c r="B882" s="4" t="s">
        <v>2</v>
      </c>
      <c r="C882" s="5">
        <v>138273</v>
      </c>
      <c r="D882" s="4" t="s">
        <v>1247</v>
      </c>
      <c r="E882" s="4" t="str">
        <f>B882&amp;""&amp;C882</f>
        <v>U138273</v>
      </c>
      <c r="F882" s="4" t="str">
        <f>F881&amp;E882&amp;"','"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</v>
      </c>
      <c r="G882" s="4" t="s">
        <v>1550</v>
      </c>
      <c r="H882" s="4" t="s">
        <v>1555</v>
      </c>
      <c r="I882" s="5">
        <v>757.32</v>
      </c>
      <c r="J882" s="5">
        <v>0</v>
      </c>
      <c r="K882" s="6">
        <v>8.0000000000000004E-4</v>
      </c>
      <c r="L882" s="4" t="s">
        <v>1754</v>
      </c>
      <c r="M882" s="4" t="s">
        <v>2228</v>
      </c>
      <c r="N882" s="4"/>
      <c r="O882" s="4" t="s">
        <v>2636</v>
      </c>
      <c r="P882" s="4" t="s">
        <v>1695</v>
      </c>
      <c r="Q882" s="4"/>
      <c r="R882" s="4" t="s">
        <v>1616</v>
      </c>
      <c r="S882" s="4" t="s">
        <v>2286</v>
      </c>
      <c r="T882" s="4"/>
      <c r="U882" s="4" t="s">
        <v>2802</v>
      </c>
      <c r="V882" s="4" t="s">
        <v>2622</v>
      </c>
      <c r="W882" s="4"/>
      <c r="X882" s="4"/>
      <c r="Y882" s="4" t="s">
        <v>2844</v>
      </c>
      <c r="Z882" s="7">
        <f>VLOOKUP(E882,[1]select___from_cuentas_predial_W!$A$1:$R$1800,11,FALSE)</f>
        <v>2552749.7000000002</v>
      </c>
      <c r="AA882" s="7">
        <f>VLOOKUP(E882,[1]select___from_cuentas_predial_W!$A$1:$R$1800,13,FALSE)</f>
        <v>0</v>
      </c>
    </row>
    <row r="883" spans="1:27" ht="13.7" customHeight="1" x14ac:dyDescent="0.2">
      <c r="A883" s="5">
        <v>94</v>
      </c>
      <c r="B883" s="4" t="s">
        <v>2</v>
      </c>
      <c r="C883" s="5">
        <v>138285</v>
      </c>
      <c r="D883" s="4" t="s">
        <v>1374</v>
      </c>
      <c r="E883" s="4" t="str">
        <f>B883&amp;""&amp;C883</f>
        <v>U138285</v>
      </c>
      <c r="F883" s="4" t="str">
        <f>F882&amp;E883&amp;"','"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</v>
      </c>
      <c r="G883" s="4" t="s">
        <v>1550</v>
      </c>
      <c r="H883" s="4" t="s">
        <v>1555</v>
      </c>
      <c r="I883" s="5">
        <v>568.63</v>
      </c>
      <c r="J883" s="5">
        <v>0</v>
      </c>
      <c r="K883" s="6">
        <v>8.0000000000000004E-4</v>
      </c>
      <c r="L883" s="4" t="s">
        <v>2109</v>
      </c>
      <c r="M883" s="4" t="s">
        <v>2228</v>
      </c>
      <c r="N883" s="4"/>
      <c r="O883" s="4" t="s">
        <v>2636</v>
      </c>
      <c r="P883" s="4" t="s">
        <v>1695</v>
      </c>
      <c r="Q883" s="4"/>
      <c r="R883" s="4" t="s">
        <v>1616</v>
      </c>
      <c r="S883" s="4" t="s">
        <v>2286</v>
      </c>
      <c r="T883" s="4"/>
      <c r="U883" s="4" t="s">
        <v>2802</v>
      </c>
      <c r="V883" s="4" t="s">
        <v>2622</v>
      </c>
      <c r="W883" s="4"/>
      <c r="X883" s="4"/>
      <c r="Y883" s="4" t="s">
        <v>2844</v>
      </c>
      <c r="Z883" s="7">
        <f>VLOOKUP(E883,[1]select___from_cuentas_predial_W!$A$1:$R$1800,11,FALSE)</f>
        <v>2021604.65</v>
      </c>
      <c r="AA883" s="7">
        <f>VLOOKUP(E883,[1]select___from_cuentas_predial_W!$A$1:$R$1800,13,FALSE)</f>
        <v>0</v>
      </c>
    </row>
    <row r="884" spans="1:27" ht="13.7" customHeight="1" x14ac:dyDescent="0.2">
      <c r="A884" s="5">
        <v>94</v>
      </c>
      <c r="B884" s="4" t="s">
        <v>2</v>
      </c>
      <c r="C884" s="5">
        <v>138284</v>
      </c>
      <c r="D884" s="4" t="s">
        <v>1264</v>
      </c>
      <c r="E884" s="4" t="str">
        <f>B884&amp;""&amp;C884</f>
        <v>U138284</v>
      </c>
      <c r="F884" s="4" t="str">
        <f>F883&amp;E884&amp;"','"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</v>
      </c>
      <c r="G884" s="4" t="s">
        <v>1550</v>
      </c>
      <c r="H884" s="4" t="s">
        <v>1555</v>
      </c>
      <c r="I884" s="5">
        <v>510.2</v>
      </c>
      <c r="J884" s="5">
        <v>0</v>
      </c>
      <c r="K884" s="6">
        <v>8.0000000000000004E-4</v>
      </c>
      <c r="L884" s="4" t="s">
        <v>1754</v>
      </c>
      <c r="M884" s="4" t="s">
        <v>2228</v>
      </c>
      <c r="N884" s="4"/>
      <c r="O884" s="4" t="s">
        <v>2636</v>
      </c>
      <c r="P884" s="4" t="s">
        <v>1695</v>
      </c>
      <c r="Q884" s="4"/>
      <c r="R884" s="4" t="s">
        <v>1616</v>
      </c>
      <c r="S884" s="4" t="s">
        <v>2286</v>
      </c>
      <c r="T884" s="4"/>
      <c r="U884" s="4" t="s">
        <v>2802</v>
      </c>
      <c r="V884" s="4" t="s">
        <v>2622</v>
      </c>
      <c r="W884" s="4"/>
      <c r="X884" s="4"/>
      <c r="Y884" s="4" t="s">
        <v>2844</v>
      </c>
      <c r="Z884" s="7">
        <f>VLOOKUP(E884,[1]select___from_cuentas_predial_W!$A$1:$R$1800,11,FALSE)</f>
        <v>1746344.44</v>
      </c>
      <c r="AA884" s="7">
        <f>VLOOKUP(E884,[1]select___from_cuentas_predial_W!$A$1:$R$1800,13,FALSE)</f>
        <v>0</v>
      </c>
    </row>
    <row r="885" spans="1:27" ht="13.7" customHeight="1" x14ac:dyDescent="0.2">
      <c r="A885" s="5">
        <v>94</v>
      </c>
      <c r="B885" s="4" t="s">
        <v>2</v>
      </c>
      <c r="C885" s="5">
        <v>136554</v>
      </c>
      <c r="D885" s="4" t="s">
        <v>324</v>
      </c>
      <c r="E885" s="4" t="str">
        <f>B885&amp;""&amp;C885</f>
        <v>U136554</v>
      </c>
      <c r="F885" s="4" t="str">
        <f>F884&amp;E885&amp;"','"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</v>
      </c>
      <c r="G885" s="4" t="s">
        <v>1550</v>
      </c>
      <c r="H885" s="4" t="s">
        <v>1555</v>
      </c>
      <c r="I885" s="5">
        <v>630</v>
      </c>
      <c r="J885" s="5">
        <v>0</v>
      </c>
      <c r="K885" s="6">
        <v>8.0000000000000004E-4</v>
      </c>
      <c r="L885" s="4" t="s">
        <v>1732</v>
      </c>
      <c r="M885" s="4" t="s">
        <v>2228</v>
      </c>
      <c r="N885" s="4"/>
      <c r="O885" s="4" t="s">
        <v>2636</v>
      </c>
      <c r="P885" s="4" t="s">
        <v>1695</v>
      </c>
      <c r="Q885" s="4"/>
      <c r="R885" s="4" t="s">
        <v>1616</v>
      </c>
      <c r="S885" s="4" t="s">
        <v>2286</v>
      </c>
      <c r="T885" s="4"/>
      <c r="U885" s="4" t="s">
        <v>2802</v>
      </c>
      <c r="V885" s="4" t="s">
        <v>2622</v>
      </c>
      <c r="W885" s="4"/>
      <c r="X885" s="4"/>
      <c r="Y885" s="4" t="s">
        <v>2844</v>
      </c>
      <c r="Z885" s="7">
        <f>VLOOKUP(E885,[1]select___from_cuentas_predial_W!$A$1:$R$1800,11,FALSE)</f>
        <v>1854515.25</v>
      </c>
      <c r="AA885" s="7">
        <f>VLOOKUP(E885,[1]select___from_cuentas_predial_W!$A$1:$R$1800,13,FALSE)</f>
        <v>0</v>
      </c>
    </row>
    <row r="886" spans="1:27" ht="13.7" customHeight="1" x14ac:dyDescent="0.2">
      <c r="A886" s="5">
        <v>94</v>
      </c>
      <c r="B886" s="4" t="s">
        <v>2</v>
      </c>
      <c r="C886" s="5">
        <v>136555</v>
      </c>
      <c r="D886" s="4" t="s">
        <v>1449</v>
      </c>
      <c r="E886" s="4" t="str">
        <f>B886&amp;""&amp;C886</f>
        <v>U136555</v>
      </c>
      <c r="F886" s="4" t="str">
        <f>F885&amp;E886&amp;"','"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</v>
      </c>
      <c r="G886" s="4" t="s">
        <v>1550</v>
      </c>
      <c r="H886" s="4" t="s">
        <v>1555</v>
      </c>
      <c r="I886" s="5">
        <v>2493</v>
      </c>
      <c r="J886" s="5">
        <v>0</v>
      </c>
      <c r="K886" s="6">
        <v>8.0000000000000004E-4</v>
      </c>
      <c r="L886" s="4" t="s">
        <v>1737</v>
      </c>
      <c r="M886" s="4" t="s">
        <v>2228</v>
      </c>
      <c r="N886" s="4"/>
      <c r="O886" s="4" t="s">
        <v>2636</v>
      </c>
      <c r="P886" s="4" t="s">
        <v>1695</v>
      </c>
      <c r="Q886" s="4"/>
      <c r="R886" s="4" t="s">
        <v>1616</v>
      </c>
      <c r="S886" s="4" t="s">
        <v>2286</v>
      </c>
      <c r="T886" s="4"/>
      <c r="U886" s="4" t="s">
        <v>2797</v>
      </c>
      <c r="V886" s="4" t="s">
        <v>2827</v>
      </c>
      <c r="W886" s="4"/>
      <c r="X886" s="4"/>
      <c r="Y886" s="4" t="s">
        <v>2844</v>
      </c>
      <c r="Z886" s="7">
        <f>VLOOKUP(E886,[1]select___from_cuentas_predial_W!$A$1:$R$1800,11,FALSE)</f>
        <v>7338581.7800000003</v>
      </c>
      <c r="AA886" s="7">
        <f>VLOOKUP(E886,[1]select___from_cuentas_predial_W!$A$1:$R$1800,13,FALSE)</f>
        <v>0</v>
      </c>
    </row>
    <row r="887" spans="1:27" ht="13.7" customHeight="1" x14ac:dyDescent="0.2">
      <c r="A887" s="5">
        <v>94</v>
      </c>
      <c r="B887" s="4" t="s">
        <v>2</v>
      </c>
      <c r="C887" s="5">
        <v>136556</v>
      </c>
      <c r="D887" s="4" t="s">
        <v>1434</v>
      </c>
      <c r="E887" s="4" t="str">
        <f>B887&amp;""&amp;C887</f>
        <v>U136556</v>
      </c>
      <c r="F887" s="4" t="str">
        <f>F886&amp;E887&amp;"','"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</v>
      </c>
      <c r="G887" s="4" t="s">
        <v>1550</v>
      </c>
      <c r="H887" s="4" t="s">
        <v>1555</v>
      </c>
      <c r="I887" s="5">
        <v>1769</v>
      </c>
      <c r="J887" s="5">
        <v>0</v>
      </c>
      <c r="K887" s="6">
        <v>8.0000000000000004E-4</v>
      </c>
      <c r="L887" s="4" t="s">
        <v>1737</v>
      </c>
      <c r="M887" s="4" t="s">
        <v>2228</v>
      </c>
      <c r="N887" s="4"/>
      <c r="O887" s="4" t="s">
        <v>2636</v>
      </c>
      <c r="P887" s="4" t="s">
        <v>1695</v>
      </c>
      <c r="Q887" s="4"/>
      <c r="R887" s="4" t="s">
        <v>1616</v>
      </c>
      <c r="S887" s="4" t="s">
        <v>2286</v>
      </c>
      <c r="T887" s="4"/>
      <c r="U887" s="4" t="s">
        <v>2802</v>
      </c>
      <c r="V887" s="4" t="s">
        <v>2622</v>
      </c>
      <c r="W887" s="4"/>
      <c r="X887" s="4"/>
      <c r="Y887" s="4" t="s">
        <v>2844</v>
      </c>
      <c r="Z887" s="7">
        <f>VLOOKUP(E887,[1]select___from_cuentas_predial_W!$A$1:$R$1800,11,FALSE)</f>
        <v>5207361.08</v>
      </c>
      <c r="AA887" s="7">
        <f>VLOOKUP(E887,[1]select___from_cuentas_predial_W!$A$1:$R$1800,13,FALSE)</f>
        <v>0</v>
      </c>
    </row>
    <row r="888" spans="1:27" ht="13.7" customHeight="1" x14ac:dyDescent="0.2">
      <c r="A888" s="5">
        <v>94</v>
      </c>
      <c r="B888" s="4" t="s">
        <v>2</v>
      </c>
      <c r="C888" s="5">
        <v>136545</v>
      </c>
      <c r="D888" s="4" t="s">
        <v>1242</v>
      </c>
      <c r="E888" s="4" t="str">
        <f>B888&amp;""&amp;C888</f>
        <v>U136545</v>
      </c>
      <c r="F888" s="4" t="str">
        <f>F887&amp;E888&amp;"','"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</v>
      </c>
      <c r="G888" s="4" t="s">
        <v>1550</v>
      </c>
      <c r="H888" s="4" t="s">
        <v>1555</v>
      </c>
      <c r="I888" s="5">
        <v>3122</v>
      </c>
      <c r="J888" s="5">
        <v>0</v>
      </c>
      <c r="K888" s="6">
        <v>8.0000000000000004E-4</v>
      </c>
      <c r="L888" s="4" t="s">
        <v>1576</v>
      </c>
      <c r="M888" s="4" t="s">
        <v>2228</v>
      </c>
      <c r="N888" s="4"/>
      <c r="O888" s="4" t="s">
        <v>2636</v>
      </c>
      <c r="P888" s="4" t="s">
        <v>1695</v>
      </c>
      <c r="Q888" s="4"/>
      <c r="R888" s="4" t="s">
        <v>1616</v>
      </c>
      <c r="S888" s="4" t="s">
        <v>2286</v>
      </c>
      <c r="T888" s="4"/>
      <c r="U888" s="4" t="s">
        <v>2802</v>
      </c>
      <c r="V888" s="4" t="s">
        <v>2622</v>
      </c>
      <c r="W888" s="4"/>
      <c r="X888" s="4"/>
      <c r="Y888" s="4" t="s">
        <v>2844</v>
      </c>
      <c r="Z888" s="7">
        <f>VLOOKUP(E888,[1]select___from_cuentas_predial_W!$A$1:$R$1800,11,FALSE)</f>
        <v>9190153.3499999996</v>
      </c>
      <c r="AA888" s="7">
        <f>VLOOKUP(E888,[1]select___from_cuentas_predial_W!$A$1:$R$1800,13,FALSE)</f>
        <v>0</v>
      </c>
    </row>
    <row r="889" spans="1:27" ht="13.7" customHeight="1" x14ac:dyDescent="0.2">
      <c r="A889" s="5">
        <v>94</v>
      </c>
      <c r="B889" s="4" t="s">
        <v>2</v>
      </c>
      <c r="C889" s="5">
        <v>200311</v>
      </c>
      <c r="D889" s="4" t="s">
        <v>298</v>
      </c>
      <c r="E889" s="4" t="str">
        <f>B889&amp;""&amp;C889</f>
        <v>U200311</v>
      </c>
      <c r="F889" s="4" t="str">
        <f>F888&amp;E889&amp;"','"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</v>
      </c>
      <c r="G889" s="4" t="s">
        <v>1550</v>
      </c>
      <c r="H889" s="4" t="s">
        <v>1555</v>
      </c>
      <c r="I889" s="5">
        <v>11026</v>
      </c>
      <c r="J889" s="5">
        <v>3811</v>
      </c>
      <c r="K889" s="6">
        <v>2.0000000000000001E-4</v>
      </c>
      <c r="L889" s="4" t="s">
        <v>1712</v>
      </c>
      <c r="M889" s="4" t="s">
        <v>2228</v>
      </c>
      <c r="N889" s="4"/>
      <c r="O889" s="4" t="s">
        <v>2636</v>
      </c>
      <c r="P889" s="4" t="s">
        <v>1695</v>
      </c>
      <c r="Q889" s="4"/>
      <c r="R889" s="4" t="s">
        <v>1616</v>
      </c>
      <c r="S889" s="4" t="s">
        <v>2286</v>
      </c>
      <c r="T889" s="4"/>
      <c r="U889" s="4" t="s">
        <v>2802</v>
      </c>
      <c r="V889" s="4" t="s">
        <v>2622</v>
      </c>
      <c r="W889" s="4"/>
      <c r="X889" s="4"/>
      <c r="Y889" s="4" t="s">
        <v>2844</v>
      </c>
      <c r="Z889" s="7">
        <f>VLOOKUP(E889,[1]select___from_cuentas_predial_W!$A$1:$R$1800,11,FALSE)</f>
        <v>32456960.550000001</v>
      </c>
      <c r="AA889" s="7">
        <f>VLOOKUP(E889,[1]select___from_cuentas_predial_W!$A$1:$R$1800,13,FALSE)</f>
        <v>19052481</v>
      </c>
    </row>
    <row r="890" spans="1:27" ht="13.7" customHeight="1" x14ac:dyDescent="0.2">
      <c r="A890" s="5">
        <v>94</v>
      </c>
      <c r="B890" s="4" t="s">
        <v>2</v>
      </c>
      <c r="C890" s="5">
        <v>138312</v>
      </c>
      <c r="D890" s="4" t="s">
        <v>463</v>
      </c>
      <c r="E890" s="4" t="str">
        <f>B890&amp;""&amp;C890</f>
        <v>U138312</v>
      </c>
      <c r="F890" s="4" t="str">
        <f>F889&amp;E890&amp;"','"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</v>
      </c>
      <c r="G890" s="4" t="s">
        <v>1550</v>
      </c>
      <c r="H890" s="4" t="s">
        <v>1555</v>
      </c>
      <c r="I890" s="5">
        <v>760.42</v>
      </c>
      <c r="J890" s="5">
        <v>0</v>
      </c>
      <c r="K890" s="6">
        <v>8.0000000000000004E-4</v>
      </c>
      <c r="L890" s="4" t="s">
        <v>1754</v>
      </c>
      <c r="M890" s="4" t="s">
        <v>2228</v>
      </c>
      <c r="N890" s="4"/>
      <c r="O890" s="4" t="s">
        <v>2636</v>
      </c>
      <c r="P890" s="4" t="s">
        <v>1695</v>
      </c>
      <c r="Q890" s="4"/>
      <c r="R890" s="4" t="s">
        <v>1616</v>
      </c>
      <c r="S890" s="4" t="s">
        <v>2286</v>
      </c>
      <c r="T890" s="4"/>
      <c r="U890" s="4" t="s">
        <v>2802</v>
      </c>
      <c r="V890" s="4" t="s">
        <v>2622</v>
      </c>
      <c r="W890" s="4"/>
      <c r="X890" s="4"/>
      <c r="Y890" s="4" t="s">
        <v>2844</v>
      </c>
      <c r="Z890" s="7">
        <f>VLOOKUP(E890,[1]select___from_cuentas_predial_W!$A$1:$R$1800,11,FALSE)</f>
        <v>2573324.46</v>
      </c>
      <c r="AA890" s="7">
        <f>VLOOKUP(E890,[1]select___from_cuentas_predial_W!$A$1:$R$1800,13,FALSE)</f>
        <v>0</v>
      </c>
    </row>
    <row r="891" spans="1:27" ht="13.7" customHeight="1" x14ac:dyDescent="0.2">
      <c r="A891" s="5">
        <v>94</v>
      </c>
      <c r="B891" s="4" t="s">
        <v>2</v>
      </c>
      <c r="C891" s="5">
        <v>138311</v>
      </c>
      <c r="D891" s="4" t="s">
        <v>1501</v>
      </c>
      <c r="E891" s="4" t="str">
        <f>B891&amp;""&amp;C891</f>
        <v>U138311</v>
      </c>
      <c r="F891" s="4" t="str">
        <f>F890&amp;E891&amp;"','"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</v>
      </c>
      <c r="G891" s="4" t="s">
        <v>1550</v>
      </c>
      <c r="H891" s="4" t="s">
        <v>1555</v>
      </c>
      <c r="I891" s="5">
        <v>768.66</v>
      </c>
      <c r="J891" s="5">
        <v>17</v>
      </c>
      <c r="K891" s="6">
        <v>8.0000000000000004E-4</v>
      </c>
      <c r="L891" s="4" t="s">
        <v>1754</v>
      </c>
      <c r="M891" s="4" t="s">
        <v>2228</v>
      </c>
      <c r="N891" s="4"/>
      <c r="O891" s="4" t="s">
        <v>2636</v>
      </c>
      <c r="P891" s="4" t="s">
        <v>1695</v>
      </c>
      <c r="Q891" s="4"/>
      <c r="R891" s="4" t="s">
        <v>1616</v>
      </c>
      <c r="S891" s="4" t="s">
        <v>2286</v>
      </c>
      <c r="T891" s="4"/>
      <c r="U891" s="4" t="s">
        <v>2802</v>
      </c>
      <c r="V891" s="4" t="s">
        <v>2622</v>
      </c>
      <c r="W891" s="4"/>
      <c r="X891" s="4"/>
      <c r="Y891" s="4" t="s">
        <v>2844</v>
      </c>
      <c r="Z891" s="7">
        <f>VLOOKUP(E891,[1]select___from_cuentas_predial_W!$A$1:$R$1800,11,FALSE)</f>
        <v>2659923.29</v>
      </c>
      <c r="AA891" s="7">
        <f>VLOOKUP(E891,[1]select___from_cuentas_predial_W!$A$1:$R$1800,13,FALSE)</f>
        <v>9327.1</v>
      </c>
    </row>
    <row r="892" spans="1:27" ht="13.7" customHeight="1" x14ac:dyDescent="0.2">
      <c r="A892" s="5">
        <v>94</v>
      </c>
      <c r="B892" s="4" t="s">
        <v>2</v>
      </c>
      <c r="C892" s="5">
        <v>138310</v>
      </c>
      <c r="D892" s="4" t="s">
        <v>311</v>
      </c>
      <c r="E892" s="4" t="str">
        <f>B892&amp;""&amp;C892</f>
        <v>U138310</v>
      </c>
      <c r="F892" s="4" t="str">
        <f>F891&amp;E892&amp;"','"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</v>
      </c>
      <c r="G892" s="4" t="s">
        <v>1550</v>
      </c>
      <c r="H892" s="4" t="s">
        <v>1555</v>
      </c>
      <c r="I892" s="5">
        <v>779</v>
      </c>
      <c r="J892" s="5">
        <v>0</v>
      </c>
      <c r="K892" s="6">
        <v>8.0000000000000004E-4</v>
      </c>
      <c r="L892" s="4" t="s">
        <v>1722</v>
      </c>
      <c r="M892" s="4" t="s">
        <v>2228</v>
      </c>
      <c r="N892" s="4"/>
      <c r="O892" s="4" t="s">
        <v>2636</v>
      </c>
      <c r="P892" s="4" t="s">
        <v>1695</v>
      </c>
      <c r="Q892" s="4"/>
      <c r="R892" s="4" t="s">
        <v>1616</v>
      </c>
      <c r="S892" s="4" t="s">
        <v>2286</v>
      </c>
      <c r="T892" s="4"/>
      <c r="U892" s="4" t="s">
        <v>2802</v>
      </c>
      <c r="V892" s="4" t="s">
        <v>2622</v>
      </c>
      <c r="W892" s="4"/>
      <c r="X892" s="4"/>
      <c r="Y892" s="4" t="s">
        <v>2844</v>
      </c>
      <c r="Z892" s="7">
        <f>VLOOKUP(E892,[1]select___from_cuentas_predial_W!$A$1:$R$1800,11,FALSE)</f>
        <v>2293122.83</v>
      </c>
      <c r="AA892" s="7">
        <f>VLOOKUP(E892,[1]select___from_cuentas_predial_W!$A$1:$R$1800,13,FALSE)</f>
        <v>0</v>
      </c>
    </row>
    <row r="893" spans="1:27" ht="13.7" customHeight="1" x14ac:dyDescent="0.2">
      <c r="A893" s="5">
        <v>94</v>
      </c>
      <c r="B893" s="4" t="s">
        <v>2</v>
      </c>
      <c r="C893" s="5">
        <v>200304</v>
      </c>
      <c r="D893" s="4" t="s">
        <v>1326</v>
      </c>
      <c r="E893" s="4" t="str">
        <f>B893&amp;""&amp;C893</f>
        <v>U200304</v>
      </c>
      <c r="F893" s="4" t="str">
        <f>F892&amp;E893&amp;"','"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</v>
      </c>
      <c r="G893" s="4" t="s">
        <v>1550</v>
      </c>
      <c r="H893" s="4" t="s">
        <v>1555</v>
      </c>
      <c r="I893" s="5">
        <v>699</v>
      </c>
      <c r="J893" s="5">
        <v>0</v>
      </c>
      <c r="K893" s="6">
        <v>8.0000000000000004E-4</v>
      </c>
      <c r="L893" s="4" t="s">
        <v>1722</v>
      </c>
      <c r="M893" s="4" t="s">
        <v>2228</v>
      </c>
      <c r="N893" s="4"/>
      <c r="O893" s="4" t="s">
        <v>2636</v>
      </c>
      <c r="P893" s="4" t="s">
        <v>1695</v>
      </c>
      <c r="Q893" s="4"/>
      <c r="R893" s="4" t="s">
        <v>1616</v>
      </c>
      <c r="S893" s="4" t="s">
        <v>2286</v>
      </c>
      <c r="T893" s="4"/>
      <c r="U893" s="4" t="s">
        <v>2802</v>
      </c>
      <c r="V893" s="4" t="s">
        <v>2622</v>
      </c>
      <c r="W893" s="4"/>
      <c r="X893" s="4"/>
      <c r="Y893" s="4" t="s">
        <v>2844</v>
      </c>
      <c r="Z893" s="7">
        <f>VLOOKUP(E893,[1]select___from_cuentas_predial_W!$A$1:$R$1800,11,FALSE)</f>
        <v>2190094.2000000002</v>
      </c>
      <c r="AA893" s="7">
        <f>VLOOKUP(E893,[1]select___from_cuentas_predial_W!$A$1:$R$1800,13,FALSE)</f>
        <v>0</v>
      </c>
    </row>
    <row r="894" spans="1:27" ht="13.7" customHeight="1" x14ac:dyDescent="0.2">
      <c r="A894" s="5">
        <v>94</v>
      </c>
      <c r="B894" s="4" t="s">
        <v>2</v>
      </c>
      <c r="C894" s="5">
        <v>200305</v>
      </c>
      <c r="D894" s="4" t="s">
        <v>505</v>
      </c>
      <c r="E894" s="4" t="str">
        <f>B894&amp;""&amp;C894</f>
        <v>U200305</v>
      </c>
      <c r="F894" s="4" t="str">
        <f>F893&amp;E894&amp;"','"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</v>
      </c>
      <c r="G894" s="4" t="s">
        <v>1550</v>
      </c>
      <c r="H894" s="4" t="s">
        <v>1555</v>
      </c>
      <c r="I894" s="5">
        <v>880</v>
      </c>
      <c r="J894" s="5">
        <v>0</v>
      </c>
      <c r="K894" s="6">
        <v>8.0000000000000004E-4</v>
      </c>
      <c r="L894" s="4" t="s">
        <v>1737</v>
      </c>
      <c r="M894" s="4" t="s">
        <v>2228</v>
      </c>
      <c r="N894" s="4"/>
      <c r="O894" s="4" t="s">
        <v>2636</v>
      </c>
      <c r="P894" s="4" t="s">
        <v>1695</v>
      </c>
      <c r="Q894" s="4"/>
      <c r="R894" s="4" t="s">
        <v>1616</v>
      </c>
      <c r="S894" s="4" t="s">
        <v>2286</v>
      </c>
      <c r="T894" s="4"/>
      <c r="U894" s="4" t="s">
        <v>2802</v>
      </c>
      <c r="V894" s="4" t="s">
        <v>2622</v>
      </c>
      <c r="W894" s="4"/>
      <c r="X894" s="4"/>
      <c r="Y894" s="4" t="s">
        <v>2844</v>
      </c>
      <c r="Z894" s="7">
        <f>VLOOKUP(E894,[1]select___from_cuentas_predial_W!$A$1:$R$1800,11,FALSE)</f>
        <v>2722899.38</v>
      </c>
      <c r="AA894" s="7">
        <f>VLOOKUP(E894,[1]select___from_cuentas_predial_W!$A$1:$R$1800,13,FALSE)</f>
        <v>0</v>
      </c>
    </row>
    <row r="895" spans="1:27" ht="13.7" customHeight="1" x14ac:dyDescent="0.2">
      <c r="A895" s="5">
        <v>94</v>
      </c>
      <c r="B895" s="4" t="s">
        <v>2</v>
      </c>
      <c r="C895" s="5">
        <v>200306</v>
      </c>
      <c r="D895" s="4" t="s">
        <v>411</v>
      </c>
      <c r="E895" s="4" t="str">
        <f>B895&amp;""&amp;C895</f>
        <v>U200306</v>
      </c>
      <c r="F895" s="4" t="str">
        <f>F894&amp;E895&amp;"','"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</v>
      </c>
      <c r="G895" s="4" t="s">
        <v>1550</v>
      </c>
      <c r="H895" s="4" t="s">
        <v>1555</v>
      </c>
      <c r="I895" s="5">
        <v>647.5</v>
      </c>
      <c r="J895" s="5">
        <v>0</v>
      </c>
      <c r="K895" s="6">
        <v>8.0000000000000004E-4</v>
      </c>
      <c r="L895" s="4" t="s">
        <v>1712</v>
      </c>
      <c r="M895" s="4" t="s">
        <v>2228</v>
      </c>
      <c r="N895" s="4"/>
      <c r="O895" s="4" t="s">
        <v>2636</v>
      </c>
      <c r="P895" s="4" t="s">
        <v>1695</v>
      </c>
      <c r="Q895" s="4"/>
      <c r="R895" s="4" t="s">
        <v>1616</v>
      </c>
      <c r="S895" s="4" t="s">
        <v>2286</v>
      </c>
      <c r="T895" s="4"/>
      <c r="U895" s="4" t="s">
        <v>2797</v>
      </c>
      <c r="V895" s="4" t="s">
        <v>2622</v>
      </c>
      <c r="W895" s="4"/>
      <c r="X895" s="4"/>
      <c r="Y895" s="4" t="s">
        <v>2844</v>
      </c>
      <c r="Z895" s="7">
        <f>VLOOKUP(E895,[1]select___from_cuentas_predial_W!$A$1:$R$1800,11,FALSE)</f>
        <v>2330003.34</v>
      </c>
      <c r="AA895" s="7">
        <f>VLOOKUP(E895,[1]select___from_cuentas_predial_W!$A$1:$R$1800,13,FALSE)</f>
        <v>0</v>
      </c>
    </row>
    <row r="896" spans="1:27" ht="13.7" customHeight="1" x14ac:dyDescent="0.2">
      <c r="A896" s="5">
        <v>94</v>
      </c>
      <c r="B896" s="4" t="s">
        <v>2</v>
      </c>
      <c r="C896" s="5">
        <v>200307</v>
      </c>
      <c r="D896" s="4" t="s">
        <v>618</v>
      </c>
      <c r="E896" s="4" t="str">
        <f>B896&amp;""&amp;C896</f>
        <v>U200307</v>
      </c>
      <c r="F896" s="4" t="str">
        <f>F895&amp;E896&amp;"','"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</v>
      </c>
      <c r="G896" s="4" t="s">
        <v>1550</v>
      </c>
      <c r="H896" s="4" t="s">
        <v>1555</v>
      </c>
      <c r="I896" s="5">
        <v>1066</v>
      </c>
      <c r="J896" s="5">
        <v>0</v>
      </c>
      <c r="K896" s="6">
        <v>8.0000000000000004E-4</v>
      </c>
      <c r="L896" s="4" t="s">
        <v>1897</v>
      </c>
      <c r="M896" s="4" t="s">
        <v>2228</v>
      </c>
      <c r="N896" s="4"/>
      <c r="O896" s="4" t="s">
        <v>2636</v>
      </c>
      <c r="P896" s="4" t="s">
        <v>1695</v>
      </c>
      <c r="Q896" s="4"/>
      <c r="R896" s="4" t="s">
        <v>1616</v>
      </c>
      <c r="S896" s="4" t="s">
        <v>2286</v>
      </c>
      <c r="T896" s="4"/>
      <c r="U896" s="4" t="s">
        <v>2797</v>
      </c>
      <c r="V896" s="4" t="s">
        <v>2622</v>
      </c>
      <c r="W896" s="4"/>
      <c r="X896" s="4"/>
      <c r="Y896" s="4" t="s">
        <v>2844</v>
      </c>
      <c r="Z896" s="7">
        <f>VLOOKUP(E896,[1]select___from_cuentas_predial_W!$A$1:$R$1800,11,FALSE)</f>
        <v>3717258.24</v>
      </c>
      <c r="AA896" s="7">
        <f>VLOOKUP(E896,[1]select___from_cuentas_predial_W!$A$1:$R$1800,13,FALSE)</f>
        <v>0</v>
      </c>
    </row>
    <row r="897" spans="1:27" ht="13.7" customHeight="1" x14ac:dyDescent="0.2">
      <c r="A897" s="5">
        <v>94</v>
      </c>
      <c r="B897" s="4" t="s">
        <v>2</v>
      </c>
      <c r="C897" s="5">
        <v>200308</v>
      </c>
      <c r="D897" s="4" t="s">
        <v>1282</v>
      </c>
      <c r="E897" s="4" t="str">
        <f>B897&amp;""&amp;C897</f>
        <v>U200308</v>
      </c>
      <c r="F897" s="4" t="str">
        <f>F896&amp;E897&amp;"','"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</v>
      </c>
      <c r="G897" s="4" t="s">
        <v>1550</v>
      </c>
      <c r="H897" s="4" t="s">
        <v>1555</v>
      </c>
      <c r="I897" s="5">
        <v>690</v>
      </c>
      <c r="J897" s="5">
        <v>0</v>
      </c>
      <c r="K897" s="6">
        <v>8.0000000000000004E-4</v>
      </c>
      <c r="L897" s="4" t="s">
        <v>1712</v>
      </c>
      <c r="M897" s="4" t="s">
        <v>2228</v>
      </c>
      <c r="N897" s="4"/>
      <c r="O897" s="4" t="s">
        <v>2636</v>
      </c>
      <c r="P897" s="4" t="s">
        <v>1695</v>
      </c>
      <c r="Q897" s="4"/>
      <c r="R897" s="4" t="s">
        <v>1616</v>
      </c>
      <c r="S897" s="4" t="s">
        <v>2286</v>
      </c>
      <c r="T897" s="4"/>
      <c r="U897" s="4" t="s">
        <v>2797</v>
      </c>
      <c r="V897" s="4" t="s">
        <v>2816</v>
      </c>
      <c r="W897" s="4"/>
      <c r="X897" s="4"/>
      <c r="Y897" s="4" t="s">
        <v>2844</v>
      </c>
      <c r="Z897" s="7">
        <f>VLOOKUP(E897,[1]select___from_cuentas_predial_W!$A$1:$R$1800,11,FALSE)</f>
        <v>2459212.25</v>
      </c>
      <c r="AA897" s="7">
        <f>VLOOKUP(E897,[1]select___from_cuentas_predial_W!$A$1:$R$1800,13,FALSE)</f>
        <v>0</v>
      </c>
    </row>
    <row r="898" spans="1:27" ht="13.7" customHeight="1" x14ac:dyDescent="0.2">
      <c r="A898" s="5">
        <v>94</v>
      </c>
      <c r="B898" s="4" t="s">
        <v>2</v>
      </c>
      <c r="C898" s="5">
        <v>200432</v>
      </c>
      <c r="D898" s="4" t="s">
        <v>1327</v>
      </c>
      <c r="E898" s="4" t="str">
        <f>B898&amp;""&amp;C898</f>
        <v>U200432</v>
      </c>
      <c r="F898" s="4" t="str">
        <f>F897&amp;E898&amp;"','"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</v>
      </c>
      <c r="G898" s="4" t="s">
        <v>1550</v>
      </c>
      <c r="H898" s="4" t="s">
        <v>1555</v>
      </c>
      <c r="I898" s="5">
        <v>42256</v>
      </c>
      <c r="J898" s="5">
        <v>0</v>
      </c>
      <c r="K898" s="6">
        <v>8.0000000000000004E-4</v>
      </c>
      <c r="L898" s="4" t="s">
        <v>1564</v>
      </c>
      <c r="M898" s="4" t="s">
        <v>2228</v>
      </c>
      <c r="N898" s="4"/>
      <c r="O898" s="4" t="s">
        <v>2636</v>
      </c>
      <c r="P898" s="4" t="s">
        <v>1695</v>
      </c>
      <c r="Q898" s="4"/>
      <c r="R898" s="4" t="s">
        <v>1616</v>
      </c>
      <c r="S898" s="4" t="s">
        <v>2286</v>
      </c>
      <c r="T898" s="4"/>
      <c r="U898" s="4" t="s">
        <v>2797</v>
      </c>
      <c r="V898" s="4" t="s">
        <v>2622</v>
      </c>
      <c r="W898" s="4"/>
      <c r="X898" s="4"/>
      <c r="Y898" s="4" t="s">
        <v>2844</v>
      </c>
      <c r="Z898" s="7">
        <f>VLOOKUP(E898,[1]select___from_cuentas_predial_W!$A$1:$R$1800,11,FALSE)</f>
        <v>124387930.8</v>
      </c>
      <c r="AA898" s="7">
        <f>VLOOKUP(E898,[1]select___from_cuentas_predial_W!$A$1:$R$1800,13,FALSE)</f>
        <v>0</v>
      </c>
    </row>
    <row r="899" spans="1:27" ht="13.7" customHeight="1" x14ac:dyDescent="0.2">
      <c r="A899" s="5">
        <v>94</v>
      </c>
      <c r="B899" s="4" t="s">
        <v>2</v>
      </c>
      <c r="C899" s="5">
        <v>138262</v>
      </c>
      <c r="D899" s="4" t="s">
        <v>348</v>
      </c>
      <c r="E899" s="4" t="str">
        <f>B899&amp;""&amp;C899</f>
        <v>U138262</v>
      </c>
      <c r="F899" s="4" t="str">
        <f>F898&amp;E899&amp;"','"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</v>
      </c>
      <c r="G899" s="4" t="s">
        <v>1550</v>
      </c>
      <c r="H899" s="4" t="s">
        <v>1555</v>
      </c>
      <c r="I899" s="5">
        <v>21309</v>
      </c>
      <c r="J899" s="5">
        <v>0</v>
      </c>
      <c r="K899" s="6">
        <v>8.0000000000000004E-4</v>
      </c>
      <c r="L899" s="4" t="s">
        <v>1732</v>
      </c>
      <c r="M899" s="4" t="s">
        <v>2228</v>
      </c>
      <c r="N899" s="4"/>
      <c r="O899" s="4" t="s">
        <v>2636</v>
      </c>
      <c r="P899" s="4" t="s">
        <v>1695</v>
      </c>
      <c r="Q899" s="4"/>
      <c r="R899" s="4" t="s">
        <v>1616</v>
      </c>
      <c r="S899" s="4" t="s">
        <v>2286</v>
      </c>
      <c r="T899" s="4"/>
      <c r="U899" s="4" t="s">
        <v>2802</v>
      </c>
      <c r="V899" s="4" t="s">
        <v>2622</v>
      </c>
      <c r="W899" s="4"/>
      <c r="X899" s="4"/>
      <c r="Y899" s="4" t="s">
        <v>2844</v>
      </c>
      <c r="Z899" s="7">
        <f>VLOOKUP(E899,[1]select___from_cuentas_predial_W!$A$1:$R$1800,11,FALSE)</f>
        <v>62726770.579999998</v>
      </c>
      <c r="AA899" s="7">
        <f>VLOOKUP(E899,[1]select___from_cuentas_predial_W!$A$1:$R$1800,13,FALSE)</f>
        <v>0</v>
      </c>
    </row>
    <row r="900" spans="1:27" ht="13.7" customHeight="1" x14ac:dyDescent="0.2">
      <c r="A900" s="5">
        <v>94</v>
      </c>
      <c r="B900" s="4" t="s">
        <v>2</v>
      </c>
      <c r="C900" s="5">
        <v>200430</v>
      </c>
      <c r="D900" s="4" t="s">
        <v>595</v>
      </c>
      <c r="E900" s="4" t="str">
        <f>B900&amp;""&amp;C900</f>
        <v>U200430</v>
      </c>
      <c r="F900" s="4" t="str">
        <f>F899&amp;E900&amp;"','"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</v>
      </c>
      <c r="G900" s="4" t="s">
        <v>1550</v>
      </c>
      <c r="H900" s="4" t="s">
        <v>1555</v>
      </c>
      <c r="I900" s="5">
        <v>27186</v>
      </c>
      <c r="J900" s="5">
        <v>0</v>
      </c>
      <c r="K900" s="6">
        <v>8.0000000000000004E-4</v>
      </c>
      <c r="L900" s="4" t="s">
        <v>1707</v>
      </c>
      <c r="M900" s="4" t="s">
        <v>2228</v>
      </c>
      <c r="N900" s="4"/>
      <c r="O900" s="4" t="s">
        <v>2636</v>
      </c>
      <c r="P900" s="4" t="s">
        <v>1695</v>
      </c>
      <c r="Q900" s="4"/>
      <c r="R900" s="4" t="s">
        <v>1616</v>
      </c>
      <c r="S900" s="4" t="s">
        <v>2286</v>
      </c>
      <c r="T900" s="4"/>
      <c r="U900" s="4" t="s">
        <v>2802</v>
      </c>
      <c r="V900" s="4" t="s">
        <v>2622</v>
      </c>
      <c r="W900" s="4"/>
      <c r="X900" s="4"/>
      <c r="Y900" s="4" t="s">
        <v>2844</v>
      </c>
      <c r="Z900" s="7">
        <f>VLOOKUP(E900,[1]select___from_cuentas_predial_W!$A$1:$R$1800,11,FALSE)</f>
        <v>80026748.549999997</v>
      </c>
      <c r="AA900" s="7">
        <f>VLOOKUP(E900,[1]select___from_cuentas_predial_W!$A$1:$R$1800,13,FALSE)</f>
        <v>0</v>
      </c>
    </row>
    <row r="901" spans="1:27" ht="13.7" customHeight="1" x14ac:dyDescent="0.2">
      <c r="A901" s="5">
        <v>94</v>
      </c>
      <c r="B901" s="4" t="s">
        <v>2</v>
      </c>
      <c r="C901" s="5">
        <v>200309</v>
      </c>
      <c r="D901" s="4" t="s">
        <v>354</v>
      </c>
      <c r="E901" s="4" t="str">
        <f>B901&amp;""&amp;C901</f>
        <v>U200309</v>
      </c>
      <c r="F901" s="4" t="str">
        <f>F900&amp;E901&amp;"','"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</v>
      </c>
      <c r="G901" s="4" t="s">
        <v>1550</v>
      </c>
      <c r="H901" s="4" t="s">
        <v>1555</v>
      </c>
      <c r="I901" s="5">
        <v>490</v>
      </c>
      <c r="J901" s="5">
        <v>0</v>
      </c>
      <c r="K901" s="6">
        <v>8.0000000000000004E-4</v>
      </c>
      <c r="L901" s="4" t="s">
        <v>1754</v>
      </c>
      <c r="M901" s="4" t="s">
        <v>2228</v>
      </c>
      <c r="N901" s="4"/>
      <c r="O901" s="4" t="s">
        <v>2636</v>
      </c>
      <c r="P901" s="4" t="s">
        <v>1695</v>
      </c>
      <c r="Q901" s="4"/>
      <c r="R901" s="4" t="s">
        <v>1616</v>
      </c>
      <c r="S901" s="4" t="s">
        <v>2286</v>
      </c>
      <c r="T901" s="4"/>
      <c r="U901" s="4" t="s">
        <v>2797</v>
      </c>
      <c r="V901" s="4" t="s">
        <v>1695</v>
      </c>
      <c r="W901" s="4"/>
      <c r="X901" s="4"/>
      <c r="Y901" s="4" t="s">
        <v>2844</v>
      </c>
      <c r="Z901" s="7">
        <f>VLOOKUP(E901,[1]select___from_cuentas_predial_W!$A$1:$R$1800,11,FALSE)</f>
        <v>1574866.13</v>
      </c>
      <c r="AA901" s="7">
        <f>VLOOKUP(E901,[1]select___from_cuentas_predial_W!$A$1:$R$1800,13,FALSE)</f>
        <v>0</v>
      </c>
    </row>
    <row r="902" spans="1:27" ht="13.7" customHeight="1" x14ac:dyDescent="0.2">
      <c r="A902" s="5">
        <v>94</v>
      </c>
      <c r="B902" s="4" t="s">
        <v>2</v>
      </c>
      <c r="C902" s="5">
        <v>136558</v>
      </c>
      <c r="D902" s="4" t="s">
        <v>1199</v>
      </c>
      <c r="E902" s="4" t="str">
        <f>B902&amp;""&amp;C902</f>
        <v>U136558</v>
      </c>
      <c r="F902" s="4" t="str">
        <f>F901&amp;E902&amp;"','"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</v>
      </c>
      <c r="G902" s="4" t="s">
        <v>1550</v>
      </c>
      <c r="H902" s="4" t="s">
        <v>1555</v>
      </c>
      <c r="I902" s="5">
        <v>7058</v>
      </c>
      <c r="J902" s="5">
        <v>0</v>
      </c>
      <c r="K902" s="6">
        <v>8.0000000000000004E-4</v>
      </c>
      <c r="L902" s="4" t="s">
        <v>1712</v>
      </c>
      <c r="M902" s="4" t="s">
        <v>2228</v>
      </c>
      <c r="N902" s="4"/>
      <c r="O902" s="4" t="s">
        <v>2636</v>
      </c>
      <c r="P902" s="4" t="s">
        <v>1695</v>
      </c>
      <c r="Q902" s="4"/>
      <c r="R902" s="4" t="s">
        <v>1616</v>
      </c>
      <c r="S902" s="4" t="s">
        <v>2286</v>
      </c>
      <c r="T902" s="4"/>
      <c r="U902" s="4" t="s">
        <v>2802</v>
      </c>
      <c r="V902" s="4" t="s">
        <v>2622</v>
      </c>
      <c r="W902" s="4"/>
      <c r="X902" s="4"/>
      <c r="Y902" s="4" t="s">
        <v>2844</v>
      </c>
      <c r="Z902" s="7">
        <f>VLOOKUP(E902,[1]select___from_cuentas_predial_W!$A$1:$R$1800,11,FALSE)</f>
        <v>20776458.149999999</v>
      </c>
      <c r="AA902" s="7">
        <f>VLOOKUP(E902,[1]select___from_cuentas_predial_W!$A$1:$R$1800,13,FALSE)</f>
        <v>0</v>
      </c>
    </row>
    <row r="903" spans="1:27" ht="13.7" customHeight="1" x14ac:dyDescent="0.2">
      <c r="A903" s="5">
        <v>94</v>
      </c>
      <c r="B903" s="4" t="s">
        <v>2</v>
      </c>
      <c r="C903" s="5">
        <v>136548</v>
      </c>
      <c r="D903" s="4" t="s">
        <v>335</v>
      </c>
      <c r="E903" s="4" t="str">
        <f>B903&amp;""&amp;C903</f>
        <v>U136548</v>
      </c>
      <c r="F903" s="4" t="str">
        <f>F902&amp;E903&amp;"','"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</v>
      </c>
      <c r="G903" s="4" t="s">
        <v>1550</v>
      </c>
      <c r="H903" s="4" t="s">
        <v>1555</v>
      </c>
      <c r="I903" s="5">
        <v>1055</v>
      </c>
      <c r="J903" s="5">
        <v>0</v>
      </c>
      <c r="K903" s="6">
        <v>8.0000000000000004E-4</v>
      </c>
      <c r="L903" s="4" t="s">
        <v>1737</v>
      </c>
      <c r="M903" s="4" t="s">
        <v>2228</v>
      </c>
      <c r="N903" s="4" t="s">
        <v>2433</v>
      </c>
      <c r="O903" s="4" t="s">
        <v>2636</v>
      </c>
      <c r="P903" s="4" t="s">
        <v>1695</v>
      </c>
      <c r="Q903" s="4"/>
      <c r="R903" s="4" t="s">
        <v>1616</v>
      </c>
      <c r="S903" s="4" t="s">
        <v>2286</v>
      </c>
      <c r="T903" s="4"/>
      <c r="U903" s="4" t="s">
        <v>2797</v>
      </c>
      <c r="V903" s="4" t="s">
        <v>1695</v>
      </c>
      <c r="W903" s="4"/>
      <c r="X903" s="4"/>
      <c r="Y903" s="4" t="s">
        <v>2844</v>
      </c>
      <c r="Z903" s="7">
        <f>VLOOKUP(E903,[1]select___from_cuentas_predial_W!$A$1:$R$1800,11,FALSE)</f>
        <v>3105577.13</v>
      </c>
      <c r="AA903" s="7">
        <f>VLOOKUP(E903,[1]select___from_cuentas_predial_W!$A$1:$R$1800,13,FALSE)</f>
        <v>0</v>
      </c>
    </row>
    <row r="904" spans="1:27" ht="13.7" customHeight="1" x14ac:dyDescent="0.2">
      <c r="A904" s="5">
        <v>94</v>
      </c>
      <c r="B904" s="4" t="s">
        <v>2</v>
      </c>
      <c r="C904" s="5">
        <v>136546</v>
      </c>
      <c r="D904" s="4" t="s">
        <v>739</v>
      </c>
      <c r="E904" s="4" t="str">
        <f>B904&amp;""&amp;C904</f>
        <v>U136546</v>
      </c>
      <c r="F904" s="4" t="str">
        <f>F903&amp;E904&amp;"','"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</v>
      </c>
      <c r="G904" s="4" t="s">
        <v>1550</v>
      </c>
      <c r="H904" s="4" t="s">
        <v>1555</v>
      </c>
      <c r="I904" s="5">
        <v>1083</v>
      </c>
      <c r="J904" s="5">
        <v>0</v>
      </c>
      <c r="K904" s="6">
        <v>8.0000000000000004E-4</v>
      </c>
      <c r="L904" s="4" t="s">
        <v>1712</v>
      </c>
      <c r="M904" s="4" t="s">
        <v>2228</v>
      </c>
      <c r="N904" s="4" t="s">
        <v>2433</v>
      </c>
      <c r="O904" s="4" t="s">
        <v>2636</v>
      </c>
      <c r="P904" s="4" t="s">
        <v>1695</v>
      </c>
      <c r="Q904" s="4"/>
      <c r="R904" s="4" t="s">
        <v>1616</v>
      </c>
      <c r="S904" s="4" t="s">
        <v>2286</v>
      </c>
      <c r="T904" s="4"/>
      <c r="U904" s="4" t="s">
        <v>2802</v>
      </c>
      <c r="V904" s="4" t="s">
        <v>2622</v>
      </c>
      <c r="W904" s="4"/>
      <c r="X904" s="4"/>
      <c r="Y904" s="4" t="s">
        <v>2844</v>
      </c>
      <c r="Z904" s="7">
        <f>VLOOKUP(E904,[1]select___from_cuentas_predial_W!$A$1:$R$1800,11,FALSE)</f>
        <v>3188000.03</v>
      </c>
      <c r="AA904" s="7">
        <f>VLOOKUP(E904,[1]select___from_cuentas_predial_W!$A$1:$R$1800,13,FALSE)</f>
        <v>0</v>
      </c>
    </row>
    <row r="905" spans="1:27" ht="13.7" customHeight="1" x14ac:dyDescent="0.2">
      <c r="A905" s="5">
        <v>94</v>
      </c>
      <c r="B905" s="4" t="s">
        <v>2</v>
      </c>
      <c r="C905" s="5">
        <v>136549</v>
      </c>
      <c r="D905" s="4" t="s">
        <v>1279</v>
      </c>
      <c r="E905" s="4" t="str">
        <f>B905&amp;""&amp;C905</f>
        <v>U136549</v>
      </c>
      <c r="F905" s="4" t="str">
        <f>F904&amp;E905&amp;"','"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</v>
      </c>
      <c r="G905" s="4" t="s">
        <v>1550</v>
      </c>
      <c r="H905" s="4" t="s">
        <v>1555</v>
      </c>
      <c r="I905" s="5">
        <v>906.63</v>
      </c>
      <c r="J905" s="5">
        <v>0</v>
      </c>
      <c r="K905" s="6">
        <v>8.0000000000000004E-4</v>
      </c>
      <c r="L905" s="4" t="s">
        <v>1712</v>
      </c>
      <c r="M905" s="4" t="s">
        <v>2228</v>
      </c>
      <c r="N905" s="4" t="s">
        <v>2433</v>
      </c>
      <c r="O905" s="4" t="s">
        <v>2636</v>
      </c>
      <c r="P905" s="4" t="s">
        <v>1695</v>
      </c>
      <c r="Q905" s="4"/>
      <c r="R905" s="4" t="s">
        <v>1616</v>
      </c>
      <c r="S905" s="4" t="s">
        <v>2286</v>
      </c>
      <c r="T905" s="4"/>
      <c r="U905" s="4" t="s">
        <v>2802</v>
      </c>
      <c r="V905" s="4" t="s">
        <v>2622</v>
      </c>
      <c r="W905" s="4"/>
      <c r="X905" s="4"/>
      <c r="Y905" s="4" t="s">
        <v>2844</v>
      </c>
      <c r="Z905" s="7">
        <f>VLOOKUP(E905,[1]select___from_cuentas_predial_W!$A$1:$R$1800,11,FALSE)</f>
        <v>3030362.84</v>
      </c>
      <c r="AA905" s="7">
        <f>VLOOKUP(E905,[1]select___from_cuentas_predial_W!$A$1:$R$1800,13,FALSE)</f>
        <v>0</v>
      </c>
    </row>
    <row r="906" spans="1:27" ht="13.7" customHeight="1" x14ac:dyDescent="0.2">
      <c r="A906" s="5">
        <v>94</v>
      </c>
      <c r="B906" s="4" t="s">
        <v>2</v>
      </c>
      <c r="C906" s="5">
        <v>136550</v>
      </c>
      <c r="D906" s="4" t="s">
        <v>543</v>
      </c>
      <c r="E906" s="4" t="str">
        <f>B906&amp;""&amp;C906</f>
        <v>U136550</v>
      </c>
      <c r="F906" s="4" t="str">
        <f>F905&amp;E906&amp;"','"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</v>
      </c>
      <c r="G906" s="4" t="s">
        <v>1550</v>
      </c>
      <c r="H906" s="4" t="s">
        <v>1555</v>
      </c>
      <c r="I906" s="5">
        <v>172</v>
      </c>
      <c r="J906" s="5">
        <v>0</v>
      </c>
      <c r="K906" s="6">
        <v>8.0000000000000004E-4</v>
      </c>
      <c r="L906" s="4" t="s">
        <v>1712</v>
      </c>
      <c r="M906" s="4" t="s">
        <v>2228</v>
      </c>
      <c r="N906" s="4" t="s">
        <v>2433</v>
      </c>
      <c r="O906" s="4" t="s">
        <v>2636</v>
      </c>
      <c r="P906" s="4" t="s">
        <v>1695</v>
      </c>
      <c r="Q906" s="4"/>
      <c r="R906" s="4" t="s">
        <v>1616</v>
      </c>
      <c r="S906" s="4" t="s">
        <v>2286</v>
      </c>
      <c r="T906" s="4"/>
      <c r="U906" s="4" t="s">
        <v>2802</v>
      </c>
      <c r="V906" s="4" t="s">
        <v>2622</v>
      </c>
      <c r="W906" s="4"/>
      <c r="X906" s="4"/>
      <c r="Y906" s="4" t="s">
        <v>2844</v>
      </c>
      <c r="Z906" s="7">
        <f>VLOOKUP(E906,[1]select___from_cuentas_predial_W!$A$1:$R$1800,11,FALSE)</f>
        <v>506312.1</v>
      </c>
      <c r="AA906" s="7">
        <f>VLOOKUP(E906,[1]select___from_cuentas_predial_W!$A$1:$R$1800,13,FALSE)</f>
        <v>0</v>
      </c>
    </row>
    <row r="907" spans="1:27" ht="13.7" customHeight="1" x14ac:dyDescent="0.2">
      <c r="A907" s="5">
        <v>94</v>
      </c>
      <c r="B907" s="4" t="s">
        <v>2</v>
      </c>
      <c r="C907" s="5">
        <v>213751</v>
      </c>
      <c r="D907" s="4" t="s">
        <v>271</v>
      </c>
      <c r="E907" s="4" t="str">
        <f>B907&amp;""&amp;C907</f>
        <v>U213751</v>
      </c>
      <c r="F907" s="4" t="str">
        <f>F906&amp;E907&amp;"','"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</v>
      </c>
      <c r="G907" s="4" t="s">
        <v>1549</v>
      </c>
      <c r="H907" s="4" t="s">
        <v>1555</v>
      </c>
      <c r="I907" s="5">
        <v>4775</v>
      </c>
      <c r="J907" s="5">
        <v>0</v>
      </c>
      <c r="K907" s="6">
        <v>8.0000000000000004E-4</v>
      </c>
      <c r="L907" s="4" t="s">
        <v>1564</v>
      </c>
      <c r="M907" s="4" t="s">
        <v>2228</v>
      </c>
      <c r="N907" s="4"/>
      <c r="O907" s="4" t="s">
        <v>2569</v>
      </c>
      <c r="P907" s="4" t="s">
        <v>1695</v>
      </c>
      <c r="Q907" s="4"/>
      <c r="R907" s="4" t="s">
        <v>1616</v>
      </c>
      <c r="S907" s="4" t="s">
        <v>2286</v>
      </c>
      <c r="T907" s="4"/>
      <c r="U907" s="4" t="s">
        <v>2802</v>
      </c>
      <c r="V907" s="4" t="s">
        <v>2622</v>
      </c>
      <c r="W907" s="4"/>
      <c r="X907" s="4"/>
      <c r="Y907" s="4" t="s">
        <v>2844</v>
      </c>
      <c r="Z907" s="7">
        <f>VLOOKUP(E907,[1]select___from_cuentas_predial_W!$A$1:$R$1800,11,FALSE)</f>
        <v>16319756.25</v>
      </c>
      <c r="AA907" s="7">
        <f>VLOOKUP(E907,[1]select___from_cuentas_predial_W!$A$1:$R$1800,13,FALSE)</f>
        <v>0</v>
      </c>
    </row>
    <row r="908" spans="1:27" ht="13.7" customHeight="1" x14ac:dyDescent="0.2">
      <c r="A908" s="5">
        <v>94</v>
      </c>
      <c r="B908" s="4" t="s">
        <v>2</v>
      </c>
      <c r="C908" s="5">
        <v>228979</v>
      </c>
      <c r="D908" s="4" t="s">
        <v>11</v>
      </c>
      <c r="E908" s="4" t="str">
        <f>B908&amp;""&amp;C908</f>
        <v>U228979</v>
      </c>
      <c r="F908" s="4" t="str">
        <f>F907&amp;E908&amp;"','"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</v>
      </c>
      <c r="G908" s="4" t="s">
        <v>1537</v>
      </c>
      <c r="H908" s="4" t="s">
        <v>1555</v>
      </c>
      <c r="I908" s="5">
        <v>1429.44</v>
      </c>
      <c r="J908" s="5">
        <v>0</v>
      </c>
      <c r="K908" s="6">
        <v>8.0000000000000004E-4</v>
      </c>
      <c r="L908" s="4" t="s">
        <v>1564</v>
      </c>
      <c r="M908" s="4" t="s">
        <v>2228</v>
      </c>
      <c r="N908" s="4"/>
      <c r="O908" s="4" t="s">
        <v>2569</v>
      </c>
      <c r="P908" s="4" t="s">
        <v>1695</v>
      </c>
      <c r="Q908" s="4"/>
      <c r="R908" s="4" t="s">
        <v>1616</v>
      </c>
      <c r="S908" s="4" t="s">
        <v>2286</v>
      </c>
      <c r="T908" s="4"/>
      <c r="U908" s="4" t="s">
        <v>2802</v>
      </c>
      <c r="V908" s="4" t="s">
        <v>2622</v>
      </c>
      <c r="W908" s="4"/>
      <c r="X908" s="4"/>
      <c r="Y908" s="4" t="s">
        <v>2844</v>
      </c>
      <c r="Z908" s="7">
        <f>VLOOKUP(E908,[1]select___from_cuentas_predial_W!$A$1:$R$1800,11,FALSE)</f>
        <v>4885468.5599999996</v>
      </c>
      <c r="AA908" s="7">
        <f>VLOOKUP(E908,[1]select___from_cuentas_predial_W!$A$1:$R$1800,13,FALSE)</f>
        <v>0</v>
      </c>
    </row>
    <row r="909" spans="1:27" ht="13.7" customHeight="1" x14ac:dyDescent="0.2">
      <c r="A909" s="5">
        <v>94</v>
      </c>
      <c r="B909" s="4" t="s">
        <v>2</v>
      </c>
      <c r="C909" s="5">
        <v>213749</v>
      </c>
      <c r="D909" s="4" t="s">
        <v>10</v>
      </c>
      <c r="E909" s="4" t="str">
        <f>B909&amp;""&amp;C909</f>
        <v>U213749</v>
      </c>
      <c r="F909" s="4" t="str">
        <f>F908&amp;E909&amp;"','"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</v>
      </c>
      <c r="G909" s="4" t="s">
        <v>1537</v>
      </c>
      <c r="H909" s="4" t="s">
        <v>1555</v>
      </c>
      <c r="I909" s="5">
        <v>2274</v>
      </c>
      <c r="J909" s="5">
        <v>0</v>
      </c>
      <c r="K909" s="6">
        <v>8.0000000000000004E-4</v>
      </c>
      <c r="L909" s="4" t="s">
        <v>1564</v>
      </c>
      <c r="M909" s="4" t="s">
        <v>2228</v>
      </c>
      <c r="N909" s="4"/>
      <c r="O909" s="4" t="s">
        <v>2569</v>
      </c>
      <c r="P909" s="4" t="s">
        <v>1695</v>
      </c>
      <c r="Q909" s="4"/>
      <c r="R909" s="4" t="s">
        <v>1616</v>
      </c>
      <c r="S909" s="4" t="s">
        <v>2286</v>
      </c>
      <c r="T909" s="4"/>
      <c r="U909" s="4" t="s">
        <v>2802</v>
      </c>
      <c r="V909" s="4" t="s">
        <v>2622</v>
      </c>
      <c r="W909" s="4"/>
      <c r="X909" s="4"/>
      <c r="Y909" s="4" t="s">
        <v>2844</v>
      </c>
      <c r="Z909" s="7">
        <f>VLOOKUP(E909,[1]select___from_cuentas_predial_W!$A$1:$R$1800,11,FALSE)</f>
        <v>7771963.5</v>
      </c>
      <c r="AA909" s="7">
        <f>VLOOKUP(E909,[1]select___from_cuentas_predial_W!$A$1:$R$1800,13,FALSE)</f>
        <v>0</v>
      </c>
    </row>
    <row r="910" spans="1:27" ht="13.7" customHeight="1" x14ac:dyDescent="0.2">
      <c r="A910" s="5">
        <v>94</v>
      </c>
      <c r="B910" s="4" t="s">
        <v>2</v>
      </c>
      <c r="C910" s="5">
        <v>213819</v>
      </c>
      <c r="D910" s="4" t="s">
        <v>163</v>
      </c>
      <c r="E910" s="4" t="str">
        <f>B910&amp;""&amp;C910</f>
        <v>U213819</v>
      </c>
      <c r="F910" s="4" t="str">
        <f>F909&amp;E910&amp;"','"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</v>
      </c>
      <c r="G910" s="4" t="s">
        <v>1543</v>
      </c>
      <c r="H910" s="4" t="s">
        <v>1555</v>
      </c>
      <c r="I910" s="5">
        <v>1654</v>
      </c>
      <c r="J910" s="5">
        <v>0</v>
      </c>
      <c r="K910" s="6">
        <v>8.0000000000000004E-4</v>
      </c>
      <c r="L910" s="4" t="s">
        <v>1562</v>
      </c>
      <c r="M910" s="4" t="s">
        <v>2228</v>
      </c>
      <c r="N910" s="4"/>
      <c r="O910" s="4" t="s">
        <v>2569</v>
      </c>
      <c r="P910" s="4" t="s">
        <v>1695</v>
      </c>
      <c r="Q910" s="4"/>
      <c r="R910" s="4" t="s">
        <v>1616</v>
      </c>
      <c r="S910" s="4" t="s">
        <v>2286</v>
      </c>
      <c r="T910" s="4"/>
      <c r="U910" s="4" t="s">
        <v>2802</v>
      </c>
      <c r="V910" s="4" t="s">
        <v>2622</v>
      </c>
      <c r="W910" s="4"/>
      <c r="X910" s="4"/>
      <c r="Y910" s="4" t="s">
        <v>2844</v>
      </c>
      <c r="Z910" s="7">
        <f>VLOOKUP(E910,[1]select___from_cuentas_predial_W!$A$1:$R$1800,11,FALSE)</f>
        <v>5652958.5</v>
      </c>
      <c r="AA910" s="7">
        <f>VLOOKUP(E910,[1]select___from_cuentas_predial_W!$A$1:$R$1800,13,FALSE)</f>
        <v>0</v>
      </c>
    </row>
    <row r="911" spans="1:27" ht="13.7" customHeight="1" x14ac:dyDescent="0.2">
      <c r="A911" s="5">
        <v>94</v>
      </c>
      <c r="B911" s="4" t="s">
        <v>2</v>
      </c>
      <c r="C911" s="5">
        <v>213818</v>
      </c>
      <c r="D911" s="4" t="s">
        <v>126</v>
      </c>
      <c r="E911" s="4" t="str">
        <f>B911&amp;""&amp;C911</f>
        <v>U213818</v>
      </c>
      <c r="F911" s="4" t="str">
        <f>F910&amp;E911&amp;"','"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</v>
      </c>
      <c r="G911" s="4" t="s">
        <v>1543</v>
      </c>
      <c r="H911" s="4" t="s">
        <v>1555</v>
      </c>
      <c r="I911" s="5">
        <v>3223</v>
      </c>
      <c r="J911" s="5">
        <v>0</v>
      </c>
      <c r="K911" s="6">
        <v>8.0000000000000004E-4</v>
      </c>
      <c r="L911" s="4" t="s">
        <v>1564</v>
      </c>
      <c r="M911" s="4" t="s">
        <v>2228</v>
      </c>
      <c r="N911" s="4"/>
      <c r="O911" s="4" t="s">
        <v>2569</v>
      </c>
      <c r="P911" s="4" t="s">
        <v>1695</v>
      </c>
      <c r="Q911" s="4"/>
      <c r="R911" s="4" t="s">
        <v>1616</v>
      </c>
      <c r="S911" s="4" t="s">
        <v>2286</v>
      </c>
      <c r="T911" s="4"/>
      <c r="U911" s="4" t="s">
        <v>2802</v>
      </c>
      <c r="V911" s="4" t="s">
        <v>2622</v>
      </c>
      <c r="W911" s="4"/>
      <c r="X911" s="4"/>
      <c r="Y911" s="4" t="s">
        <v>2844</v>
      </c>
      <c r="Z911" s="7">
        <f>VLOOKUP(E911,[1]select___from_cuentas_predial_W!$A$1:$R$1800,11,FALSE)</f>
        <v>11015408.25</v>
      </c>
      <c r="AA911" s="7">
        <f>VLOOKUP(E911,[1]select___from_cuentas_predial_W!$A$1:$R$1800,13,FALSE)</f>
        <v>0</v>
      </c>
    </row>
    <row r="912" spans="1:27" ht="13.7" customHeight="1" x14ac:dyDescent="0.2">
      <c r="A912" s="5">
        <v>94</v>
      </c>
      <c r="B912" s="4" t="s">
        <v>2</v>
      </c>
      <c r="C912" s="5">
        <v>213817</v>
      </c>
      <c r="D912" s="4" t="s">
        <v>46</v>
      </c>
      <c r="E912" s="4" t="str">
        <f>B912&amp;""&amp;C912</f>
        <v>U213817</v>
      </c>
      <c r="F912" s="4" t="str">
        <f>F911&amp;E912&amp;"','"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</v>
      </c>
      <c r="G912" s="4" t="s">
        <v>1543</v>
      </c>
      <c r="H912" s="4" t="s">
        <v>1555</v>
      </c>
      <c r="I912" s="5">
        <v>567</v>
      </c>
      <c r="J912" s="5">
        <v>0</v>
      </c>
      <c r="K912" s="6">
        <v>8.0000000000000004E-4</v>
      </c>
      <c r="L912" s="4" t="s">
        <v>1562</v>
      </c>
      <c r="M912" s="4" t="s">
        <v>2228</v>
      </c>
      <c r="N912" s="4"/>
      <c r="O912" s="4" t="s">
        <v>2569</v>
      </c>
      <c r="P912" s="4" t="s">
        <v>1695</v>
      </c>
      <c r="Q912" s="4"/>
      <c r="R912" s="4" t="s">
        <v>1616</v>
      </c>
      <c r="S912" s="4" t="s">
        <v>2286</v>
      </c>
      <c r="T912" s="4"/>
      <c r="U912" s="4" t="s">
        <v>2802</v>
      </c>
      <c r="V912" s="4" t="s">
        <v>2622</v>
      </c>
      <c r="W912" s="4"/>
      <c r="X912" s="4"/>
      <c r="Y912" s="4" t="s">
        <v>2844</v>
      </c>
      <c r="Z912" s="7">
        <f>VLOOKUP(E912,[1]select___from_cuentas_predial_W!$A$1:$R$1800,11,FALSE)</f>
        <v>1937864.25</v>
      </c>
      <c r="AA912" s="7">
        <f>VLOOKUP(E912,[1]select___from_cuentas_predial_W!$A$1:$R$1800,13,FALSE)</f>
        <v>0</v>
      </c>
    </row>
    <row r="913" spans="1:27" ht="13.7" customHeight="1" x14ac:dyDescent="0.2">
      <c r="A913" s="5">
        <v>94</v>
      </c>
      <c r="B913" s="4" t="s">
        <v>2</v>
      </c>
      <c r="C913" s="5">
        <v>213816</v>
      </c>
      <c r="D913" s="4" t="s">
        <v>8</v>
      </c>
      <c r="E913" s="4" t="str">
        <f>B913&amp;""&amp;C913</f>
        <v>U213816</v>
      </c>
      <c r="F913" s="4" t="str">
        <f>F912&amp;E913&amp;"','"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</v>
      </c>
      <c r="G913" s="4" t="s">
        <v>1537</v>
      </c>
      <c r="H913" s="4" t="s">
        <v>1555</v>
      </c>
      <c r="I913" s="5">
        <v>2926</v>
      </c>
      <c r="J913" s="5">
        <v>0</v>
      </c>
      <c r="K913" s="6">
        <v>8.0000000000000004E-4</v>
      </c>
      <c r="L913" s="4" t="s">
        <v>1562</v>
      </c>
      <c r="M913" s="4" t="s">
        <v>2228</v>
      </c>
      <c r="N913" s="4"/>
      <c r="O913" s="4" t="s">
        <v>2569</v>
      </c>
      <c r="P913" s="4" t="s">
        <v>1695</v>
      </c>
      <c r="Q913" s="4"/>
      <c r="R913" s="4" t="s">
        <v>1616</v>
      </c>
      <c r="S913" s="4" t="s">
        <v>2286</v>
      </c>
      <c r="T913" s="4"/>
      <c r="U913" s="4" t="s">
        <v>2802</v>
      </c>
      <c r="V913" s="4" t="s">
        <v>2622</v>
      </c>
      <c r="W913" s="4"/>
      <c r="X913" s="4"/>
      <c r="Y913" s="4" t="s">
        <v>2844</v>
      </c>
      <c r="Z913" s="7">
        <f>VLOOKUP(E913,[1]select___from_cuentas_predial_W!$A$1:$R$1800,11,FALSE)</f>
        <v>10000336.5</v>
      </c>
      <c r="AA913" s="7">
        <f>VLOOKUP(E913,[1]select___from_cuentas_predial_W!$A$1:$R$1800,13,FALSE)</f>
        <v>0</v>
      </c>
    </row>
    <row r="914" spans="1:27" ht="13.7" customHeight="1" x14ac:dyDescent="0.2">
      <c r="A914" s="5">
        <v>94</v>
      </c>
      <c r="B914" s="4" t="s">
        <v>2</v>
      </c>
      <c r="C914" s="5">
        <v>194926</v>
      </c>
      <c r="D914" s="4" t="s">
        <v>26</v>
      </c>
      <c r="E914" s="4" t="str">
        <f>B914&amp;""&amp;C914</f>
        <v>U194926</v>
      </c>
      <c r="F914" s="4" t="str">
        <f>F913&amp;E914&amp;"','"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</v>
      </c>
      <c r="G914" s="4" t="s">
        <v>1543</v>
      </c>
      <c r="H914" s="4" t="s">
        <v>1555</v>
      </c>
      <c r="I914" s="5">
        <v>386</v>
      </c>
      <c r="J914" s="5">
        <v>0</v>
      </c>
      <c r="K914" s="6">
        <v>8.0000000000000004E-4</v>
      </c>
      <c r="L914" s="4" t="s">
        <v>1576</v>
      </c>
      <c r="M914" s="4" t="s">
        <v>2232</v>
      </c>
      <c r="N914" s="4"/>
      <c r="O914" s="4" t="s">
        <v>2577</v>
      </c>
      <c r="P914" s="4" t="s">
        <v>1695</v>
      </c>
      <c r="Q914" s="4"/>
      <c r="R914" s="4" t="s">
        <v>1616</v>
      </c>
      <c r="S914" s="4" t="s">
        <v>2286</v>
      </c>
      <c r="T914" s="4"/>
      <c r="U914" s="4" t="s">
        <v>2802</v>
      </c>
      <c r="V914" s="4" t="s">
        <v>2622</v>
      </c>
      <c r="W914" s="4"/>
      <c r="X914" s="4"/>
      <c r="Y914" s="4" t="s">
        <v>2844</v>
      </c>
      <c r="Z914" s="7">
        <f>VLOOKUP(E914,[1]select___from_cuentas_predial_W!$A$1:$R$1800,11,FALSE)</f>
        <v>863896.95</v>
      </c>
      <c r="AA914" s="7">
        <f>VLOOKUP(E914,[1]select___from_cuentas_predial_W!$A$1:$R$1800,13,FALSE)</f>
        <v>0</v>
      </c>
    </row>
    <row r="915" spans="1:27" ht="13.7" customHeight="1" x14ac:dyDescent="0.2">
      <c r="A915" s="5">
        <v>94</v>
      </c>
      <c r="B915" s="4" t="s">
        <v>2</v>
      </c>
      <c r="C915" s="5">
        <v>200295</v>
      </c>
      <c r="D915" s="4" t="s">
        <v>553</v>
      </c>
      <c r="E915" s="4" t="str">
        <f>B915&amp;""&amp;C915</f>
        <v>U200295</v>
      </c>
      <c r="F915" s="4" t="str">
        <f>F914&amp;E915&amp;"','"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</v>
      </c>
      <c r="G915" s="4" t="s">
        <v>1550</v>
      </c>
      <c r="H915" s="4" t="s">
        <v>1555</v>
      </c>
      <c r="I915" s="5">
        <v>18163</v>
      </c>
      <c r="J915" s="5">
        <v>0</v>
      </c>
      <c r="K915" s="6">
        <v>8.0000000000000004E-4</v>
      </c>
      <c r="L915" s="4" t="s">
        <v>1565</v>
      </c>
      <c r="M915" s="4" t="s">
        <v>2228</v>
      </c>
      <c r="N915" s="4"/>
      <c r="O915" s="4" t="s">
        <v>2631</v>
      </c>
      <c r="P915" s="4" t="s">
        <v>1695</v>
      </c>
      <c r="Q915" s="4"/>
      <c r="R915" s="4" t="s">
        <v>1616</v>
      </c>
      <c r="S915" s="4" t="s">
        <v>2286</v>
      </c>
      <c r="T915" s="4"/>
      <c r="U915" s="4" t="s">
        <v>2802</v>
      </c>
      <c r="V915" s="4" t="s">
        <v>2622</v>
      </c>
      <c r="W915" s="4"/>
      <c r="X915" s="4"/>
      <c r="Y915" s="4" t="s">
        <v>2844</v>
      </c>
      <c r="Z915" s="7">
        <f>VLOOKUP(E915,[1]select___from_cuentas_predial_W!$A$1:$R$1800,11,FALSE)</f>
        <v>53465969.030000001</v>
      </c>
      <c r="AA915" s="7">
        <f>VLOOKUP(E915,[1]select___from_cuentas_predial_W!$A$1:$R$1800,13,FALSE)</f>
        <v>0</v>
      </c>
    </row>
    <row r="916" spans="1:27" ht="13.7" customHeight="1" x14ac:dyDescent="0.2">
      <c r="A916" s="5">
        <v>94</v>
      </c>
      <c r="B916" s="4" t="s">
        <v>2</v>
      </c>
      <c r="C916" s="5">
        <v>232845</v>
      </c>
      <c r="D916" s="4" t="s">
        <v>2873</v>
      </c>
      <c r="E916" s="4" t="str">
        <f>B916&amp;""&amp;C916</f>
        <v>U232845</v>
      </c>
      <c r="F916" s="4" t="str">
        <f>F915&amp;E916&amp;"','"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</v>
      </c>
      <c r="G916" s="4" t="s">
        <v>2866</v>
      </c>
      <c r="H916" s="4" t="s">
        <v>1555</v>
      </c>
      <c r="I916" s="5">
        <v>875.65</v>
      </c>
      <c r="J916" s="5">
        <v>0</v>
      </c>
      <c r="K916" s="6">
        <v>8.0000000000000004E-4</v>
      </c>
      <c r="L916" s="4" t="s">
        <v>1816</v>
      </c>
      <c r="M916" s="4" t="s">
        <v>2457</v>
      </c>
      <c r="N916" s="4"/>
      <c r="O916" s="4" t="s">
        <v>2577</v>
      </c>
      <c r="P916" s="4" t="s">
        <v>1695</v>
      </c>
      <c r="Q916" s="4"/>
      <c r="R916" s="4" t="s">
        <v>1616</v>
      </c>
      <c r="S916" s="4" t="s">
        <v>2286</v>
      </c>
      <c r="T916" s="4"/>
      <c r="U916" s="4" t="s">
        <v>2802</v>
      </c>
      <c r="V916" s="4" t="s">
        <v>2622</v>
      </c>
      <c r="W916" s="4"/>
      <c r="X916" s="4"/>
      <c r="Y916" s="4" t="s">
        <v>2844</v>
      </c>
      <c r="Z916" s="7">
        <f>VLOOKUP(E916,[1]select___from_cuentas_predial_W!$A$1:$R$1800,11,FALSE)</f>
        <v>1572229.58</v>
      </c>
      <c r="AA916" s="7">
        <f>VLOOKUP(E916,[1]select___from_cuentas_predial_W!$A$1:$R$1800,13,FALSE)</f>
        <v>0</v>
      </c>
    </row>
    <row r="917" spans="1:27" ht="13.7" customHeight="1" x14ac:dyDescent="0.2">
      <c r="A917" s="5">
        <v>94</v>
      </c>
      <c r="B917" s="4" t="s">
        <v>2</v>
      </c>
      <c r="C917" s="5">
        <v>229749</v>
      </c>
      <c r="D917" s="4" t="s">
        <v>2929</v>
      </c>
      <c r="E917" s="4" t="str">
        <f>B917&amp;""&amp;C917</f>
        <v>U229749</v>
      </c>
      <c r="F917" s="4" t="str">
        <f>F916&amp;E917&amp;"','"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</v>
      </c>
      <c r="G917" s="4" t="s">
        <v>2926</v>
      </c>
      <c r="H917" s="4" t="s">
        <v>1555</v>
      </c>
      <c r="I917" s="5">
        <v>46.11</v>
      </c>
      <c r="J917" s="5">
        <v>0</v>
      </c>
      <c r="K917" s="6">
        <v>8.0000000000000004E-4</v>
      </c>
      <c r="L917" s="4" t="s">
        <v>2930</v>
      </c>
      <c r="M917" s="4" t="s">
        <v>2931</v>
      </c>
      <c r="N917" s="4"/>
      <c r="O917" s="4" t="s">
        <v>2932</v>
      </c>
      <c r="P917" s="4" t="s">
        <v>2726</v>
      </c>
      <c r="Q917" s="4"/>
      <c r="R917" s="4" t="s">
        <v>1616</v>
      </c>
      <c r="S917" s="4" t="s">
        <v>2286</v>
      </c>
      <c r="T917" s="4"/>
      <c r="U917" s="4" t="s">
        <v>2802</v>
      </c>
      <c r="V917" s="4" t="s">
        <v>2622</v>
      </c>
      <c r="W917" s="4"/>
      <c r="X917" s="4"/>
      <c r="Y917" s="4" t="s">
        <v>2844</v>
      </c>
      <c r="Z917" s="7">
        <f>VLOOKUP(E917,[1]select___from_cuentas_predial_W!$A$1:$R$1800,11,FALSE)</f>
        <v>127090.69</v>
      </c>
      <c r="AA917" s="7">
        <f>VLOOKUP(E917,[1]select___from_cuentas_predial_W!$A$1:$R$1800,13,FALSE)</f>
        <v>0</v>
      </c>
    </row>
    <row r="918" spans="1:27" ht="13.7" customHeight="1" x14ac:dyDescent="0.2">
      <c r="A918" s="5">
        <v>94</v>
      </c>
      <c r="B918" s="4" t="s">
        <v>2</v>
      </c>
      <c r="C918" s="5">
        <v>229748</v>
      </c>
      <c r="D918" s="4" t="s">
        <v>3036</v>
      </c>
      <c r="E918" s="4" t="str">
        <f>B918&amp;""&amp;C918</f>
        <v>U229748</v>
      </c>
      <c r="F918" s="4" t="str">
        <f>F917&amp;E918&amp;"','"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</v>
      </c>
      <c r="G918" s="4" t="s">
        <v>2926</v>
      </c>
      <c r="H918" s="4" t="s">
        <v>1555</v>
      </c>
      <c r="I918" s="5">
        <v>381.28</v>
      </c>
      <c r="J918" s="5">
        <v>0</v>
      </c>
      <c r="K918" s="6">
        <v>8.0000000000000004E-4</v>
      </c>
      <c r="L918" s="4" t="s">
        <v>2930</v>
      </c>
      <c r="M918" s="4" t="s">
        <v>2931</v>
      </c>
      <c r="N918" s="4"/>
      <c r="O918" s="4" t="s">
        <v>2932</v>
      </c>
      <c r="P918" s="4" t="s">
        <v>2726</v>
      </c>
      <c r="Q918" s="4"/>
      <c r="R918" s="4" t="s">
        <v>1616</v>
      </c>
      <c r="S918" s="4" t="s">
        <v>2286</v>
      </c>
      <c r="T918" s="4"/>
      <c r="U918" s="4" t="s">
        <v>2802</v>
      </c>
      <c r="V918" s="4" t="s">
        <v>2622</v>
      </c>
      <c r="W918" s="4"/>
      <c r="X918" s="4"/>
      <c r="Y918" s="4" t="s">
        <v>2844</v>
      </c>
      <c r="Z918" s="7">
        <f>VLOOKUP(E918,[1]select___from_cuentas_predial_W!$A$1:$R$1800,11,FALSE)</f>
        <v>1050903</v>
      </c>
      <c r="AA918" s="7">
        <f>VLOOKUP(E918,[1]select___from_cuentas_predial_W!$A$1:$R$1800,13,FALSE)</f>
        <v>0</v>
      </c>
    </row>
    <row r="919" spans="1:27" ht="13.7" customHeight="1" x14ac:dyDescent="0.2">
      <c r="A919" s="5">
        <v>94</v>
      </c>
      <c r="B919" s="4" t="s">
        <v>2</v>
      </c>
      <c r="C919" s="5">
        <v>206178</v>
      </c>
      <c r="D919" s="4" t="s">
        <v>200</v>
      </c>
      <c r="E919" s="4" t="str">
        <f>B919&amp;""&amp;C919</f>
        <v>U206178</v>
      </c>
      <c r="F919" s="4" t="str">
        <f>F918&amp;E919&amp;"','"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</v>
      </c>
      <c r="G919" s="4" t="s">
        <v>1543</v>
      </c>
      <c r="H919" s="4" t="s">
        <v>1555</v>
      </c>
      <c r="I919" s="5">
        <v>3059</v>
      </c>
      <c r="J919" s="5">
        <v>0</v>
      </c>
      <c r="K919" s="6">
        <v>2.0000000000000001E-4</v>
      </c>
      <c r="L919" s="4" t="s">
        <v>1664</v>
      </c>
      <c r="M919" s="4" t="s">
        <v>2228</v>
      </c>
      <c r="N919" s="4"/>
      <c r="O919" s="4" t="s">
        <v>2577</v>
      </c>
      <c r="P919" s="4" t="s">
        <v>1695</v>
      </c>
      <c r="Q919" s="4"/>
      <c r="R919" s="4" t="s">
        <v>1616</v>
      </c>
      <c r="S919" s="4" t="s">
        <v>2286</v>
      </c>
      <c r="T919" s="4"/>
      <c r="U919" s="4" t="s">
        <v>2802</v>
      </c>
      <c r="V919" s="4" t="s">
        <v>2622</v>
      </c>
      <c r="W919" s="4"/>
      <c r="X919" s="4"/>
      <c r="Y919" s="4" t="s">
        <v>2844</v>
      </c>
      <c r="Z919" s="7">
        <f>VLOOKUP(E919,[1]select___from_cuentas_predial_W!$A$1:$R$1800,11,FALSE)</f>
        <v>11175479.16</v>
      </c>
      <c r="AA919" s="7">
        <f>VLOOKUP(E919,[1]select___from_cuentas_predial_W!$A$1:$R$1800,13,FALSE)</f>
        <v>0</v>
      </c>
    </row>
    <row r="920" spans="1:27" ht="13.7" customHeight="1" x14ac:dyDescent="0.2">
      <c r="A920" s="5">
        <v>94</v>
      </c>
      <c r="B920" s="4" t="s">
        <v>2</v>
      </c>
      <c r="C920" s="5">
        <v>137710</v>
      </c>
      <c r="D920" s="4" t="s">
        <v>877</v>
      </c>
      <c r="E920" s="4" t="str">
        <f>B920&amp;""&amp;C920</f>
        <v>U137710</v>
      </c>
      <c r="F920" s="4" t="str">
        <f>F919&amp;E920&amp;"','"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</v>
      </c>
      <c r="G920" s="4" t="s">
        <v>1550</v>
      </c>
      <c r="H920" s="4" t="s">
        <v>1555</v>
      </c>
      <c r="I920" s="5">
        <v>348</v>
      </c>
      <c r="J920" s="5">
        <v>0</v>
      </c>
      <c r="K920" s="6">
        <v>8.0000000000000004E-4</v>
      </c>
      <c r="L920" s="4" t="s">
        <v>1616</v>
      </c>
      <c r="M920" s="4" t="s">
        <v>2228</v>
      </c>
      <c r="N920" s="4"/>
      <c r="O920" s="4" t="s">
        <v>2577</v>
      </c>
      <c r="P920" s="4" t="s">
        <v>1695</v>
      </c>
      <c r="Q920" s="4"/>
      <c r="R920" s="4" t="s">
        <v>1616</v>
      </c>
      <c r="S920" s="4" t="s">
        <v>2286</v>
      </c>
      <c r="T920" s="4"/>
      <c r="U920" s="4" t="s">
        <v>2802</v>
      </c>
      <c r="V920" s="4" t="s">
        <v>2622</v>
      </c>
      <c r="W920" s="4"/>
      <c r="X920" s="4"/>
      <c r="Y920" s="4" t="s">
        <v>2844</v>
      </c>
      <c r="Z920" s="7">
        <f>VLOOKUP(E920,[1]select___from_cuentas_predial_W!$A$1:$R$1800,11,FALSE)</f>
        <v>781956</v>
      </c>
      <c r="AA920" s="7">
        <f>VLOOKUP(E920,[1]select___from_cuentas_predial_W!$A$1:$R$1800,13,FALSE)</f>
        <v>0</v>
      </c>
    </row>
    <row r="921" spans="1:27" ht="13.7" customHeight="1" x14ac:dyDescent="0.2">
      <c r="A921" s="5">
        <v>94</v>
      </c>
      <c r="B921" s="4" t="s">
        <v>2</v>
      </c>
      <c r="C921" s="5">
        <v>147232</v>
      </c>
      <c r="D921" s="4" t="s">
        <v>1368</v>
      </c>
      <c r="E921" s="4" t="str">
        <f>B921&amp;""&amp;C921</f>
        <v>U147232</v>
      </c>
      <c r="F921" s="4" t="str">
        <f>F920&amp;E921&amp;"','"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</v>
      </c>
      <c r="G921" s="4" t="s">
        <v>1550</v>
      </c>
      <c r="H921" s="4" t="s">
        <v>1555</v>
      </c>
      <c r="I921" s="5">
        <v>518</v>
      </c>
      <c r="J921" s="5">
        <v>0</v>
      </c>
      <c r="K921" s="6">
        <v>8.0000000000000004E-4</v>
      </c>
      <c r="L921" s="4" t="s">
        <v>1585</v>
      </c>
      <c r="M921" s="4" t="s">
        <v>2278</v>
      </c>
      <c r="N921" s="4" t="s">
        <v>2385</v>
      </c>
      <c r="O921" s="4" t="s">
        <v>2569</v>
      </c>
      <c r="P921" s="4" t="s">
        <v>1695</v>
      </c>
      <c r="Q921" s="4"/>
      <c r="R921" s="4" t="s">
        <v>1616</v>
      </c>
      <c r="S921" s="4" t="s">
        <v>2286</v>
      </c>
      <c r="T921" s="4"/>
      <c r="U921" s="4" t="s">
        <v>2802</v>
      </c>
      <c r="V921" s="4" t="s">
        <v>2622</v>
      </c>
      <c r="W921" s="4"/>
      <c r="X921" s="4"/>
      <c r="Y921" s="4" t="s">
        <v>2844</v>
      </c>
      <c r="Z921" s="7">
        <f>VLOOKUP(E921,[1]select___from_cuentas_predial_W!$A$1:$R$1800,11,FALSE)</f>
        <v>1770394.5</v>
      </c>
      <c r="AA921" s="7">
        <f>VLOOKUP(E921,[1]select___from_cuentas_predial_W!$A$1:$R$1800,13,FALSE)</f>
        <v>0</v>
      </c>
    </row>
    <row r="922" spans="1:27" ht="13.7" customHeight="1" x14ac:dyDescent="0.2">
      <c r="A922" s="5">
        <v>94</v>
      </c>
      <c r="B922" s="4" t="s">
        <v>2</v>
      </c>
      <c r="C922" s="5">
        <v>147241</v>
      </c>
      <c r="D922" s="4" t="s">
        <v>1517</v>
      </c>
      <c r="E922" s="4" t="str">
        <f>B922&amp;""&amp;C922</f>
        <v>U147241</v>
      </c>
      <c r="F922" s="4" t="str">
        <f>F921&amp;E922&amp;"','"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</v>
      </c>
      <c r="G922" s="4" t="s">
        <v>1550</v>
      </c>
      <c r="H922" s="4" t="s">
        <v>1555</v>
      </c>
      <c r="I922" s="5">
        <v>629</v>
      </c>
      <c r="J922" s="5">
        <v>0</v>
      </c>
      <c r="K922" s="6">
        <v>8.0000000000000004E-4</v>
      </c>
      <c r="L922" s="4" t="s">
        <v>1565</v>
      </c>
      <c r="M922" s="4" t="s">
        <v>2278</v>
      </c>
      <c r="N922" s="4" t="s">
        <v>2565</v>
      </c>
      <c r="O922" s="4" t="s">
        <v>2569</v>
      </c>
      <c r="P922" s="4" t="s">
        <v>1695</v>
      </c>
      <c r="Q922" s="4"/>
      <c r="R922" s="4" t="s">
        <v>1616</v>
      </c>
      <c r="S922" s="4" t="s">
        <v>2286</v>
      </c>
      <c r="T922" s="4"/>
      <c r="U922" s="4" t="s">
        <v>2802</v>
      </c>
      <c r="V922" s="4" t="s">
        <v>2622</v>
      </c>
      <c r="W922" s="4"/>
      <c r="X922" s="4"/>
      <c r="Y922" s="4" t="s">
        <v>2844</v>
      </c>
      <c r="Z922" s="7">
        <f>VLOOKUP(E922,[1]select___from_cuentas_predial_W!$A$1:$R$1800,11,FALSE)</f>
        <v>2149764.75</v>
      </c>
      <c r="AA922" s="7">
        <f>VLOOKUP(E922,[1]select___from_cuentas_predial_W!$A$1:$R$1800,13,FALSE)</f>
        <v>0</v>
      </c>
    </row>
    <row r="923" spans="1:27" ht="13.7" customHeight="1" x14ac:dyDescent="0.2">
      <c r="A923" s="5">
        <v>94</v>
      </c>
      <c r="B923" s="4" t="s">
        <v>2</v>
      </c>
      <c r="C923" s="5">
        <v>147236</v>
      </c>
      <c r="D923" s="4" t="s">
        <v>318</v>
      </c>
      <c r="E923" s="4" t="str">
        <f>B923&amp;""&amp;C923</f>
        <v>U147236</v>
      </c>
      <c r="F923" s="4" t="str">
        <f>F922&amp;E923&amp;"','"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</v>
      </c>
      <c r="G923" s="4" t="s">
        <v>1550</v>
      </c>
      <c r="H923" s="4" t="s">
        <v>1555</v>
      </c>
      <c r="I923" s="5">
        <v>682</v>
      </c>
      <c r="J923" s="5">
        <v>0</v>
      </c>
      <c r="K923" s="6">
        <v>8.0000000000000004E-4</v>
      </c>
      <c r="L923" s="4" t="s">
        <v>1729</v>
      </c>
      <c r="M923" s="4" t="s">
        <v>2278</v>
      </c>
      <c r="N923" s="4" t="s">
        <v>2468</v>
      </c>
      <c r="O923" s="4" t="s">
        <v>2569</v>
      </c>
      <c r="P923" s="4" t="s">
        <v>1695</v>
      </c>
      <c r="Q923" s="4"/>
      <c r="R923" s="4" t="s">
        <v>1616</v>
      </c>
      <c r="S923" s="4" t="s">
        <v>2286</v>
      </c>
      <c r="T923" s="4"/>
      <c r="U923" s="4" t="s">
        <v>2802</v>
      </c>
      <c r="V923" s="4" t="s">
        <v>2622</v>
      </c>
      <c r="W923" s="4"/>
      <c r="X923" s="4"/>
      <c r="Y923" s="4" t="s">
        <v>2844</v>
      </c>
      <c r="Z923" s="7">
        <f>VLOOKUP(E923,[1]select___from_cuentas_predial_W!$A$1:$R$1800,11,FALSE)</f>
        <v>2330905.5</v>
      </c>
      <c r="AA923" s="7">
        <f>VLOOKUP(E923,[1]select___from_cuentas_predial_W!$A$1:$R$1800,13,FALSE)</f>
        <v>0</v>
      </c>
    </row>
    <row r="924" spans="1:27" ht="13.7" customHeight="1" x14ac:dyDescent="0.2">
      <c r="A924" s="5">
        <v>94</v>
      </c>
      <c r="B924" s="4" t="s">
        <v>2</v>
      </c>
      <c r="C924" s="5">
        <v>195746</v>
      </c>
      <c r="D924" s="4" t="s">
        <v>282</v>
      </c>
      <c r="E924" s="4" t="str">
        <f>B924&amp;""&amp;C924</f>
        <v>U195746</v>
      </c>
      <c r="F924" s="4" t="str">
        <f>F923&amp;E924&amp;"','"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</v>
      </c>
      <c r="G924" s="4" t="s">
        <v>1550</v>
      </c>
      <c r="H924" s="4" t="s">
        <v>1555</v>
      </c>
      <c r="I924" s="5">
        <v>1211</v>
      </c>
      <c r="J924" s="5">
        <v>0</v>
      </c>
      <c r="K924" s="6">
        <v>8.0000000000000004E-4</v>
      </c>
      <c r="L924" s="4" t="s">
        <v>1701</v>
      </c>
      <c r="M924" s="4" t="s">
        <v>2277</v>
      </c>
      <c r="N924" s="4" t="s">
        <v>2466</v>
      </c>
      <c r="O924" s="4" t="s">
        <v>2569</v>
      </c>
      <c r="P924" s="4" t="s">
        <v>1695</v>
      </c>
      <c r="Q924" s="4"/>
      <c r="R924" s="4" t="s">
        <v>1616</v>
      </c>
      <c r="S924" s="4" t="s">
        <v>2286</v>
      </c>
      <c r="T924" s="4"/>
      <c r="U924" s="4" t="s">
        <v>2802</v>
      </c>
      <c r="V924" s="4" t="s">
        <v>2622</v>
      </c>
      <c r="W924" s="4"/>
      <c r="X924" s="4"/>
      <c r="Y924" s="4" t="s">
        <v>2844</v>
      </c>
      <c r="Z924" s="7">
        <f>VLOOKUP(E924,[1]select___from_cuentas_predial_W!$A$1:$R$1800,11,FALSE)</f>
        <v>4138895.25</v>
      </c>
      <c r="AA924" s="7">
        <f>VLOOKUP(E924,[1]select___from_cuentas_predial_W!$A$1:$R$1800,13,FALSE)</f>
        <v>0</v>
      </c>
    </row>
    <row r="925" spans="1:27" ht="13.7" customHeight="1" x14ac:dyDescent="0.2">
      <c r="A925" s="5">
        <v>94</v>
      </c>
      <c r="B925" s="4" t="s">
        <v>2</v>
      </c>
      <c r="C925" s="5">
        <v>195745</v>
      </c>
      <c r="D925" s="4" t="s">
        <v>1305</v>
      </c>
      <c r="E925" s="4" t="str">
        <f>B925&amp;""&amp;C925</f>
        <v>U195745</v>
      </c>
      <c r="F925" s="4" t="str">
        <f>F924&amp;E925&amp;"','"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</v>
      </c>
      <c r="G925" s="4" t="s">
        <v>1550</v>
      </c>
      <c r="H925" s="4" t="s">
        <v>1555</v>
      </c>
      <c r="I925" s="5">
        <v>877</v>
      </c>
      <c r="J925" s="5">
        <v>0</v>
      </c>
      <c r="K925" s="6">
        <v>8.0000000000000004E-4</v>
      </c>
      <c r="L925" s="4" t="s">
        <v>2151</v>
      </c>
      <c r="M925" s="4" t="s">
        <v>2407</v>
      </c>
      <c r="N925" s="4" t="s">
        <v>2466</v>
      </c>
      <c r="O925" s="4" t="s">
        <v>2569</v>
      </c>
      <c r="P925" s="4" t="s">
        <v>1695</v>
      </c>
      <c r="Q925" s="4"/>
      <c r="R925" s="4" t="s">
        <v>1616</v>
      </c>
      <c r="S925" s="4" t="s">
        <v>2286</v>
      </c>
      <c r="T925" s="4"/>
      <c r="U925" s="4" t="s">
        <v>2802</v>
      </c>
      <c r="V925" s="4" t="s">
        <v>2622</v>
      </c>
      <c r="W925" s="4"/>
      <c r="X925" s="4"/>
      <c r="Y925" s="4" t="s">
        <v>2844</v>
      </c>
      <c r="Z925" s="7">
        <f>VLOOKUP(E925,[1]select___from_cuentas_predial_W!$A$1:$R$1800,11,FALSE)</f>
        <v>2997366.75</v>
      </c>
      <c r="AA925" s="7">
        <f>VLOOKUP(E925,[1]select___from_cuentas_predial_W!$A$1:$R$1800,13,FALSE)</f>
        <v>0</v>
      </c>
    </row>
    <row r="926" spans="1:27" ht="13.7" customHeight="1" x14ac:dyDescent="0.2">
      <c r="A926" s="5">
        <v>94</v>
      </c>
      <c r="B926" s="4" t="s">
        <v>2</v>
      </c>
      <c r="C926" s="5">
        <v>195744</v>
      </c>
      <c r="D926" s="4" t="s">
        <v>1395</v>
      </c>
      <c r="E926" s="4" t="str">
        <f>B926&amp;""&amp;C926</f>
        <v>U195744</v>
      </c>
      <c r="F926" s="4" t="str">
        <f>F925&amp;E926&amp;"','"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</v>
      </c>
      <c r="G926" s="4" t="s">
        <v>1550</v>
      </c>
      <c r="H926" s="4" t="s">
        <v>1555</v>
      </c>
      <c r="I926" s="5">
        <v>1024</v>
      </c>
      <c r="J926" s="5">
        <v>0</v>
      </c>
      <c r="K926" s="6">
        <v>8.0000000000000004E-4</v>
      </c>
      <c r="L926" s="4" t="s">
        <v>1729</v>
      </c>
      <c r="M926" s="4" t="s">
        <v>2416</v>
      </c>
      <c r="N926" s="4" t="s">
        <v>2466</v>
      </c>
      <c r="O926" s="4" t="s">
        <v>2569</v>
      </c>
      <c r="P926" s="4" t="s">
        <v>1695</v>
      </c>
      <c r="Q926" s="4"/>
      <c r="R926" s="4" t="s">
        <v>1616</v>
      </c>
      <c r="S926" s="4" t="s">
        <v>2286</v>
      </c>
      <c r="T926" s="4"/>
      <c r="U926" s="4" t="s">
        <v>2802</v>
      </c>
      <c r="V926" s="4" t="s">
        <v>2622</v>
      </c>
      <c r="W926" s="4"/>
      <c r="X926" s="4"/>
      <c r="Y926" s="4" t="s">
        <v>2844</v>
      </c>
      <c r="Z926" s="7">
        <f>VLOOKUP(E926,[1]select___from_cuentas_predial_W!$A$1:$R$1800,11,FALSE)</f>
        <v>3499776</v>
      </c>
      <c r="AA926" s="7">
        <f>VLOOKUP(E926,[1]select___from_cuentas_predial_W!$A$1:$R$1800,13,FALSE)</f>
        <v>0</v>
      </c>
    </row>
    <row r="927" spans="1:27" ht="13.7" customHeight="1" x14ac:dyDescent="0.2">
      <c r="A927" s="5">
        <v>94</v>
      </c>
      <c r="B927" s="4" t="s">
        <v>2</v>
      </c>
      <c r="C927" s="5">
        <v>147251</v>
      </c>
      <c r="D927" s="4" t="s">
        <v>1410</v>
      </c>
      <c r="E927" s="4" t="str">
        <f>B927&amp;""&amp;C927</f>
        <v>U147251</v>
      </c>
      <c r="F927" s="4" t="str">
        <f>F926&amp;E927&amp;"','"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</v>
      </c>
      <c r="G927" s="4" t="s">
        <v>1550</v>
      </c>
      <c r="H927" s="4" t="s">
        <v>1555</v>
      </c>
      <c r="I927" s="5">
        <v>296</v>
      </c>
      <c r="J927" s="5">
        <v>0</v>
      </c>
      <c r="K927" s="6">
        <v>8.0000000000000004E-4</v>
      </c>
      <c r="L927" s="4" t="s">
        <v>1565</v>
      </c>
      <c r="M927" s="4" t="s">
        <v>2278</v>
      </c>
      <c r="N927" s="4" t="s">
        <v>2559</v>
      </c>
      <c r="O927" s="4" t="s">
        <v>2569</v>
      </c>
      <c r="P927" s="4" t="s">
        <v>1695</v>
      </c>
      <c r="Q927" s="4"/>
      <c r="R927" s="4" t="s">
        <v>1616</v>
      </c>
      <c r="S927" s="4" t="s">
        <v>2286</v>
      </c>
      <c r="T927" s="4"/>
      <c r="U927" s="4" t="s">
        <v>2802</v>
      </c>
      <c r="V927" s="4" t="s">
        <v>2622</v>
      </c>
      <c r="W927" s="4"/>
      <c r="X927" s="4"/>
      <c r="Y927" s="4" t="s">
        <v>2844</v>
      </c>
      <c r="Z927" s="7">
        <f>VLOOKUP(E927,[1]select___from_cuentas_predial_W!$A$1:$R$1800,11,FALSE)</f>
        <v>1011654</v>
      </c>
      <c r="AA927" s="7">
        <f>VLOOKUP(E927,[1]select___from_cuentas_predial_W!$A$1:$R$1800,13,FALSE)</f>
        <v>0</v>
      </c>
    </row>
    <row r="928" spans="1:27" ht="13.7" customHeight="1" x14ac:dyDescent="0.2">
      <c r="A928" s="5">
        <v>94</v>
      </c>
      <c r="B928" s="4" t="s">
        <v>2</v>
      </c>
      <c r="C928" s="5">
        <v>147249</v>
      </c>
      <c r="D928" s="4" t="s">
        <v>702</v>
      </c>
      <c r="E928" s="4" t="str">
        <f>B928&amp;""&amp;C928</f>
        <v>U147249</v>
      </c>
      <c r="F928" s="4" t="str">
        <f>F927&amp;E928&amp;"','"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</v>
      </c>
      <c r="G928" s="4" t="s">
        <v>1550</v>
      </c>
      <c r="H928" s="4" t="s">
        <v>1555</v>
      </c>
      <c r="I928" s="5">
        <v>743</v>
      </c>
      <c r="J928" s="5">
        <v>196.49</v>
      </c>
      <c r="K928" s="6">
        <v>8.0000000000000004E-4</v>
      </c>
      <c r="L928" s="4" t="s">
        <v>1565</v>
      </c>
      <c r="M928" s="4" t="s">
        <v>2278</v>
      </c>
      <c r="N928" s="4" t="s">
        <v>2496</v>
      </c>
      <c r="O928" s="4" t="s">
        <v>2569</v>
      </c>
      <c r="P928" s="4" t="s">
        <v>1695</v>
      </c>
      <c r="Q928" s="4"/>
      <c r="R928" s="4" t="s">
        <v>2765</v>
      </c>
      <c r="S928" s="4" t="s">
        <v>2286</v>
      </c>
      <c r="T928" s="4"/>
      <c r="U928" s="4" t="s">
        <v>1695</v>
      </c>
      <c r="V928" s="4" t="s">
        <v>2815</v>
      </c>
      <c r="W928" s="4"/>
      <c r="X928" s="4"/>
      <c r="Y928" s="4" t="s">
        <v>2844</v>
      </c>
      <c r="Z928" s="7">
        <f>VLOOKUP(E928,[1]select___from_cuentas_predial_W!$A$1:$R$1800,11,FALSE)</f>
        <v>2676648.5099999998</v>
      </c>
      <c r="AA928" s="7">
        <f>VLOOKUP(E928,[1]select___from_cuentas_predial_W!$A$1:$R$1800,13,FALSE)</f>
        <v>771616.23</v>
      </c>
    </row>
    <row r="929" spans="1:27" ht="13.7" customHeight="1" x14ac:dyDescent="0.2">
      <c r="A929" s="5">
        <v>94</v>
      </c>
      <c r="B929" s="4" t="s">
        <v>2</v>
      </c>
      <c r="C929" s="5">
        <v>147247</v>
      </c>
      <c r="D929" s="4" t="s">
        <v>706</v>
      </c>
      <c r="E929" s="4" t="str">
        <f>B929&amp;""&amp;C929</f>
        <v>U147247</v>
      </c>
      <c r="F929" s="4" t="str">
        <f>F928&amp;E929&amp;"','"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</v>
      </c>
      <c r="G929" s="4" t="s">
        <v>1550</v>
      </c>
      <c r="H929" s="4" t="s">
        <v>1555</v>
      </c>
      <c r="I929" s="5">
        <v>590</v>
      </c>
      <c r="J929" s="5">
        <v>0</v>
      </c>
      <c r="K929" s="6">
        <v>8.0000000000000004E-4</v>
      </c>
      <c r="L929" s="4" t="s">
        <v>1565</v>
      </c>
      <c r="M929" s="4" t="s">
        <v>2278</v>
      </c>
      <c r="N929" s="4" t="s">
        <v>2499</v>
      </c>
      <c r="O929" s="4" t="s">
        <v>2569</v>
      </c>
      <c r="P929" s="4" t="s">
        <v>1695</v>
      </c>
      <c r="Q929" s="4"/>
      <c r="R929" s="4" t="s">
        <v>1616</v>
      </c>
      <c r="S929" s="4" t="s">
        <v>2286</v>
      </c>
      <c r="T929" s="4"/>
      <c r="U929" s="4" t="s">
        <v>2797</v>
      </c>
      <c r="V929" s="4" t="s">
        <v>2815</v>
      </c>
      <c r="W929" s="4"/>
      <c r="X929" s="4"/>
      <c r="Y929" s="4" t="s">
        <v>2844</v>
      </c>
      <c r="Z929" s="7">
        <f>VLOOKUP(E929,[1]select___from_cuentas_predial_W!$A$1:$R$1800,11,FALSE)</f>
        <v>2057485.5</v>
      </c>
      <c r="AA929" s="7">
        <f>VLOOKUP(E929,[1]select___from_cuentas_predial_W!$A$1:$R$1800,13,FALSE)</f>
        <v>0</v>
      </c>
    </row>
    <row r="930" spans="1:27" ht="13.7" customHeight="1" x14ac:dyDescent="0.2">
      <c r="A930" s="5">
        <v>94</v>
      </c>
      <c r="B930" s="4" t="s">
        <v>2</v>
      </c>
      <c r="C930" s="5">
        <v>213815</v>
      </c>
      <c r="D930" s="4" t="s">
        <v>48</v>
      </c>
      <c r="E930" s="4" t="str">
        <f>B930&amp;""&amp;C930</f>
        <v>U213815</v>
      </c>
      <c r="F930" s="4" t="str">
        <f>F929&amp;E930&amp;"','"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</v>
      </c>
      <c r="G930" s="4" t="s">
        <v>1543</v>
      </c>
      <c r="H930" s="4" t="s">
        <v>1555</v>
      </c>
      <c r="I930" s="5">
        <v>1840</v>
      </c>
      <c r="J930" s="5">
        <v>0</v>
      </c>
      <c r="K930" s="6">
        <v>8.0000000000000004E-4</v>
      </c>
      <c r="L930" s="4" t="s">
        <v>1564</v>
      </c>
      <c r="M930" s="4" t="s">
        <v>2228</v>
      </c>
      <c r="N930" s="4"/>
      <c r="O930" s="4" t="s">
        <v>2569</v>
      </c>
      <c r="P930" s="4" t="s">
        <v>1695</v>
      </c>
      <c r="Q930" s="4"/>
      <c r="R930" s="4" t="s">
        <v>1616</v>
      </c>
      <c r="S930" s="4" t="s">
        <v>2286</v>
      </c>
      <c r="T930" s="4"/>
      <c r="U930" s="4" t="s">
        <v>2797</v>
      </c>
      <c r="V930" s="4" t="s">
        <v>2815</v>
      </c>
      <c r="W930" s="4"/>
      <c r="X930" s="4"/>
      <c r="Y930" s="4" t="s">
        <v>2844</v>
      </c>
      <c r="Z930" s="7">
        <f>VLOOKUP(E930,[1]select___from_cuentas_predial_W!$A$1:$R$1800,11,FALSE)</f>
        <v>6288660</v>
      </c>
      <c r="AA930" s="7">
        <f>VLOOKUP(E930,[1]select___from_cuentas_predial_W!$A$1:$R$1800,13,FALSE)</f>
        <v>0</v>
      </c>
    </row>
    <row r="931" spans="1:27" ht="13.7" customHeight="1" x14ac:dyDescent="0.2">
      <c r="A931" s="5">
        <v>94</v>
      </c>
      <c r="B931" s="4" t="s">
        <v>2</v>
      </c>
      <c r="C931" s="5">
        <v>213750</v>
      </c>
      <c r="D931" s="4" t="s">
        <v>12</v>
      </c>
      <c r="E931" s="4" t="str">
        <f>B931&amp;""&amp;C931</f>
        <v>U213750</v>
      </c>
      <c r="F931" s="4" t="str">
        <f>F930&amp;E931&amp;"','"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</v>
      </c>
      <c r="G931" s="4" t="s">
        <v>1537</v>
      </c>
      <c r="H931" s="4" t="s">
        <v>1555</v>
      </c>
      <c r="I931" s="5">
        <v>575</v>
      </c>
      <c r="J931" s="5">
        <v>0</v>
      </c>
      <c r="K931" s="6">
        <v>8.0000000000000004E-4</v>
      </c>
      <c r="L931" s="4" t="s">
        <v>1565</v>
      </c>
      <c r="M931" s="4" t="s">
        <v>2228</v>
      </c>
      <c r="N931" s="4"/>
      <c r="O931" s="4" t="s">
        <v>2569</v>
      </c>
      <c r="P931" s="4" t="s">
        <v>1695</v>
      </c>
      <c r="Q931" s="4"/>
      <c r="R931" s="4" t="s">
        <v>1616</v>
      </c>
      <c r="S931" s="4" t="s">
        <v>2286</v>
      </c>
      <c r="T931" s="4"/>
      <c r="U931" s="4" t="s">
        <v>2802</v>
      </c>
      <c r="V931" s="4" t="s">
        <v>2622</v>
      </c>
      <c r="W931" s="4"/>
      <c r="X931" s="4"/>
      <c r="Y931" s="4" t="s">
        <v>2844</v>
      </c>
      <c r="Z931" s="7">
        <f>VLOOKUP(E931,[1]select___from_cuentas_predial_W!$A$1:$R$1800,11,FALSE)</f>
        <v>1965206.25</v>
      </c>
      <c r="AA931" s="7">
        <f>VLOOKUP(E931,[1]select___from_cuentas_predial_W!$A$1:$R$1800,13,FALSE)</f>
        <v>0</v>
      </c>
    </row>
    <row r="932" spans="1:27" ht="13.7" customHeight="1" x14ac:dyDescent="0.2">
      <c r="A932" s="5">
        <v>94</v>
      </c>
      <c r="B932" s="4" t="s">
        <v>2</v>
      </c>
      <c r="C932" s="5">
        <v>147275</v>
      </c>
      <c r="D932" s="4" t="s">
        <v>735</v>
      </c>
      <c r="E932" s="4" t="str">
        <f>B932&amp;""&amp;C932</f>
        <v>U147275</v>
      </c>
      <c r="F932" s="4" t="str">
        <f>F931&amp;E932&amp;"','"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</v>
      </c>
      <c r="G932" s="4" t="s">
        <v>1550</v>
      </c>
      <c r="H932" s="4" t="s">
        <v>1555</v>
      </c>
      <c r="I932" s="5">
        <v>1009</v>
      </c>
      <c r="J932" s="5">
        <v>0</v>
      </c>
      <c r="K932" s="6">
        <v>8.0000000000000004E-4</v>
      </c>
      <c r="L932" s="4" t="s">
        <v>1565</v>
      </c>
      <c r="M932" s="4" t="s">
        <v>2310</v>
      </c>
      <c r="N932" s="4" t="s">
        <v>2504</v>
      </c>
      <c r="O932" s="4" t="s">
        <v>2569</v>
      </c>
      <c r="P932" s="4" t="s">
        <v>1695</v>
      </c>
      <c r="Q932" s="4"/>
      <c r="R932" s="4" t="s">
        <v>1616</v>
      </c>
      <c r="S932" s="4" t="s">
        <v>2286</v>
      </c>
      <c r="T932" s="4"/>
      <c r="U932" s="4" t="s">
        <v>2797</v>
      </c>
      <c r="V932" s="4" t="s">
        <v>2829</v>
      </c>
      <c r="W932" s="4"/>
      <c r="X932" s="4"/>
      <c r="Y932" s="4" t="s">
        <v>2844</v>
      </c>
      <c r="Z932" s="7">
        <f>VLOOKUP(E932,[1]select___from_cuentas_predial_W!$A$1:$R$1800,11,FALSE)</f>
        <v>3276084.26</v>
      </c>
      <c r="AA932" s="7">
        <f>VLOOKUP(E932,[1]select___from_cuentas_predial_W!$A$1:$R$1800,13,FALSE)</f>
        <v>0</v>
      </c>
    </row>
    <row r="933" spans="1:27" ht="13.7" customHeight="1" x14ac:dyDescent="0.2">
      <c r="A933" s="5">
        <v>94</v>
      </c>
      <c r="B933" s="4" t="s">
        <v>2</v>
      </c>
      <c r="C933" s="5">
        <v>147274</v>
      </c>
      <c r="D933" s="4" t="s">
        <v>1294</v>
      </c>
      <c r="E933" s="4" t="str">
        <f>B933&amp;""&amp;C933</f>
        <v>U147274</v>
      </c>
      <c r="F933" s="4" t="str">
        <f>F932&amp;E933&amp;"','"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</v>
      </c>
      <c r="G933" s="4" t="s">
        <v>1550</v>
      </c>
      <c r="H933" s="4" t="s">
        <v>1555</v>
      </c>
      <c r="I933" s="5">
        <v>6807</v>
      </c>
      <c r="J933" s="5">
        <v>0</v>
      </c>
      <c r="K933" s="6">
        <v>8.0000000000000004E-4</v>
      </c>
      <c r="L933" s="4" t="s">
        <v>1565</v>
      </c>
      <c r="M933" s="4" t="s">
        <v>2310</v>
      </c>
      <c r="N933" s="4" t="s">
        <v>2504</v>
      </c>
      <c r="O933" s="4" t="s">
        <v>2569</v>
      </c>
      <c r="P933" s="4" t="s">
        <v>1695</v>
      </c>
      <c r="Q933" s="4"/>
      <c r="R933" s="4" t="s">
        <v>1616</v>
      </c>
      <c r="S933" s="4" t="s">
        <v>2286</v>
      </c>
      <c r="T933" s="4"/>
      <c r="U933" s="4" t="s">
        <v>2802</v>
      </c>
      <c r="V933" s="4" t="s">
        <v>2622</v>
      </c>
      <c r="W933" s="4"/>
      <c r="X933" s="4"/>
      <c r="Y933" s="4" t="s">
        <v>2844</v>
      </c>
      <c r="Z933" s="7">
        <f>VLOOKUP(E933,[1]select___from_cuentas_predial_W!$A$1:$R$1800,11,FALSE)</f>
        <v>18379053.16</v>
      </c>
      <c r="AA933" s="7">
        <f>VLOOKUP(E933,[1]select___from_cuentas_predial_W!$A$1:$R$1800,13,FALSE)</f>
        <v>0</v>
      </c>
    </row>
    <row r="934" spans="1:27" ht="13.7" customHeight="1" x14ac:dyDescent="0.2">
      <c r="A934" s="5">
        <v>94</v>
      </c>
      <c r="B934" s="4" t="s">
        <v>2</v>
      </c>
      <c r="C934" s="5">
        <v>147272</v>
      </c>
      <c r="D934" s="4" t="s">
        <v>469</v>
      </c>
      <c r="E934" s="4" t="str">
        <f>B934&amp;""&amp;C934</f>
        <v>U147272</v>
      </c>
      <c r="F934" s="4" t="str">
        <f>F933&amp;E934&amp;"','"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</v>
      </c>
      <c r="G934" s="4" t="s">
        <v>1550</v>
      </c>
      <c r="H934" s="4" t="s">
        <v>1555</v>
      </c>
      <c r="I934" s="5">
        <v>522</v>
      </c>
      <c r="J934" s="5">
        <v>0</v>
      </c>
      <c r="K934" s="6">
        <v>8.0000000000000004E-4</v>
      </c>
      <c r="L934" s="4" t="s">
        <v>1565</v>
      </c>
      <c r="M934" s="4" t="s">
        <v>2278</v>
      </c>
      <c r="N934" s="4" t="s">
        <v>2477</v>
      </c>
      <c r="O934" s="4" t="s">
        <v>2569</v>
      </c>
      <c r="P934" s="4" t="s">
        <v>1695</v>
      </c>
      <c r="Q934" s="4"/>
      <c r="R934" s="4" t="s">
        <v>1616</v>
      </c>
      <c r="S934" s="4" t="s">
        <v>2286</v>
      </c>
      <c r="T934" s="4"/>
      <c r="U934" s="4" t="s">
        <v>2802</v>
      </c>
      <c r="V934" s="4" t="s">
        <v>2622</v>
      </c>
      <c r="W934" s="4"/>
      <c r="X934" s="4"/>
      <c r="Y934" s="4" t="s">
        <v>2844</v>
      </c>
      <c r="Z934" s="7">
        <f>VLOOKUP(E934,[1]select___from_cuentas_predial_W!$A$1:$R$1800,11,FALSE)</f>
        <v>1784065.5</v>
      </c>
      <c r="AA934" s="7">
        <f>VLOOKUP(E934,[1]select___from_cuentas_predial_W!$A$1:$R$1800,13,FALSE)</f>
        <v>0</v>
      </c>
    </row>
    <row r="935" spans="1:27" ht="13.7" customHeight="1" x14ac:dyDescent="0.2">
      <c r="A935" s="5">
        <v>94</v>
      </c>
      <c r="B935" s="4" t="s">
        <v>2</v>
      </c>
      <c r="C935" s="5">
        <v>147269</v>
      </c>
      <c r="D935" s="4" t="s">
        <v>283</v>
      </c>
      <c r="E935" s="4" t="str">
        <f>B935&amp;""&amp;C935</f>
        <v>U147269</v>
      </c>
      <c r="F935" s="4" t="str">
        <f>F934&amp;E935&amp;"','"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</v>
      </c>
      <c r="G935" s="4" t="s">
        <v>1550</v>
      </c>
      <c r="H935" s="4" t="s">
        <v>1555</v>
      </c>
      <c r="I935" s="5">
        <v>646</v>
      </c>
      <c r="J935" s="5">
        <v>0</v>
      </c>
      <c r="K935" s="6">
        <v>8.0000000000000004E-4</v>
      </c>
      <c r="L935" s="4" t="s">
        <v>1565</v>
      </c>
      <c r="M935" s="4" t="s">
        <v>2278</v>
      </c>
      <c r="N935" s="4" t="s">
        <v>2337</v>
      </c>
      <c r="O935" s="4" t="s">
        <v>2569</v>
      </c>
      <c r="P935" s="4" t="s">
        <v>1695</v>
      </c>
      <c r="Q935" s="4"/>
      <c r="R935" s="4" t="s">
        <v>1616</v>
      </c>
      <c r="S935" s="4" t="s">
        <v>2286</v>
      </c>
      <c r="T935" s="4"/>
      <c r="U935" s="4" t="s">
        <v>2802</v>
      </c>
      <c r="V935" s="4" t="s">
        <v>2622</v>
      </c>
      <c r="W935" s="4"/>
      <c r="X935" s="4"/>
      <c r="Y935" s="4" t="s">
        <v>2844</v>
      </c>
      <c r="Z935" s="7">
        <f>VLOOKUP(E935,[1]select___from_cuentas_predial_W!$A$1:$R$1800,11,FALSE)</f>
        <v>2207866.5</v>
      </c>
      <c r="AA935" s="7">
        <f>VLOOKUP(E935,[1]select___from_cuentas_predial_W!$A$1:$R$1800,13,FALSE)</f>
        <v>0</v>
      </c>
    </row>
    <row r="936" spans="1:27" ht="13.7" customHeight="1" x14ac:dyDescent="0.2">
      <c r="A936" s="5">
        <v>94</v>
      </c>
      <c r="B936" s="4" t="s">
        <v>2</v>
      </c>
      <c r="C936" s="5">
        <v>213747</v>
      </c>
      <c r="D936" s="4" t="s">
        <v>13</v>
      </c>
      <c r="E936" s="4" t="str">
        <f>B936&amp;""&amp;C936</f>
        <v>U213747</v>
      </c>
      <c r="F936" s="4" t="str">
        <f>F935&amp;E936&amp;"','"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</v>
      </c>
      <c r="G936" s="4" t="s">
        <v>1537</v>
      </c>
      <c r="H936" s="4" t="s">
        <v>1555</v>
      </c>
      <c r="I936" s="5">
        <v>1602.2</v>
      </c>
      <c r="J936" s="5">
        <v>95</v>
      </c>
      <c r="K936" s="6">
        <v>8.0000000000000004E-4</v>
      </c>
      <c r="L936" s="4" t="s">
        <v>1564</v>
      </c>
      <c r="M936" s="4" t="s">
        <v>2228</v>
      </c>
      <c r="N936" s="4"/>
      <c r="O936" s="4" t="s">
        <v>2569</v>
      </c>
      <c r="P936" s="4" t="s">
        <v>1695</v>
      </c>
      <c r="Q936" s="4"/>
      <c r="R936" s="4" t="s">
        <v>1616</v>
      </c>
      <c r="S936" s="4" t="s">
        <v>2286</v>
      </c>
      <c r="T936" s="4"/>
      <c r="U936" s="4" t="s">
        <v>2802</v>
      </c>
      <c r="V936" s="4" t="s">
        <v>2622</v>
      </c>
      <c r="W936" s="4"/>
      <c r="X936" s="4"/>
      <c r="Y936" s="4" t="s">
        <v>2844</v>
      </c>
      <c r="Z936" s="7">
        <f>VLOOKUP(E936,[1]select___from_cuentas_predial_W!$A$1:$R$1800,11,FALSE)</f>
        <v>5588520.2400000002</v>
      </c>
      <c r="AA936" s="7">
        <f>VLOOKUP(E936,[1]select___from_cuentas_predial_W!$A$1:$R$1800,13,FALSE)</f>
        <v>374557.26</v>
      </c>
    </row>
    <row r="937" spans="1:27" ht="13.7" customHeight="1" x14ac:dyDescent="0.2">
      <c r="A937" s="5">
        <v>94</v>
      </c>
      <c r="B937" s="4" t="s">
        <v>2</v>
      </c>
      <c r="C937" s="5">
        <v>201196</v>
      </c>
      <c r="D937" s="4" t="s">
        <v>330</v>
      </c>
      <c r="E937" s="4" t="str">
        <f>B937&amp;""&amp;C937</f>
        <v>U201196</v>
      </c>
      <c r="F937" s="4" t="str">
        <f>F936&amp;E937&amp;"','"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</v>
      </c>
      <c r="G937" s="4" t="s">
        <v>1550</v>
      </c>
      <c r="H937" s="4" t="s">
        <v>1555</v>
      </c>
      <c r="I937" s="5">
        <v>18841</v>
      </c>
      <c r="J937" s="5">
        <v>0</v>
      </c>
      <c r="K937" s="6">
        <v>8.0000000000000004E-4</v>
      </c>
      <c r="L937" s="4" t="s">
        <v>1565</v>
      </c>
      <c r="M937" s="4" t="s">
        <v>2228</v>
      </c>
      <c r="N937" s="4"/>
      <c r="O937" s="4" t="s">
        <v>2569</v>
      </c>
      <c r="P937" s="4" t="s">
        <v>1695</v>
      </c>
      <c r="Q937" s="4"/>
      <c r="R937" s="4" t="s">
        <v>1616</v>
      </c>
      <c r="S937" s="4" t="s">
        <v>2286</v>
      </c>
      <c r="T937" s="4"/>
      <c r="U937" s="4" t="s">
        <v>2802</v>
      </c>
      <c r="V937" s="4" t="s">
        <v>2622</v>
      </c>
      <c r="W937" s="4"/>
      <c r="X937" s="4"/>
      <c r="Y937" s="4" t="s">
        <v>2844</v>
      </c>
      <c r="Z937" s="7">
        <f>VLOOKUP(E937,[1]select___from_cuentas_predial_W!$A$1:$R$1800,11,FALSE)</f>
        <v>64393827.75</v>
      </c>
      <c r="AA937" s="7">
        <f>VLOOKUP(E937,[1]select___from_cuentas_predial_W!$A$1:$R$1800,13,FALSE)</f>
        <v>0</v>
      </c>
    </row>
    <row r="938" spans="1:27" ht="13.7" customHeight="1" x14ac:dyDescent="0.2">
      <c r="A938" s="5">
        <v>94</v>
      </c>
      <c r="B938" s="4" t="s">
        <v>2</v>
      </c>
      <c r="C938" s="5">
        <v>147356</v>
      </c>
      <c r="D938" s="4" t="s">
        <v>1022</v>
      </c>
      <c r="E938" s="4" t="str">
        <f>B938&amp;""&amp;C938</f>
        <v>U147356</v>
      </c>
      <c r="F938" s="4" t="str">
        <f>F937&amp;E938&amp;"','"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</v>
      </c>
      <c r="G938" s="4" t="s">
        <v>1550</v>
      </c>
      <c r="H938" s="4" t="s">
        <v>1555</v>
      </c>
      <c r="I938" s="5">
        <v>577</v>
      </c>
      <c r="J938" s="5">
        <v>0</v>
      </c>
      <c r="K938" s="6">
        <v>8.0000000000000004E-4</v>
      </c>
      <c r="L938" s="4" t="s">
        <v>1564</v>
      </c>
      <c r="M938" s="4" t="s">
        <v>2369</v>
      </c>
      <c r="N938" s="4" t="s">
        <v>2536</v>
      </c>
      <c r="O938" s="4" t="s">
        <v>2569</v>
      </c>
      <c r="P938" s="4" t="s">
        <v>1695</v>
      </c>
      <c r="Q938" s="4"/>
      <c r="R938" s="4" t="s">
        <v>1616</v>
      </c>
      <c r="S938" s="4" t="s">
        <v>2286</v>
      </c>
      <c r="T938" s="4"/>
      <c r="U938" s="4" t="s">
        <v>2802</v>
      </c>
      <c r="V938" s="4" t="s">
        <v>2622</v>
      </c>
      <c r="W938" s="4"/>
      <c r="X938" s="4"/>
      <c r="Y938" s="4" t="s">
        <v>2844</v>
      </c>
      <c r="Z938" s="7">
        <f>VLOOKUP(E938,[1]select___from_cuentas_predial_W!$A$1:$R$1800,11,FALSE)</f>
        <v>1972041.75</v>
      </c>
      <c r="AA938" s="7">
        <f>VLOOKUP(E938,[1]select___from_cuentas_predial_W!$A$1:$R$1800,13,FALSE)</f>
        <v>0</v>
      </c>
    </row>
    <row r="939" spans="1:27" ht="13.7" customHeight="1" x14ac:dyDescent="0.2">
      <c r="A939" s="5">
        <v>94</v>
      </c>
      <c r="B939" s="4" t="s">
        <v>2</v>
      </c>
      <c r="C939" s="5">
        <v>147353</v>
      </c>
      <c r="D939" s="4" t="s">
        <v>529</v>
      </c>
      <c r="E939" s="4" t="str">
        <f>B939&amp;""&amp;C939</f>
        <v>U147353</v>
      </c>
      <c r="F939" s="4" t="str">
        <f>F938&amp;E939&amp;"','"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</v>
      </c>
      <c r="G939" s="4" t="s">
        <v>1550</v>
      </c>
      <c r="H939" s="4" t="s">
        <v>1555</v>
      </c>
      <c r="I939" s="5">
        <v>516</v>
      </c>
      <c r="J939" s="5">
        <v>0</v>
      </c>
      <c r="K939" s="6">
        <v>8.0000000000000004E-4</v>
      </c>
      <c r="L939" s="4" t="s">
        <v>1564</v>
      </c>
      <c r="M939" s="4" t="s">
        <v>2278</v>
      </c>
      <c r="N939" s="4" t="s">
        <v>2380</v>
      </c>
      <c r="O939" s="4" t="s">
        <v>2569</v>
      </c>
      <c r="P939" s="4" t="s">
        <v>1695</v>
      </c>
      <c r="Q939" s="4"/>
      <c r="R939" s="4" t="s">
        <v>1616</v>
      </c>
      <c r="S939" s="4" t="s">
        <v>2286</v>
      </c>
      <c r="T939" s="4"/>
      <c r="U939" s="4" t="s">
        <v>2802</v>
      </c>
      <c r="V939" s="4" t="s">
        <v>2622</v>
      </c>
      <c r="W939" s="4"/>
      <c r="X939" s="4"/>
      <c r="Y939" s="4" t="s">
        <v>2844</v>
      </c>
      <c r="Z939" s="7">
        <f>VLOOKUP(E939,[1]select___from_cuentas_predial_W!$A$1:$R$1800,11,FALSE)</f>
        <v>1763559</v>
      </c>
      <c r="AA939" s="7">
        <f>VLOOKUP(E939,[1]select___from_cuentas_predial_W!$A$1:$R$1800,13,FALSE)</f>
        <v>0</v>
      </c>
    </row>
    <row r="940" spans="1:27" ht="13.7" customHeight="1" x14ac:dyDescent="0.2">
      <c r="A940" s="5">
        <v>94</v>
      </c>
      <c r="B940" s="4" t="s">
        <v>2</v>
      </c>
      <c r="C940" s="5">
        <v>147227</v>
      </c>
      <c r="D940" s="4" t="s">
        <v>718</v>
      </c>
      <c r="E940" s="4" t="str">
        <f>B940&amp;""&amp;C940</f>
        <v>U147227</v>
      </c>
      <c r="F940" s="4" t="str">
        <f>F939&amp;E940&amp;"','"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</v>
      </c>
      <c r="G940" s="4" t="s">
        <v>1550</v>
      </c>
      <c r="H940" s="4" t="s">
        <v>1555</v>
      </c>
      <c r="I940" s="5">
        <v>15092</v>
      </c>
      <c r="J940" s="5">
        <v>0</v>
      </c>
      <c r="K940" s="6">
        <v>8.0000000000000004E-4</v>
      </c>
      <c r="L940" s="4" t="s">
        <v>1585</v>
      </c>
      <c r="M940" s="4" t="s">
        <v>2310</v>
      </c>
      <c r="N940" s="4" t="s">
        <v>2471</v>
      </c>
      <c r="O940" s="4" t="s">
        <v>2569</v>
      </c>
      <c r="P940" s="4" t="s">
        <v>1695</v>
      </c>
      <c r="Q940" s="4"/>
      <c r="R940" s="4" t="s">
        <v>1616</v>
      </c>
      <c r="S940" s="4" t="s">
        <v>2286</v>
      </c>
      <c r="T940" s="4"/>
      <c r="U940" s="4" t="s">
        <v>2797</v>
      </c>
      <c r="V940" s="4" t="s">
        <v>2815</v>
      </c>
      <c r="W940" s="4"/>
      <c r="X940" s="4"/>
      <c r="Y940" s="4" t="s">
        <v>2844</v>
      </c>
      <c r="Z940" s="7">
        <f>VLOOKUP(E940,[1]select___from_cuentas_predial_W!$A$1:$R$1800,11,FALSE)</f>
        <v>35028519.75</v>
      </c>
      <c r="AA940" s="7">
        <f>VLOOKUP(E940,[1]select___from_cuentas_predial_W!$A$1:$R$1800,13,FALSE)</f>
        <v>0</v>
      </c>
    </row>
    <row r="941" spans="1:27" ht="13.7" customHeight="1" x14ac:dyDescent="0.2">
      <c r="A941" s="5">
        <v>94</v>
      </c>
      <c r="B941" s="4" t="s">
        <v>2</v>
      </c>
      <c r="C941" s="5">
        <v>147226</v>
      </c>
      <c r="D941" s="4" t="s">
        <v>612</v>
      </c>
      <c r="E941" s="4" t="str">
        <f>B941&amp;""&amp;C941</f>
        <v>U147226</v>
      </c>
      <c r="F941" s="4" t="str">
        <f>F940&amp;E941&amp;"','"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</v>
      </c>
      <c r="G941" s="4" t="s">
        <v>1550</v>
      </c>
      <c r="H941" s="4" t="s">
        <v>1555</v>
      </c>
      <c r="I941" s="5">
        <v>358</v>
      </c>
      <c r="J941" s="5">
        <v>0</v>
      </c>
      <c r="K941" s="6">
        <v>8.0000000000000004E-4</v>
      </c>
      <c r="L941" s="4" t="s">
        <v>1585</v>
      </c>
      <c r="M941" s="4" t="s">
        <v>2278</v>
      </c>
      <c r="N941" s="4" t="s">
        <v>2471</v>
      </c>
      <c r="O941" s="4" t="s">
        <v>2569</v>
      </c>
      <c r="P941" s="4" t="s">
        <v>1695</v>
      </c>
      <c r="Q941" s="4"/>
      <c r="R941" s="4" t="s">
        <v>1616</v>
      </c>
      <c r="S941" s="4" t="s">
        <v>2286</v>
      </c>
      <c r="T941" s="4"/>
      <c r="U941" s="4" t="s">
        <v>2797</v>
      </c>
      <c r="V941" s="4" t="s">
        <v>2815</v>
      </c>
      <c r="W941" s="4"/>
      <c r="X941" s="4"/>
      <c r="Y941" s="4" t="s">
        <v>2844</v>
      </c>
      <c r="Z941" s="7">
        <f>VLOOKUP(E941,[1]select___from_cuentas_predial_W!$A$1:$R$1800,11,FALSE)</f>
        <v>624012.80000000005</v>
      </c>
      <c r="AA941" s="7">
        <f>VLOOKUP(E941,[1]select___from_cuentas_predial_W!$A$1:$R$1800,13,FALSE)</f>
        <v>0</v>
      </c>
    </row>
    <row r="942" spans="1:27" ht="13.7" customHeight="1" x14ac:dyDescent="0.2">
      <c r="A942" s="5">
        <v>94</v>
      </c>
      <c r="B942" s="4" t="s">
        <v>2</v>
      </c>
      <c r="C942" s="5">
        <v>147223</v>
      </c>
      <c r="D942" s="4" t="s">
        <v>1302</v>
      </c>
      <c r="E942" s="4" t="str">
        <f>B942&amp;""&amp;C942</f>
        <v>U147223</v>
      </c>
      <c r="F942" s="4" t="str">
        <f>F941&amp;E942&amp;"','"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</v>
      </c>
      <c r="G942" s="4" t="s">
        <v>1550</v>
      </c>
      <c r="H942" s="4" t="s">
        <v>1555</v>
      </c>
      <c r="I942" s="5">
        <v>620</v>
      </c>
      <c r="J942" s="5">
        <v>0</v>
      </c>
      <c r="K942" s="6">
        <v>8.0000000000000004E-4</v>
      </c>
      <c r="L942" s="4" t="s">
        <v>1585</v>
      </c>
      <c r="M942" s="4" t="s">
        <v>2278</v>
      </c>
      <c r="N942" s="4" t="s">
        <v>2504</v>
      </c>
      <c r="O942" s="4" t="s">
        <v>2569</v>
      </c>
      <c r="P942" s="4" t="s">
        <v>1695</v>
      </c>
      <c r="Q942" s="4"/>
      <c r="R942" s="4" t="s">
        <v>1616</v>
      </c>
      <c r="S942" s="4" t="s">
        <v>2286</v>
      </c>
      <c r="T942" s="4"/>
      <c r="U942" s="4" t="s">
        <v>2797</v>
      </c>
      <c r="V942" s="4" t="s">
        <v>2815</v>
      </c>
      <c r="W942" s="4"/>
      <c r="X942" s="4"/>
      <c r="Y942" s="4" t="s">
        <v>2844</v>
      </c>
      <c r="Z942" s="7">
        <f>VLOOKUP(E942,[1]select___from_cuentas_predial_W!$A$1:$R$1800,11,FALSE)</f>
        <v>2373432.56</v>
      </c>
      <c r="AA942" s="7">
        <f>VLOOKUP(E942,[1]select___from_cuentas_predial_W!$A$1:$R$1800,13,FALSE)</f>
        <v>0</v>
      </c>
    </row>
    <row r="943" spans="1:27" ht="13.7" customHeight="1" x14ac:dyDescent="0.2">
      <c r="A943" s="5">
        <v>94</v>
      </c>
      <c r="B943" s="4" t="s">
        <v>2</v>
      </c>
      <c r="C943" s="5">
        <v>147219</v>
      </c>
      <c r="D943" s="4" t="s">
        <v>727</v>
      </c>
      <c r="E943" s="4" t="str">
        <f>B943&amp;""&amp;C943</f>
        <v>U147219</v>
      </c>
      <c r="F943" s="4" t="str">
        <f>F942&amp;E943&amp;"','"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</v>
      </c>
      <c r="G943" s="4" t="s">
        <v>1550</v>
      </c>
      <c r="H943" s="4" t="s">
        <v>1555</v>
      </c>
      <c r="I943" s="5">
        <v>540</v>
      </c>
      <c r="J943" s="5">
        <v>0</v>
      </c>
      <c r="K943" s="6">
        <v>8.0000000000000004E-4</v>
      </c>
      <c r="L943" s="4" t="s">
        <v>1565</v>
      </c>
      <c r="M943" s="4" t="s">
        <v>2278</v>
      </c>
      <c r="N943" s="4" t="s">
        <v>2503</v>
      </c>
      <c r="O943" s="4" t="s">
        <v>2569</v>
      </c>
      <c r="P943" s="4" t="s">
        <v>1695</v>
      </c>
      <c r="Q943" s="4"/>
      <c r="R943" s="4" t="s">
        <v>1616</v>
      </c>
      <c r="S943" s="4" t="s">
        <v>2286</v>
      </c>
      <c r="T943" s="4"/>
      <c r="U943" s="4" t="s">
        <v>2797</v>
      </c>
      <c r="V943" s="4" t="s">
        <v>2815</v>
      </c>
      <c r="W943" s="4"/>
      <c r="X943" s="4"/>
      <c r="Y943" s="4" t="s">
        <v>2844</v>
      </c>
      <c r="Z943" s="7">
        <f>VLOOKUP(E943,[1]select___from_cuentas_predial_W!$A$1:$R$1800,11,FALSE)</f>
        <v>1845585</v>
      </c>
      <c r="AA943" s="7">
        <f>VLOOKUP(E943,[1]select___from_cuentas_predial_W!$A$1:$R$1800,13,FALSE)</f>
        <v>0</v>
      </c>
    </row>
    <row r="944" spans="1:27" ht="13.7" customHeight="1" x14ac:dyDescent="0.2">
      <c r="A944" s="5">
        <v>94</v>
      </c>
      <c r="B944" s="4" t="s">
        <v>2</v>
      </c>
      <c r="C944" s="5">
        <v>147216</v>
      </c>
      <c r="D944" s="4" t="s">
        <v>686</v>
      </c>
      <c r="E944" s="4" t="str">
        <f>B944&amp;""&amp;C944</f>
        <v>U147216</v>
      </c>
      <c r="F944" s="4" t="str">
        <f>F943&amp;E944&amp;"','"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</v>
      </c>
      <c r="G944" s="4" t="s">
        <v>1550</v>
      </c>
      <c r="H944" s="4" t="s">
        <v>1555</v>
      </c>
      <c r="I944" s="5">
        <v>736</v>
      </c>
      <c r="J944" s="5">
        <v>0</v>
      </c>
      <c r="K944" s="6">
        <v>8.0000000000000004E-4</v>
      </c>
      <c r="L944" s="4" t="s">
        <v>1565</v>
      </c>
      <c r="M944" s="4" t="s">
        <v>2278</v>
      </c>
      <c r="N944" s="4" t="s">
        <v>2412</v>
      </c>
      <c r="O944" s="4" t="s">
        <v>2569</v>
      </c>
      <c r="P944" s="4" t="s">
        <v>1695</v>
      </c>
      <c r="Q944" s="4"/>
      <c r="R944" s="4" t="s">
        <v>2742</v>
      </c>
      <c r="S944" s="4" t="s">
        <v>2781</v>
      </c>
      <c r="T944" s="4"/>
      <c r="U944" s="4" t="s">
        <v>2808</v>
      </c>
      <c r="V944" s="4" t="s">
        <v>2824</v>
      </c>
      <c r="W944" s="4"/>
      <c r="X944" s="4"/>
      <c r="Y944" s="4" t="s">
        <v>2844</v>
      </c>
      <c r="Z944" s="7">
        <f>VLOOKUP(E944,[1]select___from_cuentas_predial_W!$A$1:$R$1800,11,FALSE)</f>
        <v>2515464</v>
      </c>
      <c r="AA944" s="7">
        <f>VLOOKUP(E944,[1]select___from_cuentas_predial_W!$A$1:$R$1800,13,FALSE)</f>
        <v>0</v>
      </c>
    </row>
    <row r="945" spans="1:27" ht="13.7" customHeight="1" x14ac:dyDescent="0.2">
      <c r="A945" s="5">
        <v>94</v>
      </c>
      <c r="B945" s="4" t="s">
        <v>2</v>
      </c>
      <c r="C945" s="5">
        <v>147213</v>
      </c>
      <c r="D945" s="4" t="s">
        <v>383</v>
      </c>
      <c r="E945" s="4" t="str">
        <f>B945&amp;""&amp;C945</f>
        <v>U147213</v>
      </c>
      <c r="F945" s="4" t="str">
        <f>F944&amp;E945&amp;"','"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</v>
      </c>
      <c r="G945" s="4" t="s">
        <v>1550</v>
      </c>
      <c r="H945" s="4" t="s">
        <v>1555</v>
      </c>
      <c r="I945" s="5">
        <v>616</v>
      </c>
      <c r="J945" s="5">
        <v>0</v>
      </c>
      <c r="K945" s="6">
        <v>8.0000000000000004E-4</v>
      </c>
      <c r="L945" s="4" t="s">
        <v>1565</v>
      </c>
      <c r="M945" s="4" t="s">
        <v>2278</v>
      </c>
      <c r="N945" s="4" t="s">
        <v>2470</v>
      </c>
      <c r="O945" s="4" t="s">
        <v>2569</v>
      </c>
      <c r="P945" s="4" t="s">
        <v>1695</v>
      </c>
      <c r="Q945" s="4"/>
      <c r="R945" s="4" t="s">
        <v>1616</v>
      </c>
      <c r="S945" s="4" t="s">
        <v>2286</v>
      </c>
      <c r="T945" s="4"/>
      <c r="U945" s="4" t="s">
        <v>2797</v>
      </c>
      <c r="V945" s="4" t="s">
        <v>2815</v>
      </c>
      <c r="W945" s="4"/>
      <c r="X945" s="4"/>
      <c r="Y945" s="4" t="s">
        <v>2844</v>
      </c>
      <c r="Z945" s="7">
        <f>VLOOKUP(E945,[1]select___from_cuentas_predial_W!$A$1:$R$1800,11,FALSE)</f>
        <v>2105334</v>
      </c>
      <c r="AA945" s="7">
        <f>VLOOKUP(E945,[1]select___from_cuentas_predial_W!$A$1:$R$1800,13,FALSE)</f>
        <v>0</v>
      </c>
    </row>
    <row r="946" spans="1:27" ht="13.7" customHeight="1" x14ac:dyDescent="0.2">
      <c r="A946" s="5">
        <v>94</v>
      </c>
      <c r="B946" s="4" t="s">
        <v>2</v>
      </c>
      <c r="C946" s="5">
        <v>147210</v>
      </c>
      <c r="D946" s="4" t="s">
        <v>1257</v>
      </c>
      <c r="E946" s="4" t="str">
        <f>B946&amp;""&amp;C946</f>
        <v>U147210</v>
      </c>
      <c r="F946" s="4" t="str">
        <f>F945&amp;E946&amp;"','"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</v>
      </c>
      <c r="G946" s="4" t="s">
        <v>1550</v>
      </c>
      <c r="H946" s="4" t="s">
        <v>1555</v>
      </c>
      <c r="I946" s="5">
        <v>676</v>
      </c>
      <c r="J946" s="5">
        <v>0</v>
      </c>
      <c r="K946" s="6">
        <v>8.0000000000000004E-4</v>
      </c>
      <c r="L946" s="4" t="s">
        <v>1585</v>
      </c>
      <c r="M946" s="4" t="s">
        <v>2278</v>
      </c>
      <c r="N946" s="4" t="s">
        <v>2553</v>
      </c>
      <c r="O946" s="4" t="s">
        <v>2569</v>
      </c>
      <c r="P946" s="4" t="s">
        <v>1695</v>
      </c>
      <c r="Q946" s="4"/>
      <c r="R946" s="4" t="s">
        <v>1616</v>
      </c>
      <c r="S946" s="4" t="s">
        <v>2286</v>
      </c>
      <c r="T946" s="4"/>
      <c r="U946" s="4" t="s">
        <v>2797</v>
      </c>
      <c r="V946" s="4" t="s">
        <v>2622</v>
      </c>
      <c r="W946" s="4"/>
      <c r="X946" s="4"/>
      <c r="Y946" s="4" t="s">
        <v>2844</v>
      </c>
      <c r="Z946" s="7">
        <f>VLOOKUP(E946,[1]select___from_cuentas_predial_W!$A$1:$R$1800,11,FALSE)</f>
        <v>2310399</v>
      </c>
      <c r="AA946" s="7">
        <f>VLOOKUP(E946,[1]select___from_cuentas_predial_W!$A$1:$R$1800,13,FALSE)</f>
        <v>0</v>
      </c>
    </row>
    <row r="947" spans="1:27" ht="13.7" customHeight="1" x14ac:dyDescent="0.2">
      <c r="A947" s="5">
        <v>94</v>
      </c>
      <c r="B947" s="4" t="s">
        <v>2</v>
      </c>
      <c r="C947" s="5">
        <v>147207</v>
      </c>
      <c r="D947" s="4" t="s">
        <v>1296</v>
      </c>
      <c r="E947" s="4" t="str">
        <f>B947&amp;""&amp;C947</f>
        <v>U147207</v>
      </c>
      <c r="F947" s="4" t="str">
        <f>F946&amp;E947&amp;"','"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</v>
      </c>
      <c r="G947" s="4" t="s">
        <v>1550</v>
      </c>
      <c r="H947" s="4" t="s">
        <v>1555</v>
      </c>
      <c r="I947" s="5">
        <v>248</v>
      </c>
      <c r="J947" s="5">
        <v>0</v>
      </c>
      <c r="K947" s="6">
        <v>8.0000000000000004E-4</v>
      </c>
      <c r="L947" s="4" t="s">
        <v>1564</v>
      </c>
      <c r="M947" s="4" t="s">
        <v>2278</v>
      </c>
      <c r="N947" s="4" t="s">
        <v>2386</v>
      </c>
      <c r="O947" s="4" t="s">
        <v>2569</v>
      </c>
      <c r="P947" s="4" t="s">
        <v>1695</v>
      </c>
      <c r="Q947" s="4"/>
      <c r="R947" s="4" t="s">
        <v>1616</v>
      </c>
      <c r="S947" s="4" t="s">
        <v>2286</v>
      </c>
      <c r="T947" s="4"/>
      <c r="U947" s="4" t="s">
        <v>2797</v>
      </c>
      <c r="V947" s="4" t="s">
        <v>2622</v>
      </c>
      <c r="W947" s="4"/>
      <c r="X947" s="4"/>
      <c r="Y947" s="4" t="s">
        <v>2844</v>
      </c>
      <c r="Z947" s="7">
        <f>VLOOKUP(E947,[1]select___from_cuentas_predial_W!$A$1:$R$1800,11,FALSE)</f>
        <v>847602</v>
      </c>
      <c r="AA947" s="7">
        <f>VLOOKUP(E947,[1]select___from_cuentas_predial_W!$A$1:$R$1800,13,FALSE)</f>
        <v>0</v>
      </c>
    </row>
    <row r="948" spans="1:27" ht="13.7" customHeight="1" x14ac:dyDescent="0.2">
      <c r="A948" s="5">
        <v>94</v>
      </c>
      <c r="B948" s="4" t="s">
        <v>2</v>
      </c>
      <c r="C948" s="5">
        <v>147205</v>
      </c>
      <c r="D948" s="4" t="s">
        <v>1464</v>
      </c>
      <c r="E948" s="4" t="str">
        <f>B948&amp;""&amp;C948</f>
        <v>U147205</v>
      </c>
      <c r="F948" s="4" t="str">
        <f>F947&amp;E948&amp;"','"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</v>
      </c>
      <c r="G948" s="4" t="s">
        <v>1550</v>
      </c>
      <c r="H948" s="4" t="s">
        <v>1555</v>
      </c>
      <c r="I948" s="5">
        <v>953</v>
      </c>
      <c r="J948" s="5">
        <v>0</v>
      </c>
      <c r="K948" s="6">
        <v>8.0000000000000004E-4</v>
      </c>
      <c r="L948" s="4" t="s">
        <v>1564</v>
      </c>
      <c r="M948" s="4" t="s">
        <v>2278</v>
      </c>
      <c r="N948" s="4" t="s">
        <v>2280</v>
      </c>
      <c r="O948" s="4" t="s">
        <v>2569</v>
      </c>
      <c r="P948" s="4" t="s">
        <v>1695</v>
      </c>
      <c r="Q948" s="4"/>
      <c r="R948" s="4" t="s">
        <v>1616</v>
      </c>
      <c r="S948" s="4" t="s">
        <v>2286</v>
      </c>
      <c r="T948" s="4"/>
      <c r="U948" s="4" t="s">
        <v>2797</v>
      </c>
      <c r="V948" s="4" t="s">
        <v>2622</v>
      </c>
      <c r="W948" s="4"/>
      <c r="X948" s="4"/>
      <c r="Y948" s="4" t="s">
        <v>2844</v>
      </c>
      <c r="Z948" s="7">
        <f>VLOOKUP(E948,[1]select___from_cuentas_predial_W!$A$1:$R$1800,11,FALSE)</f>
        <v>3191973.44</v>
      </c>
      <c r="AA948" s="7">
        <f>VLOOKUP(E948,[1]select___from_cuentas_predial_W!$A$1:$R$1800,13,FALSE)</f>
        <v>0</v>
      </c>
    </row>
    <row r="949" spans="1:27" ht="13.7" customHeight="1" x14ac:dyDescent="0.2">
      <c r="A949" s="5">
        <v>94</v>
      </c>
      <c r="B949" s="4" t="s">
        <v>2</v>
      </c>
      <c r="C949" s="5">
        <v>147201</v>
      </c>
      <c r="D949" s="4" t="s">
        <v>1318</v>
      </c>
      <c r="E949" s="4" t="str">
        <f>B949&amp;""&amp;C949</f>
        <v>U147201</v>
      </c>
      <c r="F949" s="4" t="str">
        <f>F948&amp;E949&amp;"','"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</v>
      </c>
      <c r="G949" s="4" t="s">
        <v>1550</v>
      </c>
      <c r="H949" s="4" t="s">
        <v>1555</v>
      </c>
      <c r="I949" s="5">
        <v>453</v>
      </c>
      <c r="J949" s="5">
        <v>0</v>
      </c>
      <c r="K949" s="6">
        <v>8.0000000000000004E-4</v>
      </c>
      <c r="L949" s="4" t="s">
        <v>1564</v>
      </c>
      <c r="M949" s="4" t="s">
        <v>2278</v>
      </c>
      <c r="N949" s="4" t="s">
        <v>2384</v>
      </c>
      <c r="O949" s="4" t="s">
        <v>2569</v>
      </c>
      <c r="P949" s="4" t="s">
        <v>1695</v>
      </c>
      <c r="Q949" s="4"/>
      <c r="R949" s="4" t="s">
        <v>1616</v>
      </c>
      <c r="S949" s="4" t="s">
        <v>2286</v>
      </c>
      <c r="T949" s="4"/>
      <c r="U949" s="4" t="s">
        <v>2797</v>
      </c>
      <c r="V949" s="4" t="s">
        <v>2622</v>
      </c>
      <c r="W949" s="4"/>
      <c r="X949" s="4"/>
      <c r="Y949" s="4" t="s">
        <v>2844</v>
      </c>
      <c r="Z949" s="7">
        <f>VLOOKUP(E949,[1]select___from_cuentas_predial_W!$A$1:$R$1800,11,FALSE)</f>
        <v>1548240.75</v>
      </c>
      <c r="AA949" s="7">
        <f>VLOOKUP(E949,[1]select___from_cuentas_predial_W!$A$1:$R$1800,13,FALSE)</f>
        <v>0</v>
      </c>
    </row>
    <row r="950" spans="1:27" ht="13.7" customHeight="1" x14ac:dyDescent="0.2">
      <c r="A950" s="5">
        <v>94</v>
      </c>
      <c r="B950" s="4" t="s">
        <v>2</v>
      </c>
      <c r="C950" s="5">
        <v>136547</v>
      </c>
      <c r="D950" s="4" t="s">
        <v>598</v>
      </c>
      <c r="E950" s="4" t="str">
        <f>B950&amp;""&amp;C950</f>
        <v>U136547</v>
      </c>
      <c r="F950" s="4" t="str">
        <f>F949&amp;E950&amp;"','"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</v>
      </c>
      <c r="G950" s="4" t="s">
        <v>1550</v>
      </c>
      <c r="H950" s="4" t="s">
        <v>1555</v>
      </c>
      <c r="I950" s="5">
        <v>2990</v>
      </c>
      <c r="J950" s="5">
        <v>0</v>
      </c>
      <c r="K950" s="6">
        <v>8.0000000000000004E-4</v>
      </c>
      <c r="L950" s="4" t="s">
        <v>1732</v>
      </c>
      <c r="M950" s="4" t="s">
        <v>2228</v>
      </c>
      <c r="N950" s="4"/>
      <c r="O950" s="4" t="s">
        <v>2636</v>
      </c>
      <c r="P950" s="4" t="s">
        <v>1695</v>
      </c>
      <c r="Q950" s="4"/>
      <c r="R950" s="4" t="s">
        <v>1616</v>
      </c>
      <c r="S950" s="4" t="s">
        <v>2286</v>
      </c>
      <c r="T950" s="4"/>
      <c r="U950" s="4" t="s">
        <v>2797</v>
      </c>
      <c r="V950" s="4" t="s">
        <v>2622</v>
      </c>
      <c r="W950" s="4"/>
      <c r="X950" s="4"/>
      <c r="Y950" s="4" t="s">
        <v>2844</v>
      </c>
      <c r="Z950" s="7">
        <f>VLOOKUP(E950,[1]select___from_cuentas_predial_W!$A$1:$R$1800,11,FALSE)</f>
        <v>8801588.25</v>
      </c>
      <c r="AA950" s="7">
        <f>VLOOKUP(E950,[1]select___from_cuentas_predial_W!$A$1:$R$1800,13,FALSE)</f>
        <v>0</v>
      </c>
    </row>
    <row r="951" spans="1:27" ht="13.7" customHeight="1" x14ac:dyDescent="0.2">
      <c r="A951" s="5">
        <v>94</v>
      </c>
      <c r="B951" s="4" t="s">
        <v>2</v>
      </c>
      <c r="C951" s="5">
        <v>138293</v>
      </c>
      <c r="D951" s="4" t="s">
        <v>1461</v>
      </c>
      <c r="E951" s="4" t="str">
        <f>B951&amp;""&amp;C951</f>
        <v>U138293</v>
      </c>
      <c r="F951" s="4" t="str">
        <f>F950&amp;E951&amp;"','"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</v>
      </c>
      <c r="G951" s="4" t="s">
        <v>1550</v>
      </c>
      <c r="H951" s="4" t="s">
        <v>1555</v>
      </c>
      <c r="I951" s="5">
        <v>607.86</v>
      </c>
      <c r="J951" s="5">
        <v>0</v>
      </c>
      <c r="K951" s="6">
        <v>8.0000000000000004E-4</v>
      </c>
      <c r="L951" s="4" t="s">
        <v>1732</v>
      </c>
      <c r="M951" s="4" t="s">
        <v>2228</v>
      </c>
      <c r="N951" s="4"/>
      <c r="O951" s="4" t="s">
        <v>2636</v>
      </c>
      <c r="P951" s="4" t="s">
        <v>1695</v>
      </c>
      <c r="Q951" s="4"/>
      <c r="R951" s="4" t="s">
        <v>1616</v>
      </c>
      <c r="S951" s="4" t="s">
        <v>2286</v>
      </c>
      <c r="T951" s="4"/>
      <c r="U951" s="4" t="s">
        <v>2797</v>
      </c>
      <c r="V951" s="4" t="s">
        <v>2622</v>
      </c>
      <c r="W951" s="4"/>
      <c r="X951" s="4"/>
      <c r="Y951" s="4" t="s">
        <v>2844</v>
      </c>
      <c r="Z951" s="7">
        <f>VLOOKUP(E951,[1]select___from_cuentas_predial_W!$A$1:$R$1800,11,FALSE)</f>
        <v>2076644.59</v>
      </c>
      <c r="AA951" s="7">
        <f>VLOOKUP(E951,[1]select___from_cuentas_predial_W!$A$1:$R$1800,13,FALSE)</f>
        <v>0</v>
      </c>
    </row>
    <row r="952" spans="1:27" ht="13.7" customHeight="1" x14ac:dyDescent="0.2">
      <c r="A952" s="5">
        <v>94</v>
      </c>
      <c r="B952" s="4" t="s">
        <v>2</v>
      </c>
      <c r="C952" s="5">
        <v>138290</v>
      </c>
      <c r="D952" s="4" t="s">
        <v>369</v>
      </c>
      <c r="E952" s="4" t="str">
        <f>B952&amp;""&amp;C952</f>
        <v>U138290</v>
      </c>
      <c r="F952" s="4" t="str">
        <f>F951&amp;E952&amp;"','"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</v>
      </c>
      <c r="G952" s="4" t="s">
        <v>1550</v>
      </c>
      <c r="H952" s="4" t="s">
        <v>1555</v>
      </c>
      <c r="I952" s="5">
        <v>3500</v>
      </c>
      <c r="J952" s="5">
        <v>0</v>
      </c>
      <c r="K952" s="6">
        <v>8.0000000000000004E-4</v>
      </c>
      <c r="L952" s="4" t="s">
        <v>1732</v>
      </c>
      <c r="M952" s="4" t="s">
        <v>2228</v>
      </c>
      <c r="N952" s="4"/>
      <c r="O952" s="4" t="s">
        <v>2636</v>
      </c>
      <c r="P952" s="4" t="s">
        <v>1695</v>
      </c>
      <c r="Q952" s="4"/>
      <c r="R952" s="4" t="s">
        <v>1616</v>
      </c>
      <c r="S952" s="4" t="s">
        <v>2286</v>
      </c>
      <c r="T952" s="4"/>
      <c r="U952" s="4" t="s">
        <v>2802</v>
      </c>
      <c r="V952" s="4" t="s">
        <v>2622</v>
      </c>
      <c r="W952" s="4"/>
      <c r="X952" s="4"/>
      <c r="Y952" s="4" t="s">
        <v>2844</v>
      </c>
      <c r="Z952" s="7">
        <f>VLOOKUP(E952,[1]select___from_cuentas_predial_W!$A$1:$R$1800,11,FALSE)</f>
        <v>10302862.5</v>
      </c>
      <c r="AA952" s="7">
        <f>VLOOKUP(E952,[1]select___from_cuentas_predial_W!$A$1:$R$1800,13,FALSE)</f>
        <v>0</v>
      </c>
    </row>
    <row r="953" spans="1:27" ht="13.7" customHeight="1" x14ac:dyDescent="0.2">
      <c r="A953" s="5">
        <v>94</v>
      </c>
      <c r="B953" s="4" t="s">
        <v>2</v>
      </c>
      <c r="C953" s="5">
        <v>138289</v>
      </c>
      <c r="D953" s="4" t="s">
        <v>1343</v>
      </c>
      <c r="E953" s="4" t="str">
        <f>B953&amp;""&amp;C953</f>
        <v>U138289</v>
      </c>
      <c r="F953" s="4" t="str">
        <f>F952&amp;E953&amp;"','"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</v>
      </c>
      <c r="G953" s="4" t="s">
        <v>1550</v>
      </c>
      <c r="H953" s="4" t="s">
        <v>1555</v>
      </c>
      <c r="I953" s="5">
        <v>6213</v>
      </c>
      <c r="J953" s="5">
        <v>0</v>
      </c>
      <c r="K953" s="6">
        <v>8.0000000000000004E-4</v>
      </c>
      <c r="L953" s="4" t="s">
        <v>1732</v>
      </c>
      <c r="M953" s="4" t="s">
        <v>2228</v>
      </c>
      <c r="N953" s="4"/>
      <c r="O953" s="4" t="s">
        <v>2636</v>
      </c>
      <c r="P953" s="4" t="s">
        <v>1695</v>
      </c>
      <c r="Q953" s="4"/>
      <c r="R953" s="4" t="s">
        <v>1616</v>
      </c>
      <c r="S953" s="4" t="s">
        <v>2286</v>
      </c>
      <c r="T953" s="4"/>
      <c r="U953" s="4" t="s">
        <v>2802</v>
      </c>
      <c r="V953" s="4" t="s">
        <v>2622</v>
      </c>
      <c r="W953" s="4"/>
      <c r="X953" s="4"/>
      <c r="Y953" s="4" t="s">
        <v>2844</v>
      </c>
      <c r="Z953" s="7">
        <f>VLOOKUP(E953,[1]select___from_cuentas_predial_W!$A$1:$R$1800,11,FALSE)</f>
        <v>15911475.92</v>
      </c>
      <c r="AA953" s="7">
        <f>VLOOKUP(E953,[1]select___from_cuentas_predial_W!$A$1:$R$1800,13,FALSE)</f>
        <v>0</v>
      </c>
    </row>
    <row r="954" spans="1:27" ht="13.7" customHeight="1" x14ac:dyDescent="0.2">
      <c r="A954" s="5">
        <v>94</v>
      </c>
      <c r="B954" s="4" t="s">
        <v>2</v>
      </c>
      <c r="C954" s="5">
        <v>138288</v>
      </c>
      <c r="D954" s="4" t="s">
        <v>640</v>
      </c>
      <c r="E954" s="4" t="str">
        <f>B954&amp;""&amp;C954</f>
        <v>U138288</v>
      </c>
      <c r="F954" s="4" t="str">
        <f>F953&amp;E954&amp;"','"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</v>
      </c>
      <c r="G954" s="4" t="s">
        <v>1550</v>
      </c>
      <c r="H954" s="4" t="s">
        <v>1555</v>
      </c>
      <c r="I954" s="5">
        <v>868</v>
      </c>
      <c r="J954" s="5">
        <v>0</v>
      </c>
      <c r="K954" s="6">
        <v>8.0000000000000004E-4</v>
      </c>
      <c r="L954" s="4" t="s">
        <v>1707</v>
      </c>
      <c r="M954" s="4" t="s">
        <v>2228</v>
      </c>
      <c r="N954" s="4"/>
      <c r="O954" s="4" t="s">
        <v>2636</v>
      </c>
      <c r="P954" s="4" t="s">
        <v>1695</v>
      </c>
      <c r="Q954" s="4"/>
      <c r="R954" s="4" t="s">
        <v>1616</v>
      </c>
      <c r="S954" s="4" t="s">
        <v>2286</v>
      </c>
      <c r="T954" s="4"/>
      <c r="U954" s="4" t="s">
        <v>2802</v>
      </c>
      <c r="V954" s="4" t="s">
        <v>2622</v>
      </c>
      <c r="W954" s="4"/>
      <c r="X954" s="4"/>
      <c r="Y954" s="4" t="s">
        <v>2844</v>
      </c>
      <c r="Z954" s="7">
        <f>VLOOKUP(E954,[1]select___from_cuentas_predial_W!$A$1:$R$1800,11,FALSE)</f>
        <v>2555109.9</v>
      </c>
      <c r="AA954" s="7">
        <f>VLOOKUP(E954,[1]select___from_cuentas_predial_W!$A$1:$R$1800,13,FALSE)</f>
        <v>0</v>
      </c>
    </row>
    <row r="955" spans="1:27" ht="13.7" customHeight="1" x14ac:dyDescent="0.2">
      <c r="A955" s="5">
        <v>94</v>
      </c>
      <c r="B955" s="4" t="s">
        <v>2</v>
      </c>
      <c r="C955" s="5">
        <v>141846</v>
      </c>
      <c r="D955" s="4" t="s">
        <v>716</v>
      </c>
      <c r="E955" s="4" t="str">
        <f>B955&amp;""&amp;C955</f>
        <v>U141846</v>
      </c>
      <c r="F955" s="4" t="str">
        <f>F954&amp;E955&amp;"','"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</v>
      </c>
      <c r="G955" s="4" t="s">
        <v>1550</v>
      </c>
      <c r="H955" s="4" t="s">
        <v>1555</v>
      </c>
      <c r="I955" s="5">
        <v>468</v>
      </c>
      <c r="J955" s="5">
        <v>0</v>
      </c>
      <c r="K955" s="6">
        <v>8.0000000000000004E-4</v>
      </c>
      <c r="L955" s="4" t="s">
        <v>1585</v>
      </c>
      <c r="M955" s="4" t="s">
        <v>2228</v>
      </c>
      <c r="N955" s="4"/>
      <c r="O955" s="4" t="s">
        <v>2636</v>
      </c>
      <c r="P955" s="4" t="s">
        <v>1695</v>
      </c>
      <c r="Q955" s="4"/>
      <c r="R955" s="4" t="s">
        <v>1616</v>
      </c>
      <c r="S955" s="4" t="s">
        <v>2286</v>
      </c>
      <c r="T955" s="4"/>
      <c r="U955" s="4" t="s">
        <v>2799</v>
      </c>
      <c r="V955" s="4"/>
      <c r="W955" s="4"/>
      <c r="X955" s="4"/>
      <c r="Y955" s="4" t="s">
        <v>2844</v>
      </c>
      <c r="Z955" s="7">
        <f>VLOOKUP(E955,[1]select___from_cuentas_predial_W!$A$1:$R$1800,11,FALSE)</f>
        <v>1378377</v>
      </c>
      <c r="AA955" s="7">
        <f>VLOOKUP(E955,[1]select___from_cuentas_predial_W!$A$1:$R$1800,13,FALSE)</f>
        <v>0</v>
      </c>
    </row>
    <row r="956" spans="1:27" ht="13.7" customHeight="1" x14ac:dyDescent="0.2">
      <c r="A956" s="5">
        <v>94</v>
      </c>
      <c r="B956" s="4" t="s">
        <v>2</v>
      </c>
      <c r="C956" s="5">
        <v>141848</v>
      </c>
      <c r="D956" s="4" t="s">
        <v>325</v>
      </c>
      <c r="E956" s="4" t="str">
        <f>B956&amp;""&amp;C956</f>
        <v>U141848</v>
      </c>
      <c r="F956" s="4" t="str">
        <f>F955&amp;E956&amp;"','"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</v>
      </c>
      <c r="G956" s="4" t="s">
        <v>1550</v>
      </c>
      <c r="H956" s="4" t="s">
        <v>1555</v>
      </c>
      <c r="I956" s="5">
        <v>250</v>
      </c>
      <c r="J956" s="5">
        <v>0</v>
      </c>
      <c r="K956" s="6">
        <v>8.0000000000000004E-4</v>
      </c>
      <c r="L956" s="4" t="s">
        <v>1564</v>
      </c>
      <c r="M956" s="4" t="s">
        <v>2228</v>
      </c>
      <c r="N956" s="4"/>
      <c r="O956" s="4" t="s">
        <v>2636</v>
      </c>
      <c r="P956" s="4" t="s">
        <v>1695</v>
      </c>
      <c r="Q956" s="4"/>
      <c r="R956" s="4" t="s">
        <v>2753</v>
      </c>
      <c r="S956" s="4" t="s">
        <v>2286</v>
      </c>
      <c r="T956" s="4"/>
      <c r="U956" s="4" t="s">
        <v>2797</v>
      </c>
      <c r="V956" s="4" t="s">
        <v>2815</v>
      </c>
      <c r="W956" s="4"/>
      <c r="X956" s="4"/>
      <c r="Y956" s="4" t="s">
        <v>2844</v>
      </c>
      <c r="Z956" s="7">
        <f>VLOOKUP(E956,[1]select___from_cuentas_predial_W!$A$1:$R$1800,11,FALSE)</f>
        <v>735918.75</v>
      </c>
      <c r="AA956" s="7">
        <f>VLOOKUP(E956,[1]select___from_cuentas_predial_W!$A$1:$R$1800,13,FALSE)</f>
        <v>0</v>
      </c>
    </row>
    <row r="957" spans="1:27" ht="13.7" customHeight="1" x14ac:dyDescent="0.2">
      <c r="A957" s="5">
        <v>94</v>
      </c>
      <c r="B957" s="4" t="s">
        <v>2</v>
      </c>
      <c r="C957" s="5">
        <v>141847</v>
      </c>
      <c r="D957" s="4" t="s">
        <v>303</v>
      </c>
      <c r="E957" s="4" t="str">
        <f>B957&amp;""&amp;C957</f>
        <v>U141847</v>
      </c>
      <c r="F957" s="4" t="str">
        <f>F956&amp;E957&amp;"','"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</v>
      </c>
      <c r="G957" s="4" t="s">
        <v>1550</v>
      </c>
      <c r="H957" s="4" t="s">
        <v>1555</v>
      </c>
      <c r="I957" s="5">
        <v>775</v>
      </c>
      <c r="J957" s="5">
        <v>0</v>
      </c>
      <c r="K957" s="6">
        <v>8.0000000000000004E-4</v>
      </c>
      <c r="L957" s="4" t="s">
        <v>1564</v>
      </c>
      <c r="M957" s="4" t="s">
        <v>2228</v>
      </c>
      <c r="N957" s="4"/>
      <c r="O957" s="4" t="s">
        <v>2636</v>
      </c>
      <c r="P957" s="4" t="s">
        <v>1695</v>
      </c>
      <c r="Q957" s="4"/>
      <c r="R957" s="4" t="s">
        <v>1616</v>
      </c>
      <c r="S957" s="4" t="s">
        <v>2286</v>
      </c>
      <c r="T957" s="4"/>
      <c r="U957" s="4" t="s">
        <v>2800</v>
      </c>
      <c r="V957" s="4" t="s">
        <v>2815</v>
      </c>
      <c r="W957" s="4"/>
      <c r="X957" s="4"/>
      <c r="Y957" s="4" t="s">
        <v>2844</v>
      </c>
      <c r="Z957" s="7">
        <f>VLOOKUP(E957,[1]select___from_cuentas_predial_W!$A$1:$R$1800,11,FALSE)</f>
        <v>2345373.06</v>
      </c>
      <c r="AA957" s="7">
        <f>VLOOKUP(E957,[1]select___from_cuentas_predial_W!$A$1:$R$1800,13,FALSE)</f>
        <v>0</v>
      </c>
    </row>
    <row r="958" spans="1:27" ht="13.7" customHeight="1" x14ac:dyDescent="0.2">
      <c r="A958" s="5">
        <v>94</v>
      </c>
      <c r="B958" s="4" t="s">
        <v>2</v>
      </c>
      <c r="C958" s="5">
        <v>141849</v>
      </c>
      <c r="D958" s="4" t="s">
        <v>320</v>
      </c>
      <c r="E958" s="4" t="str">
        <f>B958&amp;""&amp;C958</f>
        <v>U141849</v>
      </c>
      <c r="F958" s="4" t="str">
        <f>F957&amp;E958&amp;"','"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</v>
      </c>
      <c r="G958" s="4" t="s">
        <v>1550</v>
      </c>
      <c r="H958" s="4" t="s">
        <v>1555</v>
      </c>
      <c r="I958" s="5">
        <v>2356</v>
      </c>
      <c r="J958" s="5">
        <v>0</v>
      </c>
      <c r="K958" s="6">
        <v>8.0000000000000004E-4</v>
      </c>
      <c r="L958" s="4" t="s">
        <v>1564</v>
      </c>
      <c r="M958" s="4" t="s">
        <v>2228</v>
      </c>
      <c r="N958" s="4"/>
      <c r="O958" s="4" t="s">
        <v>2636</v>
      </c>
      <c r="P958" s="4" t="s">
        <v>1695</v>
      </c>
      <c r="Q958" s="4"/>
      <c r="R958" s="4" t="s">
        <v>1616</v>
      </c>
      <c r="S958" s="4" t="s">
        <v>2286</v>
      </c>
      <c r="T958" s="4"/>
      <c r="U958" s="4" t="s">
        <v>2802</v>
      </c>
      <c r="V958" s="4" t="s">
        <v>2622</v>
      </c>
      <c r="W958" s="4"/>
      <c r="X958" s="4"/>
      <c r="Y958" s="4" t="s">
        <v>2844</v>
      </c>
      <c r="Z958" s="7">
        <f>VLOOKUP(E958,[1]select___from_cuentas_predial_W!$A$1:$R$1800,11,FALSE)</f>
        <v>6939009</v>
      </c>
      <c r="AA958" s="7">
        <f>VLOOKUP(E958,[1]select___from_cuentas_predial_W!$A$1:$R$1800,13,FALSE)</f>
        <v>0</v>
      </c>
    </row>
    <row r="959" spans="1:27" ht="13.7" customHeight="1" x14ac:dyDescent="0.2">
      <c r="A959" s="5">
        <v>94</v>
      </c>
      <c r="B959" s="4" t="s">
        <v>2</v>
      </c>
      <c r="C959" s="5">
        <v>141818</v>
      </c>
      <c r="D959" s="4" t="s">
        <v>479</v>
      </c>
      <c r="E959" s="4" t="str">
        <f>B959&amp;""&amp;C959</f>
        <v>U141818</v>
      </c>
      <c r="F959" s="4" t="str">
        <f>F958&amp;E959&amp;"','"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</v>
      </c>
      <c r="G959" s="4" t="s">
        <v>1550</v>
      </c>
      <c r="H959" s="4" t="s">
        <v>1555</v>
      </c>
      <c r="I959" s="5">
        <v>814.63</v>
      </c>
      <c r="J959" s="5">
        <v>0</v>
      </c>
      <c r="K959" s="6">
        <v>8.0000000000000004E-4</v>
      </c>
      <c r="L959" s="4" t="s">
        <v>1707</v>
      </c>
      <c r="M959" s="4" t="s">
        <v>2228</v>
      </c>
      <c r="N959" s="4"/>
      <c r="O959" s="4" t="s">
        <v>2636</v>
      </c>
      <c r="P959" s="4" t="s">
        <v>1695</v>
      </c>
      <c r="Q959" s="4"/>
      <c r="R959" s="4" t="s">
        <v>1616</v>
      </c>
      <c r="S959" s="4" t="s">
        <v>2286</v>
      </c>
      <c r="T959" s="4"/>
      <c r="U959" s="4" t="s">
        <v>2802</v>
      </c>
      <c r="V959" s="4" t="s">
        <v>2622</v>
      </c>
      <c r="W959" s="4"/>
      <c r="X959" s="4"/>
      <c r="Y959" s="4" t="s">
        <v>2844</v>
      </c>
      <c r="Z959" s="7">
        <f>VLOOKUP(E959,[1]select___from_cuentas_predial_W!$A$1:$R$1800,11,FALSE)</f>
        <v>2735211.91</v>
      </c>
      <c r="AA959" s="7">
        <f>VLOOKUP(E959,[1]select___from_cuentas_predial_W!$A$1:$R$1800,13,FALSE)</f>
        <v>0</v>
      </c>
    </row>
    <row r="960" spans="1:27" ht="13.7" customHeight="1" x14ac:dyDescent="0.2">
      <c r="A960" s="5">
        <v>94</v>
      </c>
      <c r="B960" s="4" t="s">
        <v>2</v>
      </c>
      <c r="C960" s="5">
        <v>141867</v>
      </c>
      <c r="D960" s="4" t="s">
        <v>365</v>
      </c>
      <c r="E960" s="4" t="str">
        <f>B960&amp;""&amp;C960</f>
        <v>U141867</v>
      </c>
      <c r="F960" s="4" t="str">
        <f>F959&amp;E960&amp;"','"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</v>
      </c>
      <c r="G960" s="4" t="s">
        <v>1550</v>
      </c>
      <c r="H960" s="4" t="s">
        <v>1555</v>
      </c>
      <c r="I960" s="5">
        <v>1410</v>
      </c>
      <c r="J960" s="5">
        <v>0</v>
      </c>
      <c r="K960" s="6">
        <v>8.0000000000000004E-4</v>
      </c>
      <c r="L960" s="4" t="s">
        <v>1707</v>
      </c>
      <c r="M960" s="4" t="s">
        <v>2228</v>
      </c>
      <c r="N960" s="4"/>
      <c r="O960" s="4" t="s">
        <v>2636</v>
      </c>
      <c r="P960" s="4" t="s">
        <v>1695</v>
      </c>
      <c r="Q960" s="4"/>
      <c r="R960" s="4" t="s">
        <v>1616</v>
      </c>
      <c r="S960" s="4" t="s">
        <v>2286</v>
      </c>
      <c r="T960" s="4"/>
      <c r="U960" s="4" t="s">
        <v>2802</v>
      </c>
      <c r="V960" s="4" t="s">
        <v>2622</v>
      </c>
      <c r="W960" s="4"/>
      <c r="X960" s="4"/>
      <c r="Y960" s="4" t="s">
        <v>2844</v>
      </c>
      <c r="Z960" s="7">
        <f>VLOOKUP(E960,[1]select___from_cuentas_predial_W!$A$1:$R$1800,11,FALSE)</f>
        <v>4150581.75</v>
      </c>
      <c r="AA960" s="7">
        <f>VLOOKUP(E960,[1]select___from_cuentas_predial_W!$A$1:$R$1800,13,FALSE)</f>
        <v>0</v>
      </c>
    </row>
    <row r="961" spans="1:27" ht="13.7" customHeight="1" x14ac:dyDescent="0.2">
      <c r="A961" s="5">
        <v>94</v>
      </c>
      <c r="B961" s="4" t="s">
        <v>2</v>
      </c>
      <c r="C961" s="5">
        <v>141865</v>
      </c>
      <c r="D961" s="4" t="s">
        <v>707</v>
      </c>
      <c r="E961" s="4" t="str">
        <f>B961&amp;""&amp;C961</f>
        <v>U141865</v>
      </c>
      <c r="F961" s="4" t="str">
        <f>F960&amp;E961&amp;"','"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</v>
      </c>
      <c r="G961" s="4" t="s">
        <v>1550</v>
      </c>
      <c r="H961" s="4" t="s">
        <v>1555</v>
      </c>
      <c r="I961" s="5">
        <v>664.08</v>
      </c>
      <c r="J961" s="5">
        <v>0</v>
      </c>
      <c r="K961" s="6">
        <v>8.0000000000000004E-4</v>
      </c>
      <c r="L961" s="4" t="s">
        <v>1564</v>
      </c>
      <c r="M961" s="4" t="s">
        <v>2228</v>
      </c>
      <c r="N961" s="4"/>
      <c r="O961" s="4" t="s">
        <v>2636</v>
      </c>
      <c r="P961" s="4" t="s">
        <v>1695</v>
      </c>
      <c r="Q961" s="4"/>
      <c r="R961" s="4" t="s">
        <v>1616</v>
      </c>
      <c r="S961" s="4" t="s">
        <v>2286</v>
      </c>
      <c r="T961" s="4"/>
      <c r="U961" s="4" t="s">
        <v>2802</v>
      </c>
      <c r="V961" s="4" t="s">
        <v>2622</v>
      </c>
      <c r="W961" s="4"/>
      <c r="X961" s="4"/>
      <c r="Y961" s="4" t="s">
        <v>2844</v>
      </c>
      <c r="Z961" s="7">
        <f>VLOOKUP(E961,[1]select___from_cuentas_predial_W!$A$1:$R$1800,11,FALSE)</f>
        <v>2327426.33</v>
      </c>
      <c r="AA961" s="7">
        <f>VLOOKUP(E961,[1]select___from_cuentas_predial_W!$A$1:$R$1800,13,FALSE)</f>
        <v>0</v>
      </c>
    </row>
    <row r="962" spans="1:27" ht="13.7" customHeight="1" x14ac:dyDescent="0.2">
      <c r="A962" s="5">
        <v>94</v>
      </c>
      <c r="B962" s="4" t="s">
        <v>2</v>
      </c>
      <c r="C962" s="5">
        <v>141866</v>
      </c>
      <c r="D962" s="4" t="s">
        <v>434</v>
      </c>
      <c r="E962" s="4" t="str">
        <f>B962&amp;""&amp;C962</f>
        <v>U141866</v>
      </c>
      <c r="F962" s="4" t="str">
        <f>F961&amp;E962&amp;"','"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</v>
      </c>
      <c r="G962" s="4" t="s">
        <v>1550</v>
      </c>
      <c r="H962" s="4" t="s">
        <v>1555</v>
      </c>
      <c r="I962" s="5">
        <v>2430</v>
      </c>
      <c r="J962" s="5">
        <v>0</v>
      </c>
      <c r="K962" s="6">
        <v>8.0000000000000004E-4</v>
      </c>
      <c r="L962" s="4" t="s">
        <v>1707</v>
      </c>
      <c r="M962" s="4" t="s">
        <v>2228</v>
      </c>
      <c r="N962" s="4"/>
      <c r="O962" s="4" t="s">
        <v>2636</v>
      </c>
      <c r="P962" s="4" t="s">
        <v>1695</v>
      </c>
      <c r="Q962" s="4"/>
      <c r="R962" s="4" t="s">
        <v>1616</v>
      </c>
      <c r="S962" s="4" t="s">
        <v>2286</v>
      </c>
      <c r="T962" s="4"/>
      <c r="U962" s="4" t="s">
        <v>2802</v>
      </c>
      <c r="V962" s="4" t="s">
        <v>2622</v>
      </c>
      <c r="W962" s="4"/>
      <c r="X962" s="4"/>
      <c r="Y962" s="4" t="s">
        <v>2844</v>
      </c>
      <c r="Z962" s="7">
        <f>VLOOKUP(E962,[1]select___from_cuentas_predial_W!$A$1:$R$1800,11,FALSE)</f>
        <v>7153130.25</v>
      </c>
      <c r="AA962" s="7">
        <f>VLOOKUP(E962,[1]select___from_cuentas_predial_W!$A$1:$R$1800,13,FALSE)</f>
        <v>0</v>
      </c>
    </row>
    <row r="963" spans="1:27" ht="13.7" customHeight="1" x14ac:dyDescent="0.2">
      <c r="A963" s="5">
        <v>94</v>
      </c>
      <c r="B963" s="4" t="s">
        <v>2</v>
      </c>
      <c r="C963" s="5">
        <v>141859</v>
      </c>
      <c r="D963" s="4" t="s">
        <v>328</v>
      </c>
      <c r="E963" s="4" t="str">
        <f>B963&amp;""&amp;C963</f>
        <v>U141859</v>
      </c>
      <c r="F963" s="4" t="str">
        <f>F962&amp;E963&amp;"','"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</v>
      </c>
      <c r="G963" s="4" t="s">
        <v>1550</v>
      </c>
      <c r="H963" s="4" t="s">
        <v>1555</v>
      </c>
      <c r="I963" s="5">
        <v>766</v>
      </c>
      <c r="J963" s="5">
        <v>0</v>
      </c>
      <c r="K963" s="6">
        <v>8.0000000000000004E-4</v>
      </c>
      <c r="L963" s="4" t="s">
        <v>1707</v>
      </c>
      <c r="M963" s="4" t="s">
        <v>2228</v>
      </c>
      <c r="N963" s="4"/>
      <c r="O963" s="4" t="s">
        <v>2636</v>
      </c>
      <c r="P963" s="4" t="s">
        <v>1695</v>
      </c>
      <c r="Q963" s="4"/>
      <c r="R963" s="4" t="s">
        <v>1616</v>
      </c>
      <c r="S963" s="4" t="s">
        <v>2286</v>
      </c>
      <c r="T963" s="4"/>
      <c r="U963" s="4" t="s">
        <v>2802</v>
      </c>
      <c r="V963" s="4" t="s">
        <v>2622</v>
      </c>
      <c r="W963" s="4"/>
      <c r="X963" s="4"/>
      <c r="Y963" s="4" t="s">
        <v>2844</v>
      </c>
      <c r="Z963" s="7">
        <f>VLOOKUP(E963,[1]select___from_cuentas_predial_W!$A$1:$R$1800,11,FALSE)</f>
        <v>2387320.4300000002</v>
      </c>
      <c r="AA963" s="7">
        <f>VLOOKUP(E963,[1]select___from_cuentas_predial_W!$A$1:$R$1800,13,FALSE)</f>
        <v>0</v>
      </c>
    </row>
    <row r="964" spans="1:27" ht="13.7" customHeight="1" x14ac:dyDescent="0.2">
      <c r="A964" s="5">
        <v>94</v>
      </c>
      <c r="B964" s="4" t="s">
        <v>2</v>
      </c>
      <c r="C964" s="5">
        <v>141858</v>
      </c>
      <c r="D964" s="4" t="s">
        <v>290</v>
      </c>
      <c r="E964" s="4" t="str">
        <f>B964&amp;""&amp;C964</f>
        <v>U141858</v>
      </c>
      <c r="F964" s="4" t="str">
        <f>F963&amp;E964&amp;"','"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</v>
      </c>
      <c r="G964" s="4" t="s">
        <v>1550</v>
      </c>
      <c r="H964" s="4" t="s">
        <v>1555</v>
      </c>
      <c r="I964" s="5">
        <v>958</v>
      </c>
      <c r="J964" s="5">
        <v>0</v>
      </c>
      <c r="K964" s="6">
        <v>8.0000000000000004E-4</v>
      </c>
      <c r="L964" s="4" t="s">
        <v>1707</v>
      </c>
      <c r="M964" s="4" t="s">
        <v>2228</v>
      </c>
      <c r="N964" s="4"/>
      <c r="O964" s="4" t="s">
        <v>2636</v>
      </c>
      <c r="P964" s="4" t="s">
        <v>1695</v>
      </c>
      <c r="Q964" s="4"/>
      <c r="R964" s="4" t="s">
        <v>1616</v>
      </c>
      <c r="S964" s="4" t="s">
        <v>2286</v>
      </c>
      <c r="T964" s="4"/>
      <c r="U964" s="4" t="s">
        <v>1695</v>
      </c>
      <c r="V964" s="4" t="s">
        <v>2815</v>
      </c>
      <c r="W964" s="4"/>
      <c r="X964" s="4"/>
      <c r="Y964" s="4" t="s">
        <v>2844</v>
      </c>
      <c r="Z964" s="7">
        <f>VLOOKUP(E964,[1]select___from_cuentas_predial_W!$A$1:$R$1800,11,FALSE)</f>
        <v>2821549.5</v>
      </c>
      <c r="AA964" s="7">
        <f>VLOOKUP(E964,[1]select___from_cuentas_predial_W!$A$1:$R$1800,13,FALSE)</f>
        <v>0</v>
      </c>
    </row>
    <row r="965" spans="1:27" ht="13.7" customHeight="1" x14ac:dyDescent="0.2">
      <c r="A965" s="5">
        <v>94</v>
      </c>
      <c r="B965" s="4" t="s">
        <v>2</v>
      </c>
      <c r="C965" s="5">
        <v>136557</v>
      </c>
      <c r="D965" s="4" t="s">
        <v>779</v>
      </c>
      <c r="E965" s="4" t="str">
        <f>B965&amp;""&amp;C965</f>
        <v>U136557</v>
      </c>
      <c r="F965" s="4" t="str">
        <f>F964&amp;E965&amp;"','"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</v>
      </c>
      <c r="G965" s="4" t="s">
        <v>1550</v>
      </c>
      <c r="H965" s="4" t="s">
        <v>1555</v>
      </c>
      <c r="I965" s="5">
        <v>2631</v>
      </c>
      <c r="J965" s="5">
        <v>0</v>
      </c>
      <c r="K965" s="6">
        <v>8.0000000000000004E-4</v>
      </c>
      <c r="L965" s="4" t="s">
        <v>1914</v>
      </c>
      <c r="M965" s="4" t="s">
        <v>2228</v>
      </c>
      <c r="N965" s="4"/>
      <c r="O965" s="4" t="s">
        <v>2636</v>
      </c>
      <c r="P965" s="4" t="s">
        <v>1695</v>
      </c>
      <c r="Q965" s="4"/>
      <c r="R965" s="4" t="s">
        <v>1616</v>
      </c>
      <c r="S965" s="4" t="s">
        <v>2286</v>
      </c>
      <c r="T965" s="4"/>
      <c r="U965" s="4" t="s">
        <v>2802</v>
      </c>
      <c r="V965" s="4" t="s">
        <v>2622</v>
      </c>
      <c r="W965" s="4"/>
      <c r="X965" s="4"/>
      <c r="Y965" s="4" t="s">
        <v>2844</v>
      </c>
      <c r="Z965" s="7">
        <f>VLOOKUP(E965,[1]select___from_cuentas_predial_W!$A$1:$R$1800,11,FALSE)</f>
        <v>7744808.9299999997</v>
      </c>
      <c r="AA965" s="7">
        <f>VLOOKUP(E965,[1]select___from_cuentas_predial_W!$A$1:$R$1800,13,FALSE)</f>
        <v>0</v>
      </c>
    </row>
    <row r="966" spans="1:27" ht="13.7" customHeight="1" x14ac:dyDescent="0.2">
      <c r="A966" s="5">
        <v>94</v>
      </c>
      <c r="B966" s="4" t="s">
        <v>2</v>
      </c>
      <c r="C966" s="5">
        <v>136551</v>
      </c>
      <c r="D966" s="4" t="s">
        <v>384</v>
      </c>
      <c r="E966" s="4" t="str">
        <f>B966&amp;""&amp;C966</f>
        <v>U136551</v>
      </c>
      <c r="F966" s="4" t="str">
        <f>F965&amp;E966&amp;"','"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</v>
      </c>
      <c r="G966" s="4" t="s">
        <v>1550</v>
      </c>
      <c r="H966" s="4" t="s">
        <v>1555</v>
      </c>
      <c r="I966" s="5">
        <v>860</v>
      </c>
      <c r="J966" s="5">
        <v>0</v>
      </c>
      <c r="K966" s="6">
        <v>8.0000000000000004E-4</v>
      </c>
      <c r="L966" s="4" t="s">
        <v>1712</v>
      </c>
      <c r="M966" s="4" t="s">
        <v>2228</v>
      </c>
      <c r="N966" s="4" t="s">
        <v>2349</v>
      </c>
      <c r="O966" s="4" t="s">
        <v>2636</v>
      </c>
      <c r="P966" s="4" t="s">
        <v>1695</v>
      </c>
      <c r="Q966" s="4"/>
      <c r="R966" s="4" t="s">
        <v>1616</v>
      </c>
      <c r="S966" s="4" t="s">
        <v>2286</v>
      </c>
      <c r="T966" s="4"/>
      <c r="U966" s="4" t="s">
        <v>2802</v>
      </c>
      <c r="V966" s="4" t="s">
        <v>2622</v>
      </c>
      <c r="W966" s="4"/>
      <c r="X966" s="4"/>
      <c r="Y966" s="4" t="s">
        <v>2844</v>
      </c>
      <c r="Z966" s="7">
        <f>VLOOKUP(E966,[1]select___from_cuentas_predial_W!$A$1:$R$1800,11,FALSE)</f>
        <v>2531560.5</v>
      </c>
      <c r="AA966" s="7">
        <f>VLOOKUP(E966,[1]select___from_cuentas_predial_W!$A$1:$R$1800,13,FALSE)</f>
        <v>0</v>
      </c>
    </row>
    <row r="967" spans="1:27" ht="13.7" customHeight="1" x14ac:dyDescent="0.2">
      <c r="A967" s="5">
        <v>94</v>
      </c>
      <c r="B967" s="4" t="s">
        <v>2</v>
      </c>
      <c r="C967" s="5">
        <v>136552</v>
      </c>
      <c r="D967" s="4" t="s">
        <v>648</v>
      </c>
      <c r="E967" s="4" t="str">
        <f>B967&amp;""&amp;C967</f>
        <v>U136552</v>
      </c>
      <c r="F967" s="4" t="str">
        <f>F966&amp;E967&amp;"','"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</v>
      </c>
      <c r="G967" s="4" t="s">
        <v>1550</v>
      </c>
      <c r="H967" s="4" t="s">
        <v>1555</v>
      </c>
      <c r="I967" s="5">
        <v>933</v>
      </c>
      <c r="J967" s="5">
        <v>0</v>
      </c>
      <c r="K967" s="6">
        <v>8.0000000000000004E-4</v>
      </c>
      <c r="L967" s="4" t="s">
        <v>1914</v>
      </c>
      <c r="M967" s="4" t="s">
        <v>2306</v>
      </c>
      <c r="N967" s="4" t="s">
        <v>2349</v>
      </c>
      <c r="O967" s="4" t="s">
        <v>2636</v>
      </c>
      <c r="P967" s="4" t="s">
        <v>1695</v>
      </c>
      <c r="Q967" s="4"/>
      <c r="R967" s="4" t="s">
        <v>1616</v>
      </c>
      <c r="S967" s="4" t="s">
        <v>2286</v>
      </c>
      <c r="T967" s="4"/>
      <c r="U967" s="4" t="s">
        <v>2802</v>
      </c>
      <c r="V967" s="4" t="s">
        <v>2622</v>
      </c>
      <c r="W967" s="4"/>
      <c r="X967" s="4"/>
      <c r="Y967" s="4" t="s">
        <v>2844</v>
      </c>
      <c r="Z967" s="7">
        <f>VLOOKUP(E967,[1]select___from_cuentas_predial_W!$A$1:$R$1800,11,FALSE)</f>
        <v>2746448.78</v>
      </c>
      <c r="AA967" s="7">
        <f>VLOOKUP(E967,[1]select___from_cuentas_predial_W!$A$1:$R$1800,13,FALSE)</f>
        <v>0</v>
      </c>
    </row>
    <row r="968" spans="1:27" ht="13.7" customHeight="1" x14ac:dyDescent="0.2">
      <c r="A968" s="5">
        <v>94</v>
      </c>
      <c r="B968" s="4" t="s">
        <v>2</v>
      </c>
      <c r="C968" s="5">
        <v>136553</v>
      </c>
      <c r="D968" s="4" t="s">
        <v>297</v>
      </c>
      <c r="E968" s="4" t="str">
        <f>B968&amp;""&amp;C968</f>
        <v>U136553</v>
      </c>
      <c r="F968" s="4" t="str">
        <f>F967&amp;E968&amp;"','"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</v>
      </c>
      <c r="G968" s="4" t="s">
        <v>1550</v>
      </c>
      <c r="H968" s="4" t="s">
        <v>1555</v>
      </c>
      <c r="I968" s="5">
        <v>5136</v>
      </c>
      <c r="J968" s="5">
        <v>0</v>
      </c>
      <c r="K968" s="6">
        <v>8.0000000000000004E-4</v>
      </c>
      <c r="L968" s="4" t="s">
        <v>1712</v>
      </c>
      <c r="M968" s="4" t="s">
        <v>2228</v>
      </c>
      <c r="N968" s="4"/>
      <c r="O968" s="4" t="s">
        <v>2636</v>
      </c>
      <c r="P968" s="4" t="s">
        <v>1695</v>
      </c>
      <c r="Q968" s="4"/>
      <c r="R968" s="4" t="s">
        <v>1616</v>
      </c>
      <c r="S968" s="4" t="s">
        <v>2286</v>
      </c>
      <c r="T968" s="4"/>
      <c r="U968" s="4" t="s">
        <v>2802</v>
      </c>
      <c r="V968" s="4" t="s">
        <v>2622</v>
      </c>
      <c r="W968" s="4"/>
      <c r="X968" s="4"/>
      <c r="Y968" s="4" t="s">
        <v>2844</v>
      </c>
      <c r="Z968" s="7">
        <f>VLOOKUP(E968,[1]select___from_cuentas_predial_W!$A$1:$R$1800,11,FALSE)</f>
        <v>15118714.800000001</v>
      </c>
      <c r="AA968" s="7">
        <f>VLOOKUP(E968,[1]select___from_cuentas_predial_W!$A$1:$R$1800,13,FALSE)</f>
        <v>0</v>
      </c>
    </row>
    <row r="969" spans="1:27" ht="13.7" customHeight="1" x14ac:dyDescent="0.2">
      <c r="A969" s="5">
        <v>94</v>
      </c>
      <c r="B969" s="4" t="s">
        <v>2</v>
      </c>
      <c r="C969" s="5">
        <v>150133</v>
      </c>
      <c r="D969" s="4" t="s">
        <v>923</v>
      </c>
      <c r="E969" s="4" t="str">
        <f>B969&amp;""&amp;C969</f>
        <v>U150133</v>
      </c>
      <c r="F969" s="4" t="str">
        <f>F968&amp;E969&amp;"','"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</v>
      </c>
      <c r="G969" s="4" t="s">
        <v>1550</v>
      </c>
      <c r="H969" s="4" t="s">
        <v>1555</v>
      </c>
      <c r="I969" s="5">
        <v>455</v>
      </c>
      <c r="J969" s="5">
        <v>0</v>
      </c>
      <c r="K969" s="6">
        <v>8.0000000000000004E-4</v>
      </c>
      <c r="L969" s="4" t="s">
        <v>1605</v>
      </c>
      <c r="M969" s="4" t="s">
        <v>2228</v>
      </c>
      <c r="N969" s="4"/>
      <c r="O969" s="4" t="s">
        <v>2700</v>
      </c>
      <c r="P969" s="4" t="s">
        <v>1695</v>
      </c>
      <c r="Q969" s="4"/>
      <c r="R969" s="4" t="s">
        <v>1616</v>
      </c>
      <c r="S969" s="4" t="s">
        <v>2286</v>
      </c>
      <c r="T969" s="4"/>
      <c r="U969" s="4" t="s">
        <v>2802</v>
      </c>
      <c r="V969" s="4" t="s">
        <v>2622</v>
      </c>
      <c r="W969" s="4"/>
      <c r="X969" s="4"/>
      <c r="Y969" s="4" t="s">
        <v>2844</v>
      </c>
      <c r="Z969" s="7">
        <f>VLOOKUP(E969,[1]select___from_cuentas_predial_W!$A$1:$R$1800,11,FALSE)</f>
        <v>832718.25</v>
      </c>
      <c r="AA969" s="7">
        <f>VLOOKUP(E969,[1]select___from_cuentas_predial_W!$A$1:$R$1800,13,FALSE)</f>
        <v>0</v>
      </c>
    </row>
    <row r="970" spans="1:27" ht="13.7" customHeight="1" x14ac:dyDescent="0.2">
      <c r="A970" s="5">
        <v>94</v>
      </c>
      <c r="B970" s="4" t="s">
        <v>2</v>
      </c>
      <c r="C970" s="5">
        <v>150126</v>
      </c>
      <c r="D970" s="4" t="s">
        <v>944</v>
      </c>
      <c r="E970" s="4" t="str">
        <f>B970&amp;""&amp;C970</f>
        <v>U150126</v>
      </c>
      <c r="F970" s="4" t="str">
        <f>F969&amp;E970&amp;"','"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</v>
      </c>
      <c r="G970" s="4" t="s">
        <v>1550</v>
      </c>
      <c r="H970" s="4" t="s">
        <v>1555</v>
      </c>
      <c r="I970" s="5">
        <v>1495</v>
      </c>
      <c r="J970" s="5">
        <v>0</v>
      </c>
      <c r="K970" s="6">
        <v>8.0000000000000004E-4</v>
      </c>
      <c r="L970" s="4" t="s">
        <v>2027</v>
      </c>
      <c r="M970" s="4" t="s">
        <v>2228</v>
      </c>
      <c r="N970" s="4"/>
      <c r="O970" s="4" t="s">
        <v>2700</v>
      </c>
      <c r="P970" s="4" t="s">
        <v>1695</v>
      </c>
      <c r="Q970" s="4"/>
      <c r="R970" s="4" t="s">
        <v>1616</v>
      </c>
      <c r="S970" s="4" t="s">
        <v>2286</v>
      </c>
      <c r="T970" s="4"/>
      <c r="U970" s="4" t="s">
        <v>2802</v>
      </c>
      <c r="V970" s="4" t="s">
        <v>2622</v>
      </c>
      <c r="W970" s="4"/>
      <c r="X970" s="4"/>
      <c r="Y970" s="4" t="s">
        <v>2844</v>
      </c>
      <c r="Z970" s="7">
        <f>VLOOKUP(E970,[1]select___from_cuentas_predial_W!$A$1:$R$1800,11,FALSE)</f>
        <v>2739213.75</v>
      </c>
      <c r="AA970" s="7">
        <f>VLOOKUP(E970,[1]select___from_cuentas_predial_W!$A$1:$R$1800,13,FALSE)</f>
        <v>0</v>
      </c>
    </row>
    <row r="971" spans="1:27" ht="13.7" customHeight="1" x14ac:dyDescent="0.2">
      <c r="A971" s="5">
        <v>94</v>
      </c>
      <c r="B971" s="4" t="s">
        <v>2</v>
      </c>
      <c r="C971" s="5">
        <v>150127</v>
      </c>
      <c r="D971" s="4" t="s">
        <v>952</v>
      </c>
      <c r="E971" s="4" t="str">
        <f>B971&amp;""&amp;C971</f>
        <v>U150127</v>
      </c>
      <c r="F971" s="4" t="str">
        <f>F970&amp;E971&amp;"','"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</v>
      </c>
      <c r="G971" s="4" t="s">
        <v>1550</v>
      </c>
      <c r="H971" s="4" t="s">
        <v>1555</v>
      </c>
      <c r="I971" s="5">
        <v>577</v>
      </c>
      <c r="J971" s="5">
        <v>0</v>
      </c>
      <c r="K971" s="6">
        <v>8.0000000000000004E-4</v>
      </c>
      <c r="L971" s="4" t="s">
        <v>2030</v>
      </c>
      <c r="M971" s="4" t="s">
        <v>2228</v>
      </c>
      <c r="N971" s="4"/>
      <c r="O971" s="4" t="s">
        <v>2700</v>
      </c>
      <c r="P971" s="4" t="s">
        <v>1695</v>
      </c>
      <c r="Q971" s="4"/>
      <c r="R971" s="4" t="s">
        <v>2747</v>
      </c>
      <c r="S971" s="4" t="s">
        <v>2286</v>
      </c>
      <c r="T971" s="4"/>
      <c r="U971" s="4" t="s">
        <v>2797</v>
      </c>
      <c r="V971" s="4" t="s">
        <v>2747</v>
      </c>
      <c r="W971" s="4"/>
      <c r="X971" s="4"/>
      <c r="Y971" s="4" t="s">
        <v>2844</v>
      </c>
      <c r="Z971" s="7">
        <f>VLOOKUP(E971,[1]select___from_cuentas_predial_W!$A$1:$R$1800,11,FALSE)</f>
        <v>1057208.25</v>
      </c>
      <c r="AA971" s="7">
        <f>VLOOKUP(E971,[1]select___from_cuentas_predial_W!$A$1:$R$1800,13,FALSE)</f>
        <v>0</v>
      </c>
    </row>
    <row r="972" spans="1:27" ht="13.7" customHeight="1" x14ac:dyDescent="0.2">
      <c r="A972" s="5">
        <v>94</v>
      </c>
      <c r="B972" s="4" t="s">
        <v>2</v>
      </c>
      <c r="C972" s="5">
        <v>150130</v>
      </c>
      <c r="D972" s="4" t="s">
        <v>926</v>
      </c>
      <c r="E972" s="4" t="str">
        <f>B972&amp;""&amp;C972</f>
        <v>U150130</v>
      </c>
      <c r="F972" s="4" t="str">
        <f>F971&amp;E972&amp;"','"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</v>
      </c>
      <c r="G972" s="4" t="s">
        <v>1550</v>
      </c>
      <c r="H972" s="4" t="s">
        <v>1555</v>
      </c>
      <c r="I972" s="5">
        <v>480</v>
      </c>
      <c r="J972" s="5">
        <v>0</v>
      </c>
      <c r="K972" s="6">
        <v>8.0000000000000004E-4</v>
      </c>
      <c r="L972" s="4" t="s">
        <v>2018</v>
      </c>
      <c r="M972" s="4" t="s">
        <v>2228</v>
      </c>
      <c r="N972" s="4"/>
      <c r="O972" s="4" t="s">
        <v>2700</v>
      </c>
      <c r="P972" s="4" t="s">
        <v>1695</v>
      </c>
      <c r="Q972" s="4"/>
      <c r="R972" s="4" t="s">
        <v>2747</v>
      </c>
      <c r="S972" s="4" t="s">
        <v>2286</v>
      </c>
      <c r="T972" s="4"/>
      <c r="U972" s="4" t="s">
        <v>2797</v>
      </c>
      <c r="V972" s="4" t="s">
        <v>2747</v>
      </c>
      <c r="W972" s="4"/>
      <c r="X972" s="4"/>
      <c r="Y972" s="4" t="s">
        <v>2844</v>
      </c>
      <c r="Z972" s="7">
        <f>VLOOKUP(E972,[1]select___from_cuentas_predial_W!$A$1:$R$1800,11,FALSE)</f>
        <v>879480</v>
      </c>
      <c r="AA972" s="7">
        <f>VLOOKUP(E972,[1]select___from_cuentas_predial_W!$A$1:$R$1800,13,FALSE)</f>
        <v>0</v>
      </c>
    </row>
    <row r="973" spans="1:27" ht="13.7" customHeight="1" x14ac:dyDescent="0.2">
      <c r="A973" s="5">
        <v>94</v>
      </c>
      <c r="B973" s="4" t="s">
        <v>2</v>
      </c>
      <c r="C973" s="5">
        <v>150128</v>
      </c>
      <c r="D973" s="4" t="s">
        <v>941</v>
      </c>
      <c r="E973" s="4" t="str">
        <f>B973&amp;""&amp;C973</f>
        <v>U150128</v>
      </c>
      <c r="F973" s="4" t="str">
        <f>F972&amp;E973&amp;"','"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</v>
      </c>
      <c r="G973" s="4" t="s">
        <v>1550</v>
      </c>
      <c r="H973" s="4" t="s">
        <v>1555</v>
      </c>
      <c r="I973" s="5">
        <v>1516</v>
      </c>
      <c r="J973" s="5">
        <v>0</v>
      </c>
      <c r="K973" s="6">
        <v>8.0000000000000004E-4</v>
      </c>
      <c r="L973" s="4" t="s">
        <v>2025</v>
      </c>
      <c r="M973" s="4" t="s">
        <v>2228</v>
      </c>
      <c r="N973" s="4"/>
      <c r="O973" s="4" t="s">
        <v>2700</v>
      </c>
      <c r="P973" s="4" t="s">
        <v>1695</v>
      </c>
      <c r="Q973" s="4"/>
      <c r="R973" s="4" t="s">
        <v>2747</v>
      </c>
      <c r="S973" s="4" t="s">
        <v>2286</v>
      </c>
      <c r="T973" s="4"/>
      <c r="U973" s="4" t="s">
        <v>2797</v>
      </c>
      <c r="V973" s="4" t="s">
        <v>2747</v>
      </c>
      <c r="W973" s="4"/>
      <c r="X973" s="4"/>
      <c r="Y973" s="4" t="s">
        <v>2844</v>
      </c>
      <c r="Z973" s="7">
        <f>VLOOKUP(E973,[1]select___from_cuentas_predial_W!$A$1:$R$1800,11,FALSE)</f>
        <v>2777691</v>
      </c>
      <c r="AA973" s="7">
        <f>VLOOKUP(E973,[1]select___from_cuentas_predial_W!$A$1:$R$1800,13,FALSE)</f>
        <v>0</v>
      </c>
    </row>
    <row r="974" spans="1:27" ht="13.7" customHeight="1" x14ac:dyDescent="0.2">
      <c r="A974" s="5">
        <v>94</v>
      </c>
      <c r="B974" s="4" t="s">
        <v>2</v>
      </c>
      <c r="C974" s="5">
        <v>202368</v>
      </c>
      <c r="D974" s="4" t="s">
        <v>1497</v>
      </c>
      <c r="E974" s="4" t="str">
        <f>B974&amp;""&amp;C974</f>
        <v>U202368</v>
      </c>
      <c r="F974" s="4" t="str">
        <f>F973&amp;E974&amp;"','"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</v>
      </c>
      <c r="G974" s="4" t="s">
        <v>1550</v>
      </c>
      <c r="H974" s="4" t="s">
        <v>1555</v>
      </c>
      <c r="I974" s="5">
        <v>2522</v>
      </c>
      <c r="J974" s="5">
        <v>0</v>
      </c>
      <c r="K974" s="6">
        <v>8.0000000000000004E-4</v>
      </c>
      <c r="L974" s="4" t="s">
        <v>2206</v>
      </c>
      <c r="M974" s="4" t="s">
        <v>2228</v>
      </c>
      <c r="N974" s="4"/>
      <c r="O974" s="4" t="s">
        <v>2700</v>
      </c>
      <c r="P974" s="4" t="s">
        <v>1695</v>
      </c>
      <c r="Q974" s="4"/>
      <c r="R974" s="4" t="s">
        <v>1616</v>
      </c>
      <c r="S974" s="4" t="s">
        <v>2286</v>
      </c>
      <c r="T974" s="4"/>
      <c r="U974" s="4" t="s">
        <v>2797</v>
      </c>
      <c r="V974" s="4" t="s">
        <v>2815</v>
      </c>
      <c r="W974" s="4"/>
      <c r="X974" s="4"/>
      <c r="Y974" s="4" t="s">
        <v>2844</v>
      </c>
      <c r="Z974" s="7">
        <f>VLOOKUP(E974,[1]select___from_cuentas_predial_W!$A$1:$R$1800,11,FALSE)</f>
        <v>4620934.5</v>
      </c>
      <c r="AA974" s="7">
        <f>VLOOKUP(E974,[1]select___from_cuentas_predial_W!$A$1:$R$1800,13,FALSE)</f>
        <v>0</v>
      </c>
    </row>
    <row r="975" spans="1:27" ht="13.7" customHeight="1" x14ac:dyDescent="0.2">
      <c r="A975" s="5">
        <v>94</v>
      </c>
      <c r="B975" s="4" t="s">
        <v>2</v>
      </c>
      <c r="C975" s="5">
        <v>150131</v>
      </c>
      <c r="D975" s="4" t="s">
        <v>933</v>
      </c>
      <c r="E975" s="4" t="str">
        <f>B975&amp;""&amp;C975</f>
        <v>U150131</v>
      </c>
      <c r="F975" s="4" t="str">
        <f>F974&amp;E975&amp;"','"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</v>
      </c>
      <c r="G975" s="4" t="s">
        <v>1550</v>
      </c>
      <c r="H975" s="4" t="s">
        <v>1555</v>
      </c>
      <c r="I975" s="5">
        <v>1135</v>
      </c>
      <c r="J975" s="5">
        <v>0</v>
      </c>
      <c r="K975" s="6">
        <v>8.0000000000000004E-4</v>
      </c>
      <c r="L975" s="4" t="s">
        <v>2021</v>
      </c>
      <c r="M975" s="4" t="s">
        <v>2228</v>
      </c>
      <c r="N975" s="4"/>
      <c r="O975" s="4" t="s">
        <v>2700</v>
      </c>
      <c r="P975" s="4" t="s">
        <v>1695</v>
      </c>
      <c r="Q975" s="4"/>
      <c r="R975" s="4" t="s">
        <v>1616</v>
      </c>
      <c r="S975" s="4" t="s">
        <v>2286</v>
      </c>
      <c r="T975" s="4"/>
      <c r="U975" s="4" t="s">
        <v>2797</v>
      </c>
      <c r="V975" s="4" t="s">
        <v>2815</v>
      </c>
      <c r="W975" s="4"/>
      <c r="X975" s="4"/>
      <c r="Y975" s="4" t="s">
        <v>2844</v>
      </c>
      <c r="Z975" s="7">
        <f>VLOOKUP(E975,[1]select___from_cuentas_predial_W!$A$1:$R$1800,11,FALSE)</f>
        <v>2079603.75</v>
      </c>
      <c r="AA975" s="7">
        <f>VLOOKUP(E975,[1]select___from_cuentas_predial_W!$A$1:$R$1800,13,FALSE)</f>
        <v>0</v>
      </c>
    </row>
    <row r="976" spans="1:27" ht="13.7" customHeight="1" x14ac:dyDescent="0.2">
      <c r="A976" s="5">
        <v>94</v>
      </c>
      <c r="B976" s="4" t="s">
        <v>2</v>
      </c>
      <c r="C976" s="5">
        <v>150134</v>
      </c>
      <c r="D976" s="4" t="s">
        <v>949</v>
      </c>
      <c r="E976" s="4" t="str">
        <f>B976&amp;""&amp;C976</f>
        <v>U150134</v>
      </c>
      <c r="F976" s="4" t="str">
        <f>F975&amp;E976&amp;"','"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</v>
      </c>
      <c r="G976" s="4" t="s">
        <v>1550</v>
      </c>
      <c r="H976" s="4" t="s">
        <v>1555</v>
      </c>
      <c r="I976" s="5">
        <v>438</v>
      </c>
      <c r="J976" s="5">
        <v>0</v>
      </c>
      <c r="K976" s="6">
        <v>8.0000000000000004E-4</v>
      </c>
      <c r="L976" s="4" t="s">
        <v>2027</v>
      </c>
      <c r="M976" s="4" t="s">
        <v>2228</v>
      </c>
      <c r="N976" s="4"/>
      <c r="O976" s="4" t="s">
        <v>2700</v>
      </c>
      <c r="P976" s="4" t="s">
        <v>1695</v>
      </c>
      <c r="Q976" s="4"/>
      <c r="R976" s="4" t="s">
        <v>2756</v>
      </c>
      <c r="S976" s="4" t="s">
        <v>2286</v>
      </c>
      <c r="T976" s="4"/>
      <c r="U976" s="4" t="s">
        <v>2797</v>
      </c>
      <c r="V976" s="4" t="s">
        <v>2815</v>
      </c>
      <c r="W976" s="4"/>
      <c r="X976" s="4"/>
      <c r="Y976" s="4" t="s">
        <v>2844</v>
      </c>
      <c r="Z976" s="7">
        <f>VLOOKUP(E976,[1]select___from_cuentas_predial_W!$A$1:$R$1800,11,FALSE)</f>
        <v>801605.7</v>
      </c>
      <c r="AA976" s="7">
        <f>VLOOKUP(E976,[1]select___from_cuentas_predial_W!$A$1:$R$1800,13,FALSE)</f>
        <v>0</v>
      </c>
    </row>
    <row r="977" spans="1:27" ht="13.7" customHeight="1" x14ac:dyDescent="0.2">
      <c r="A977" s="5">
        <v>94</v>
      </c>
      <c r="B977" s="4" t="s">
        <v>2</v>
      </c>
      <c r="C977" s="5">
        <v>150135</v>
      </c>
      <c r="D977" s="4" t="s">
        <v>937</v>
      </c>
      <c r="E977" s="4" t="str">
        <f>B977&amp;""&amp;C977</f>
        <v>U150135</v>
      </c>
      <c r="F977" s="4" t="str">
        <f>F976&amp;E977&amp;"','"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</v>
      </c>
      <c r="G977" s="4" t="s">
        <v>1550</v>
      </c>
      <c r="H977" s="4" t="s">
        <v>1555</v>
      </c>
      <c r="I977" s="5">
        <v>2704</v>
      </c>
      <c r="J977" s="5">
        <v>0</v>
      </c>
      <c r="K977" s="6">
        <v>8.0000000000000004E-4</v>
      </c>
      <c r="L977" s="4" t="s">
        <v>2017</v>
      </c>
      <c r="M977" s="4" t="s">
        <v>2228</v>
      </c>
      <c r="N977" s="4"/>
      <c r="O977" s="4" t="s">
        <v>2700</v>
      </c>
      <c r="P977" s="4" t="s">
        <v>1695</v>
      </c>
      <c r="Q977" s="4"/>
      <c r="R977" s="4" t="s">
        <v>1616</v>
      </c>
      <c r="S977" s="4" t="s">
        <v>2286</v>
      </c>
      <c r="T977" s="4"/>
      <c r="U977" s="4" t="s">
        <v>2797</v>
      </c>
      <c r="V977" s="4" t="s">
        <v>2815</v>
      </c>
      <c r="W977" s="4"/>
      <c r="X977" s="4"/>
      <c r="Y977" s="4" t="s">
        <v>2844</v>
      </c>
      <c r="Z977" s="7">
        <f>VLOOKUP(E977,[1]select___from_cuentas_predial_W!$A$1:$R$1800,11,FALSE)</f>
        <v>4948725.5999999996</v>
      </c>
      <c r="AA977" s="7">
        <f>VLOOKUP(E977,[1]select___from_cuentas_predial_W!$A$1:$R$1800,13,FALSE)</f>
        <v>0</v>
      </c>
    </row>
    <row r="978" spans="1:27" ht="13.7" customHeight="1" x14ac:dyDescent="0.2">
      <c r="A978" s="5">
        <v>94</v>
      </c>
      <c r="B978" s="4" t="s">
        <v>2</v>
      </c>
      <c r="C978" s="5">
        <v>150136</v>
      </c>
      <c r="D978" s="4" t="s">
        <v>945</v>
      </c>
      <c r="E978" s="4" t="str">
        <f>B978&amp;""&amp;C978</f>
        <v>U150136</v>
      </c>
      <c r="F978" s="4" t="str">
        <f>F977&amp;E978&amp;"','"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</v>
      </c>
      <c r="G978" s="4" t="s">
        <v>1550</v>
      </c>
      <c r="H978" s="4" t="s">
        <v>1555</v>
      </c>
      <c r="I978" s="5">
        <v>2548</v>
      </c>
      <c r="J978" s="5">
        <v>0</v>
      </c>
      <c r="K978" s="6">
        <v>8.0000000000000004E-4</v>
      </c>
      <c r="L978" s="4" t="s">
        <v>2028</v>
      </c>
      <c r="M978" s="4" t="s">
        <v>2228</v>
      </c>
      <c r="N978" s="4"/>
      <c r="O978" s="4" t="s">
        <v>2700</v>
      </c>
      <c r="P978" s="4" t="s">
        <v>1695</v>
      </c>
      <c r="Q978" s="4"/>
      <c r="R978" s="4" t="s">
        <v>1616</v>
      </c>
      <c r="S978" s="4" t="s">
        <v>2286</v>
      </c>
      <c r="T978" s="4"/>
      <c r="U978" s="4" t="s">
        <v>2797</v>
      </c>
      <c r="V978" s="4" t="s">
        <v>2815</v>
      </c>
      <c r="W978" s="4"/>
      <c r="X978" s="4"/>
      <c r="Y978" s="4" t="s">
        <v>2844</v>
      </c>
      <c r="Z978" s="7">
        <f>VLOOKUP(E978,[1]select___from_cuentas_predial_W!$A$1:$R$1800,11,FALSE)</f>
        <v>4663222.2</v>
      </c>
      <c r="AA978" s="7">
        <f>VLOOKUP(E978,[1]select___from_cuentas_predial_W!$A$1:$R$1800,13,FALSE)</f>
        <v>0</v>
      </c>
    </row>
    <row r="979" spans="1:27" ht="13.7" customHeight="1" x14ac:dyDescent="0.2">
      <c r="A979" s="5">
        <v>94</v>
      </c>
      <c r="B979" s="4" t="s">
        <v>2</v>
      </c>
      <c r="C979" s="5">
        <v>192905</v>
      </c>
      <c r="D979" s="4" t="s">
        <v>925</v>
      </c>
      <c r="E979" s="4" t="str">
        <f>B979&amp;""&amp;C979</f>
        <v>U192905</v>
      </c>
      <c r="F979" s="4" t="str">
        <f>F978&amp;E979&amp;"','"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</v>
      </c>
      <c r="G979" s="4" t="s">
        <v>1550</v>
      </c>
      <c r="H979" s="4" t="s">
        <v>1555</v>
      </c>
      <c r="I979" s="5">
        <v>288</v>
      </c>
      <c r="J979" s="5">
        <v>269</v>
      </c>
      <c r="K979" s="6">
        <v>2.0000000000000001E-4</v>
      </c>
      <c r="L979" s="4" t="s">
        <v>2017</v>
      </c>
      <c r="M979" s="4" t="s">
        <v>2228</v>
      </c>
      <c r="N979" s="4"/>
      <c r="O979" s="4" t="s">
        <v>2700</v>
      </c>
      <c r="P979" s="4" t="s">
        <v>1695</v>
      </c>
      <c r="Q979" s="4"/>
      <c r="R979" s="4" t="s">
        <v>1616</v>
      </c>
      <c r="S979" s="4" t="s">
        <v>2286</v>
      </c>
      <c r="T979" s="4"/>
      <c r="U979" s="4" t="s">
        <v>2797</v>
      </c>
      <c r="V979" s="4" t="s">
        <v>2815</v>
      </c>
      <c r="W979" s="4"/>
      <c r="X979" s="4"/>
      <c r="Y979" s="4" t="s">
        <v>2844</v>
      </c>
      <c r="Z979" s="7">
        <f>VLOOKUP(E979,[1]select___from_cuentas_predial_W!$A$1:$R$1800,11,FALSE)</f>
        <v>527083.19999999995</v>
      </c>
      <c r="AA979" s="7">
        <f>VLOOKUP(E979,[1]select___from_cuentas_predial_W!$A$1:$R$1800,13,FALSE)</f>
        <v>1205830.5</v>
      </c>
    </row>
    <row r="980" spans="1:27" ht="13.7" customHeight="1" x14ac:dyDescent="0.2">
      <c r="A980" s="5">
        <v>94</v>
      </c>
      <c r="B980" s="4" t="s">
        <v>2</v>
      </c>
      <c r="C980" s="5">
        <v>150125</v>
      </c>
      <c r="D980" s="4" t="s">
        <v>927</v>
      </c>
      <c r="E980" s="4" t="str">
        <f>B980&amp;""&amp;C980</f>
        <v>U150125</v>
      </c>
      <c r="F980" s="4" t="str">
        <f>F979&amp;E980&amp;"','"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</v>
      </c>
      <c r="G980" s="4" t="s">
        <v>1550</v>
      </c>
      <c r="H980" s="4" t="s">
        <v>1555</v>
      </c>
      <c r="I980" s="5">
        <v>6431</v>
      </c>
      <c r="J980" s="5">
        <v>0</v>
      </c>
      <c r="K980" s="6">
        <v>8.0000000000000004E-4</v>
      </c>
      <c r="L980" s="4" t="s">
        <v>2017</v>
      </c>
      <c r="M980" s="4" t="s">
        <v>2228</v>
      </c>
      <c r="N980" s="4"/>
      <c r="O980" s="4" t="s">
        <v>2700</v>
      </c>
      <c r="P980" s="4" t="s">
        <v>1695</v>
      </c>
      <c r="Q980" s="4"/>
      <c r="R980" s="4" t="s">
        <v>1616</v>
      </c>
      <c r="S980" s="4" t="s">
        <v>2286</v>
      </c>
      <c r="T980" s="4"/>
      <c r="U980" s="4" t="s">
        <v>2797</v>
      </c>
      <c r="V980" s="4" t="s">
        <v>2815</v>
      </c>
      <c r="W980" s="4"/>
      <c r="X980" s="4"/>
      <c r="Y980" s="4" t="s">
        <v>2844</v>
      </c>
      <c r="Z980" s="7">
        <f>VLOOKUP(E980,[1]select___from_cuentas_predial_W!$A$1:$R$1800,11,FALSE)</f>
        <v>11769694.65</v>
      </c>
      <c r="AA980" s="7">
        <f>VLOOKUP(E980,[1]select___from_cuentas_predial_W!$A$1:$R$1800,13,FALSE)</f>
        <v>0</v>
      </c>
    </row>
    <row r="981" spans="1:27" ht="13.7" customHeight="1" x14ac:dyDescent="0.2">
      <c r="A981" s="5">
        <v>94</v>
      </c>
      <c r="B981" s="4" t="s">
        <v>2</v>
      </c>
      <c r="C981" s="5">
        <v>150129</v>
      </c>
      <c r="D981" s="4" t="s">
        <v>924</v>
      </c>
      <c r="E981" s="4" t="str">
        <f>B981&amp;""&amp;C981</f>
        <v>U150129</v>
      </c>
      <c r="F981" s="4" t="str">
        <f>F980&amp;E981&amp;"','"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</v>
      </c>
      <c r="G981" s="4" t="s">
        <v>1550</v>
      </c>
      <c r="H981" s="4" t="s">
        <v>1555</v>
      </c>
      <c r="I981" s="5">
        <v>2765</v>
      </c>
      <c r="J981" s="5">
        <v>0</v>
      </c>
      <c r="K981" s="6">
        <v>8.0000000000000004E-4</v>
      </c>
      <c r="L981" s="4" t="s">
        <v>2016</v>
      </c>
      <c r="M981" s="4" t="s">
        <v>2228</v>
      </c>
      <c r="N981" s="4"/>
      <c r="O981" s="4" t="s">
        <v>2700</v>
      </c>
      <c r="P981" s="4" t="s">
        <v>1695</v>
      </c>
      <c r="Q981" s="4"/>
      <c r="R981" s="4" t="s">
        <v>1616</v>
      </c>
      <c r="S981" s="4" t="s">
        <v>2286</v>
      </c>
      <c r="T981" s="4"/>
      <c r="U981" s="4" t="s">
        <v>2797</v>
      </c>
      <c r="V981" s="4" t="s">
        <v>2815</v>
      </c>
      <c r="W981" s="4"/>
      <c r="X981" s="4"/>
      <c r="Y981" s="4" t="s">
        <v>2844</v>
      </c>
      <c r="Z981" s="7">
        <f>VLOOKUP(E981,[1]select___from_cuentas_predial_W!$A$1:$R$1800,11,FALSE)</f>
        <v>5066171.25</v>
      </c>
      <c r="AA981" s="7">
        <f>VLOOKUP(E981,[1]select___from_cuentas_predial_W!$A$1:$R$1800,13,FALSE)</f>
        <v>0</v>
      </c>
    </row>
    <row r="982" spans="1:27" ht="13.7" customHeight="1" x14ac:dyDescent="0.2">
      <c r="A982" s="5">
        <v>94</v>
      </c>
      <c r="B982" s="4" t="s">
        <v>2</v>
      </c>
      <c r="C982" s="5">
        <v>150132</v>
      </c>
      <c r="D982" s="4" t="s">
        <v>961</v>
      </c>
      <c r="E982" s="4" t="str">
        <f>B982&amp;""&amp;C982</f>
        <v>U150132</v>
      </c>
      <c r="F982" s="4" t="str">
        <f>F981&amp;E982&amp;"','"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</v>
      </c>
      <c r="G982" s="4" t="s">
        <v>1550</v>
      </c>
      <c r="H982" s="4" t="s">
        <v>1555</v>
      </c>
      <c r="I982" s="5">
        <v>1859</v>
      </c>
      <c r="J982" s="5">
        <v>0</v>
      </c>
      <c r="K982" s="6">
        <v>8.0000000000000004E-4</v>
      </c>
      <c r="L982" s="4" t="s">
        <v>1605</v>
      </c>
      <c r="M982" s="4" t="s">
        <v>2228</v>
      </c>
      <c r="N982" s="4"/>
      <c r="O982" s="4" t="s">
        <v>2700</v>
      </c>
      <c r="P982" s="4" t="s">
        <v>1695</v>
      </c>
      <c r="Q982" s="4"/>
      <c r="R982" s="4" t="s">
        <v>1616</v>
      </c>
      <c r="S982" s="4" t="s">
        <v>2286</v>
      </c>
      <c r="T982" s="4"/>
      <c r="U982" s="4" t="s">
        <v>2797</v>
      </c>
      <c r="V982" s="4" t="s">
        <v>2815</v>
      </c>
      <c r="W982" s="4"/>
      <c r="X982" s="4"/>
      <c r="Y982" s="4" t="s">
        <v>2844</v>
      </c>
      <c r="Z982" s="7">
        <f>VLOOKUP(E982,[1]select___from_cuentas_predial_W!$A$1:$R$1800,11,FALSE)</f>
        <v>3402248.85</v>
      </c>
      <c r="AA982" s="7">
        <f>VLOOKUP(E982,[1]select___from_cuentas_predial_W!$A$1:$R$1800,13,FALSE)</f>
        <v>0</v>
      </c>
    </row>
    <row r="983" spans="1:27" ht="13.7" customHeight="1" x14ac:dyDescent="0.2">
      <c r="A983" s="5">
        <v>94</v>
      </c>
      <c r="B983" s="4" t="s">
        <v>2</v>
      </c>
      <c r="C983" s="5">
        <v>229462</v>
      </c>
      <c r="D983" s="4" t="s">
        <v>2905</v>
      </c>
      <c r="E983" s="4" t="str">
        <f>B983&amp;""&amp;C983</f>
        <v>U229462</v>
      </c>
      <c r="F983" s="4" t="str">
        <f>F982&amp;E983&amp;"','"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</v>
      </c>
      <c r="G983" s="4" t="s">
        <v>2866</v>
      </c>
      <c r="H983" s="4" t="s">
        <v>1555</v>
      </c>
      <c r="I983" s="5">
        <v>885</v>
      </c>
      <c r="J983" s="5">
        <v>0</v>
      </c>
      <c r="K983" s="6">
        <v>2.0000000000000001E-4</v>
      </c>
      <c r="L983" s="4" t="s">
        <v>2880</v>
      </c>
      <c r="M983" s="4" t="s">
        <v>2228</v>
      </c>
      <c r="N983" s="4" t="s">
        <v>2906</v>
      </c>
      <c r="O983" s="4" t="s">
        <v>2577</v>
      </c>
      <c r="P983" s="4" t="s">
        <v>1695</v>
      </c>
      <c r="Q983" s="4"/>
      <c r="R983" s="4" t="s">
        <v>1616</v>
      </c>
      <c r="S983" s="4" t="s">
        <v>2286</v>
      </c>
      <c r="T983" s="4"/>
      <c r="U983" s="4" t="s">
        <v>2797</v>
      </c>
      <c r="V983" s="4" t="s">
        <v>2815</v>
      </c>
      <c r="W983" s="4"/>
      <c r="X983" s="4"/>
      <c r="Y983" s="4" t="s">
        <v>2844</v>
      </c>
      <c r="Z983" s="7">
        <f>VLOOKUP(E983,[1]select___from_cuentas_predial_W!$A$1:$R$1800,11,FALSE)</f>
        <v>1463568.75</v>
      </c>
      <c r="AA983" s="7">
        <f>VLOOKUP(E983,[1]select___from_cuentas_predial_W!$A$1:$R$1800,13,FALSE)</f>
        <v>0</v>
      </c>
    </row>
    <row r="984" spans="1:27" ht="13.7" customHeight="1" x14ac:dyDescent="0.2">
      <c r="A984" s="5">
        <v>94</v>
      </c>
      <c r="B984" s="4" t="s">
        <v>2</v>
      </c>
      <c r="C984" s="5">
        <v>229461</v>
      </c>
      <c r="D984" s="4" t="s">
        <v>2879</v>
      </c>
      <c r="E984" s="4" t="str">
        <f>B984&amp;""&amp;C984</f>
        <v>U229461</v>
      </c>
      <c r="F984" s="4" t="str">
        <f>F983&amp;E984&amp;"','"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</v>
      </c>
      <c r="G984" s="4" t="s">
        <v>2866</v>
      </c>
      <c r="H984" s="4" t="s">
        <v>1555</v>
      </c>
      <c r="I984" s="5">
        <v>548.03</v>
      </c>
      <c r="J984" s="5">
        <v>548.03</v>
      </c>
      <c r="K984" s="6">
        <v>2.0000000000000001E-4</v>
      </c>
      <c r="L984" s="4" t="s">
        <v>2880</v>
      </c>
      <c r="M984" s="4" t="s">
        <v>2228</v>
      </c>
      <c r="N984" s="4" t="s">
        <v>2881</v>
      </c>
      <c r="O984" s="4" t="s">
        <v>2577</v>
      </c>
      <c r="P984" s="4" t="s">
        <v>1695</v>
      </c>
      <c r="Q984" s="4"/>
      <c r="R984" s="4" t="s">
        <v>2735</v>
      </c>
      <c r="S984" s="4" t="s">
        <v>2286</v>
      </c>
      <c r="T984" s="4"/>
      <c r="U984" s="4" t="s">
        <v>2797</v>
      </c>
      <c r="V984" s="4"/>
      <c r="W984" s="4"/>
      <c r="X984" s="4"/>
      <c r="Y984" s="4" t="s">
        <v>2844</v>
      </c>
      <c r="Z984" s="7">
        <f>VLOOKUP(E984,[1]select___from_cuentas_predial_W!$A$1:$R$1800,11,FALSE)</f>
        <v>453152.31</v>
      </c>
      <c r="AA984" s="7">
        <f>VLOOKUP(E984,[1]select___from_cuentas_predial_W!$A$1:$R$1800,13,FALSE)</f>
        <v>0</v>
      </c>
    </row>
    <row r="985" spans="1:27" ht="13.7" customHeight="1" x14ac:dyDescent="0.2">
      <c r="A985" s="5">
        <v>94</v>
      </c>
      <c r="B985" s="4" t="s">
        <v>2</v>
      </c>
      <c r="C985" s="5">
        <v>213357</v>
      </c>
      <c r="D985" s="4" t="s">
        <v>165</v>
      </c>
      <c r="E985" s="4" t="str">
        <f>B985&amp;""&amp;C985</f>
        <v>U213357</v>
      </c>
      <c r="F985" s="4" t="str">
        <f>F984&amp;E985&amp;"','"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</v>
      </c>
      <c r="G985" s="4" t="s">
        <v>1543</v>
      </c>
      <c r="H985" s="4" t="s">
        <v>1555</v>
      </c>
      <c r="I985" s="5">
        <v>1925</v>
      </c>
      <c r="J985" s="5">
        <v>0</v>
      </c>
      <c r="K985" s="6">
        <v>8.0000000000000004E-4</v>
      </c>
      <c r="L985" s="4" t="s">
        <v>1654</v>
      </c>
      <c r="M985" s="4" t="s">
        <v>2263</v>
      </c>
      <c r="N985" s="4"/>
      <c r="O985" s="4" t="s">
        <v>2611</v>
      </c>
      <c r="P985" s="4" t="s">
        <v>1695</v>
      </c>
      <c r="Q985" s="4"/>
      <c r="R985" s="4" t="s">
        <v>1616</v>
      </c>
      <c r="S985" s="4" t="s">
        <v>2286</v>
      </c>
      <c r="T985" s="4"/>
      <c r="U985" s="4" t="s">
        <v>2797</v>
      </c>
      <c r="V985" s="4"/>
      <c r="W985" s="4"/>
      <c r="X985" s="4"/>
      <c r="Y985" s="4" t="s">
        <v>2844</v>
      </c>
      <c r="Z985" s="7">
        <f>VLOOKUP(E985,[1]select___from_cuentas_predial_W!$A$1:$R$1800,11,FALSE)</f>
        <v>6006144.3799999999</v>
      </c>
      <c r="AA985" s="7">
        <f>VLOOKUP(E985,[1]select___from_cuentas_predial_W!$A$1:$R$1800,13,FALSE)</f>
        <v>0</v>
      </c>
    </row>
    <row r="986" spans="1:27" ht="13.7" customHeight="1" x14ac:dyDescent="0.2">
      <c r="A986" s="5">
        <v>94</v>
      </c>
      <c r="B986" s="4" t="s">
        <v>2</v>
      </c>
      <c r="C986" s="5">
        <v>200694</v>
      </c>
      <c r="D986" s="4" t="s">
        <v>444</v>
      </c>
      <c r="E986" s="4" t="str">
        <f>B986&amp;""&amp;C986</f>
        <v>U200694</v>
      </c>
      <c r="F986" s="4" t="str">
        <f>F985&amp;E986&amp;"','"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</v>
      </c>
      <c r="G986" s="4" t="s">
        <v>1550</v>
      </c>
      <c r="H986" s="4" t="s">
        <v>1555</v>
      </c>
      <c r="I986" s="5">
        <v>7174</v>
      </c>
      <c r="J986" s="5">
        <v>0</v>
      </c>
      <c r="K986" s="6">
        <v>8.0000000000000004E-4</v>
      </c>
      <c r="L986" s="4" t="s">
        <v>1809</v>
      </c>
      <c r="M986" s="4" t="s">
        <v>2228</v>
      </c>
      <c r="N986" s="4"/>
      <c r="O986" s="4" t="s">
        <v>2664</v>
      </c>
      <c r="P986" s="4" t="s">
        <v>1695</v>
      </c>
      <c r="Q986" s="4"/>
      <c r="R986" s="4" t="s">
        <v>1616</v>
      </c>
      <c r="S986" s="4" t="s">
        <v>2286</v>
      </c>
      <c r="T986" s="4"/>
      <c r="U986" s="4" t="s">
        <v>2797</v>
      </c>
      <c r="V986" s="4"/>
      <c r="W986" s="4"/>
      <c r="X986" s="4"/>
      <c r="Y986" s="4" t="s">
        <v>2844</v>
      </c>
      <c r="Z986" s="7">
        <f>VLOOKUP(E986,[1]select___from_cuentas_predial_W!$A$1:$R$1800,11,FALSE)</f>
        <v>28925568</v>
      </c>
      <c r="AA986" s="7">
        <f>VLOOKUP(E986,[1]select___from_cuentas_predial_W!$A$1:$R$1800,13,FALSE)</f>
        <v>0</v>
      </c>
    </row>
    <row r="987" spans="1:27" ht="13.7" customHeight="1" x14ac:dyDescent="0.2">
      <c r="A987" s="5">
        <v>94</v>
      </c>
      <c r="B987" s="4" t="s">
        <v>2</v>
      </c>
      <c r="C987" s="5">
        <v>199699</v>
      </c>
      <c r="D987" s="4" t="s">
        <v>761</v>
      </c>
      <c r="E987" s="4" t="str">
        <f>B987&amp;""&amp;C987</f>
        <v>U199699</v>
      </c>
      <c r="F987" s="4" t="str">
        <f>F986&amp;E987&amp;"','"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</v>
      </c>
      <c r="G987" s="4" t="s">
        <v>1550</v>
      </c>
      <c r="H987" s="4" t="s">
        <v>1555</v>
      </c>
      <c r="I987" s="5">
        <v>11780</v>
      </c>
      <c r="J987" s="5">
        <v>0</v>
      </c>
      <c r="K987" s="6">
        <v>8.0000000000000004E-4</v>
      </c>
      <c r="L987" s="4" t="s">
        <v>1960</v>
      </c>
      <c r="M987" s="4" t="s">
        <v>2228</v>
      </c>
      <c r="N987" s="4" t="s">
        <v>2505</v>
      </c>
      <c r="O987" s="4" t="s">
        <v>2664</v>
      </c>
      <c r="P987" s="4" t="s">
        <v>1695</v>
      </c>
      <c r="Q987" s="4"/>
      <c r="R987" s="4" t="s">
        <v>2750</v>
      </c>
      <c r="S987" s="4" t="s">
        <v>2286</v>
      </c>
      <c r="T987" s="4"/>
      <c r="U987" s="4" t="s">
        <v>2797</v>
      </c>
      <c r="V987" s="4"/>
      <c r="W987" s="4"/>
      <c r="X987" s="4"/>
      <c r="Y987" s="4" t="s">
        <v>2844</v>
      </c>
      <c r="Z987" s="7">
        <f>VLOOKUP(E987,[1]select___from_cuentas_predial_W!$A$1:$R$1800,11,FALSE)</f>
        <v>35004270</v>
      </c>
      <c r="AA987" s="7">
        <f>VLOOKUP(E987,[1]select___from_cuentas_predial_W!$A$1:$R$1800,13,FALSE)</f>
        <v>0</v>
      </c>
    </row>
    <row r="988" spans="1:27" ht="13.7" customHeight="1" x14ac:dyDescent="0.2">
      <c r="A988" s="5">
        <v>94</v>
      </c>
      <c r="B988" s="4" t="s">
        <v>2</v>
      </c>
      <c r="C988" s="5">
        <v>182295</v>
      </c>
      <c r="D988" s="4" t="s">
        <v>1347</v>
      </c>
      <c r="E988" s="4" t="str">
        <f>B988&amp;""&amp;C988</f>
        <v>U182295</v>
      </c>
      <c r="F988" s="4" t="str">
        <f>F987&amp;E988&amp;"','"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</v>
      </c>
      <c r="G988" s="4" t="s">
        <v>1550</v>
      </c>
      <c r="H988" s="4" t="s">
        <v>1555</v>
      </c>
      <c r="I988" s="5">
        <v>2190</v>
      </c>
      <c r="J988" s="5">
        <v>0</v>
      </c>
      <c r="K988" s="6">
        <v>8.0000000000000004E-4</v>
      </c>
      <c r="L988" s="4" t="s">
        <v>1960</v>
      </c>
      <c r="M988" s="4" t="s">
        <v>2228</v>
      </c>
      <c r="N988" s="4" t="s">
        <v>2505</v>
      </c>
      <c r="O988" s="4" t="s">
        <v>2664</v>
      </c>
      <c r="P988" s="4" t="s">
        <v>1695</v>
      </c>
      <c r="Q988" s="4"/>
      <c r="R988" s="4" t="s">
        <v>1616</v>
      </c>
      <c r="S988" s="4" t="s">
        <v>2286</v>
      </c>
      <c r="T988" s="4"/>
      <c r="U988" s="4" t="s">
        <v>2797</v>
      </c>
      <c r="V988" s="4"/>
      <c r="W988" s="4"/>
      <c r="X988" s="4"/>
      <c r="Y988" s="4" t="s">
        <v>2844</v>
      </c>
      <c r="Z988" s="7">
        <f>VLOOKUP(E988,[1]select___from_cuentas_predial_W!$A$1:$R$1800,11,FALSE)</f>
        <v>6507585</v>
      </c>
      <c r="AA988" s="7">
        <f>VLOOKUP(E988,[1]select___from_cuentas_predial_W!$A$1:$R$1800,13,FALSE)</f>
        <v>0</v>
      </c>
    </row>
    <row r="989" spans="1:27" ht="13.7" customHeight="1" x14ac:dyDescent="0.2">
      <c r="A989" s="5">
        <v>94</v>
      </c>
      <c r="B989" s="4" t="s">
        <v>2</v>
      </c>
      <c r="C989" s="5">
        <v>182308</v>
      </c>
      <c r="D989" s="4" t="s">
        <v>408</v>
      </c>
      <c r="E989" s="4" t="str">
        <f>B989&amp;""&amp;C989</f>
        <v>U182308</v>
      </c>
      <c r="F989" s="4" t="str">
        <f>F988&amp;E989&amp;"','"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</v>
      </c>
      <c r="G989" s="4" t="s">
        <v>1550</v>
      </c>
      <c r="H989" s="4" t="s">
        <v>1555</v>
      </c>
      <c r="I989" s="5">
        <v>2087</v>
      </c>
      <c r="J989" s="5">
        <v>0</v>
      </c>
      <c r="K989" s="6">
        <v>8.0000000000000004E-4</v>
      </c>
      <c r="L989" s="4" t="s">
        <v>1791</v>
      </c>
      <c r="M989" s="4" t="s">
        <v>2228</v>
      </c>
      <c r="N989" s="4" t="s">
        <v>2473</v>
      </c>
      <c r="O989" s="4" t="s">
        <v>2664</v>
      </c>
      <c r="P989" s="4" t="s">
        <v>1695</v>
      </c>
      <c r="Q989" s="4"/>
      <c r="R989" s="4" t="s">
        <v>2750</v>
      </c>
      <c r="S989" s="4" t="s">
        <v>2286</v>
      </c>
      <c r="T989" s="4"/>
      <c r="U989" s="4" t="s">
        <v>2797</v>
      </c>
      <c r="V989" s="4"/>
      <c r="W989" s="4"/>
      <c r="X989" s="4"/>
      <c r="Y989" s="4" t="s">
        <v>2844</v>
      </c>
      <c r="Z989" s="7">
        <f>VLOOKUP(E989,[1]select___from_cuentas_predial_W!$A$1:$R$1800,11,FALSE)</f>
        <v>6201520.5</v>
      </c>
      <c r="AA989" s="7">
        <f>VLOOKUP(E989,[1]select___from_cuentas_predial_W!$A$1:$R$1800,13,FALSE)</f>
        <v>0</v>
      </c>
    </row>
    <row r="990" spans="1:27" ht="13.7" customHeight="1" x14ac:dyDescent="0.2">
      <c r="A990" s="5">
        <v>94</v>
      </c>
      <c r="B990" s="4" t="s">
        <v>2</v>
      </c>
      <c r="C990" s="5">
        <v>182311</v>
      </c>
      <c r="D990" s="4" t="s">
        <v>510</v>
      </c>
      <c r="E990" s="4" t="str">
        <f>B990&amp;""&amp;C990</f>
        <v>U182311</v>
      </c>
      <c r="F990" s="4" t="str">
        <f>F989&amp;E990&amp;"','"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</v>
      </c>
      <c r="G990" s="4" t="s">
        <v>1550</v>
      </c>
      <c r="H990" s="4" t="s">
        <v>1555</v>
      </c>
      <c r="I990" s="5">
        <v>2408</v>
      </c>
      <c r="J990" s="5">
        <v>0</v>
      </c>
      <c r="K990" s="6">
        <v>8.0000000000000004E-4</v>
      </c>
      <c r="L990" s="4" t="s">
        <v>1649</v>
      </c>
      <c r="M990" s="4" t="s">
        <v>2228</v>
      </c>
      <c r="N990" s="4"/>
      <c r="O990" s="4" t="s">
        <v>2664</v>
      </c>
      <c r="P990" s="4" t="s">
        <v>1695</v>
      </c>
      <c r="Q990" s="4"/>
      <c r="R990" s="4" t="s">
        <v>2750</v>
      </c>
      <c r="S990" s="4" t="s">
        <v>2286</v>
      </c>
      <c r="T990" s="4"/>
      <c r="U990" s="4" t="s">
        <v>2797</v>
      </c>
      <c r="V990" s="4"/>
      <c r="W990" s="4"/>
      <c r="X990" s="4"/>
      <c r="Y990" s="4" t="s">
        <v>2844</v>
      </c>
      <c r="Z990" s="7">
        <f>VLOOKUP(E990,[1]select___from_cuentas_predial_W!$A$1:$R$1800,11,FALSE)</f>
        <v>7155372</v>
      </c>
      <c r="AA990" s="7">
        <f>VLOOKUP(E990,[1]select___from_cuentas_predial_W!$A$1:$R$1800,13,FALSE)</f>
        <v>0</v>
      </c>
    </row>
    <row r="991" spans="1:27" ht="13.7" customHeight="1" x14ac:dyDescent="0.2">
      <c r="A991" s="5">
        <v>94</v>
      </c>
      <c r="B991" s="4" t="s">
        <v>2</v>
      </c>
      <c r="C991" s="5">
        <v>182312</v>
      </c>
      <c r="D991" s="4" t="s">
        <v>1272</v>
      </c>
      <c r="E991" s="4" t="str">
        <f>B991&amp;""&amp;C991</f>
        <v>U182312</v>
      </c>
      <c r="F991" s="4" t="str">
        <f>F990&amp;E991&amp;"','"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</v>
      </c>
      <c r="G991" s="4" t="s">
        <v>1550</v>
      </c>
      <c r="H991" s="4" t="s">
        <v>1555</v>
      </c>
      <c r="I991" s="5">
        <v>1122</v>
      </c>
      <c r="J991" s="5">
        <v>0</v>
      </c>
      <c r="K991" s="6">
        <v>8.0000000000000004E-4</v>
      </c>
      <c r="L991" s="4" t="s">
        <v>2138</v>
      </c>
      <c r="M991" s="4" t="s">
        <v>2228</v>
      </c>
      <c r="N991" s="4" t="s">
        <v>2234</v>
      </c>
      <c r="O991" s="4" t="s">
        <v>2664</v>
      </c>
      <c r="P991" s="4" t="s">
        <v>1695</v>
      </c>
      <c r="Q991" s="4"/>
      <c r="R991" s="4" t="s">
        <v>1616</v>
      </c>
      <c r="S991" s="4" t="s">
        <v>2286</v>
      </c>
      <c r="T991" s="4"/>
      <c r="U991" s="4" t="s">
        <v>2797</v>
      </c>
      <c r="V991" s="4"/>
      <c r="W991" s="4"/>
      <c r="X991" s="4"/>
      <c r="Y991" s="4" t="s">
        <v>2844</v>
      </c>
      <c r="Z991" s="7">
        <f>VLOOKUP(E991,[1]select___from_cuentas_predial_W!$A$1:$R$1800,11,FALSE)</f>
        <v>3334023</v>
      </c>
      <c r="AA991" s="7">
        <f>VLOOKUP(E991,[1]select___from_cuentas_predial_W!$A$1:$R$1800,13,FALSE)</f>
        <v>0</v>
      </c>
    </row>
    <row r="992" spans="1:27" ht="13.7" customHeight="1" x14ac:dyDescent="0.2">
      <c r="A992" s="5">
        <v>94</v>
      </c>
      <c r="B992" s="4" t="s">
        <v>2</v>
      </c>
      <c r="C992" s="5">
        <v>200318</v>
      </c>
      <c r="D992" s="4" t="s">
        <v>637</v>
      </c>
      <c r="E992" s="4" t="str">
        <f>B992&amp;""&amp;C992</f>
        <v>U200318</v>
      </c>
      <c r="F992" s="4" t="str">
        <f>F991&amp;E992&amp;"','"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</v>
      </c>
      <c r="G992" s="4" t="s">
        <v>1550</v>
      </c>
      <c r="H992" s="4" t="s">
        <v>1555</v>
      </c>
      <c r="I992" s="5">
        <v>15619</v>
      </c>
      <c r="J992" s="5">
        <v>0</v>
      </c>
      <c r="K992" s="6">
        <v>8.0000000000000004E-4</v>
      </c>
      <c r="L992" s="4" t="s">
        <v>1910</v>
      </c>
      <c r="M992" s="4" t="s">
        <v>2228</v>
      </c>
      <c r="N992" s="4"/>
      <c r="O992" s="4" t="s">
        <v>2689</v>
      </c>
      <c r="P992" s="4" t="s">
        <v>1695</v>
      </c>
      <c r="Q992" s="4"/>
      <c r="R992" s="4" t="s">
        <v>1616</v>
      </c>
      <c r="S992" s="4" t="s">
        <v>2286</v>
      </c>
      <c r="T992" s="4"/>
      <c r="U992" s="4" t="s">
        <v>2802</v>
      </c>
      <c r="V992" s="4" t="s">
        <v>2622</v>
      </c>
      <c r="W992" s="4"/>
      <c r="X992" s="4"/>
      <c r="Y992" s="4" t="s">
        <v>2844</v>
      </c>
      <c r="Z992" s="7">
        <f>VLOOKUP(E992,[1]select___from_cuentas_predial_W!$A$1:$R$1800,11,FALSE)</f>
        <v>32225901.75</v>
      </c>
      <c r="AA992" s="7">
        <f>VLOOKUP(E992,[1]select___from_cuentas_predial_W!$A$1:$R$1800,13,FALSE)</f>
        <v>0</v>
      </c>
    </row>
    <row r="993" spans="1:27" ht="13.7" customHeight="1" x14ac:dyDescent="0.2">
      <c r="A993" s="5">
        <v>94</v>
      </c>
      <c r="B993" s="4" t="s">
        <v>2</v>
      </c>
      <c r="C993" s="5">
        <v>200319</v>
      </c>
      <c r="D993" s="4" t="s">
        <v>1399</v>
      </c>
      <c r="E993" s="4" t="str">
        <f>B993&amp;""&amp;C993</f>
        <v>U200319</v>
      </c>
      <c r="F993" s="4" t="str">
        <f>F992&amp;E993&amp;"','"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</v>
      </c>
      <c r="G993" s="4" t="s">
        <v>1550</v>
      </c>
      <c r="H993" s="4" t="s">
        <v>1555</v>
      </c>
      <c r="I993" s="5">
        <v>5613</v>
      </c>
      <c r="J993" s="5">
        <v>229</v>
      </c>
      <c r="K993" s="6">
        <v>2.0000000000000001E-4</v>
      </c>
      <c r="L993" s="4" t="s">
        <v>1910</v>
      </c>
      <c r="M993" s="4" t="s">
        <v>2228</v>
      </c>
      <c r="N993" s="4"/>
      <c r="O993" s="4" t="s">
        <v>2689</v>
      </c>
      <c r="P993" s="4" t="s">
        <v>1695</v>
      </c>
      <c r="Q993" s="4"/>
      <c r="R993" s="4" t="s">
        <v>1616</v>
      </c>
      <c r="S993" s="4" t="s">
        <v>2286</v>
      </c>
      <c r="T993" s="4"/>
      <c r="U993" s="4" t="s">
        <v>2797</v>
      </c>
      <c r="V993" s="4"/>
      <c r="W993" s="4"/>
      <c r="X993" s="4"/>
      <c r="Y993" s="4" t="s">
        <v>2844</v>
      </c>
      <c r="Z993" s="7">
        <f>VLOOKUP(E993,[1]select___from_cuentas_predial_W!$A$1:$R$1800,11,FALSE)</f>
        <v>11581022.25</v>
      </c>
      <c r="AA993" s="7">
        <f>VLOOKUP(E993,[1]select___from_cuentas_predial_W!$A$1:$R$1800,13,FALSE)</f>
        <v>694842.75</v>
      </c>
    </row>
    <row r="994" spans="1:27" ht="13.7" customHeight="1" x14ac:dyDescent="0.2">
      <c r="A994" s="5">
        <v>94</v>
      </c>
      <c r="B994" s="4" t="s">
        <v>2</v>
      </c>
      <c r="C994" s="5">
        <v>166044</v>
      </c>
      <c r="D994" s="4" t="s">
        <v>416</v>
      </c>
      <c r="E994" s="4" t="str">
        <f>B994&amp;""&amp;C994</f>
        <v>U166044</v>
      </c>
      <c r="F994" s="4" t="str">
        <f>F993&amp;E994&amp;"','"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</v>
      </c>
      <c r="G994" s="4" t="s">
        <v>1550</v>
      </c>
      <c r="H994" s="4" t="s">
        <v>1555</v>
      </c>
      <c r="I994" s="5">
        <v>302</v>
      </c>
      <c r="J994" s="5">
        <v>320</v>
      </c>
      <c r="K994" s="6">
        <v>2.0000000000000001E-4</v>
      </c>
      <c r="L994" s="4" t="s">
        <v>1750</v>
      </c>
      <c r="M994" s="4" t="s">
        <v>2228</v>
      </c>
      <c r="N994" s="4"/>
      <c r="O994" s="4" t="s">
        <v>2632</v>
      </c>
      <c r="P994" s="4" t="s">
        <v>1695</v>
      </c>
      <c r="Q994" s="4"/>
      <c r="R994" s="4" t="s">
        <v>1616</v>
      </c>
      <c r="S994" s="4" t="s">
        <v>2286</v>
      </c>
      <c r="T994" s="4"/>
      <c r="U994" s="4" t="s">
        <v>2797</v>
      </c>
      <c r="V994" s="4"/>
      <c r="W994" s="4"/>
      <c r="X994" s="4"/>
      <c r="Y994" s="4" t="s">
        <v>2844</v>
      </c>
      <c r="Z994" s="7">
        <f>VLOOKUP(E994,[1]select___from_cuentas_predial_W!$A$1:$R$1800,11,FALSE)</f>
        <v>974468.88</v>
      </c>
      <c r="AA994" s="7">
        <f>VLOOKUP(E994,[1]select___from_cuentas_predial_W!$A$1:$R$1800,13,FALSE)</f>
        <v>36578.300000000003</v>
      </c>
    </row>
    <row r="995" spans="1:27" ht="13.7" customHeight="1" x14ac:dyDescent="0.2">
      <c r="A995" s="5">
        <v>94</v>
      </c>
      <c r="B995" s="4" t="s">
        <v>2</v>
      </c>
      <c r="C995" s="5">
        <v>165864</v>
      </c>
      <c r="D995" s="4" t="s">
        <v>1306</v>
      </c>
      <c r="E995" s="4" t="str">
        <f>B995&amp;""&amp;C995</f>
        <v>U165864</v>
      </c>
      <c r="F995" s="4" t="str">
        <f>F994&amp;E995&amp;"','"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</v>
      </c>
      <c r="G995" s="4" t="s">
        <v>1550</v>
      </c>
      <c r="H995" s="4" t="s">
        <v>1555</v>
      </c>
      <c r="I995" s="5">
        <v>4094</v>
      </c>
      <c r="J995" s="5">
        <v>0</v>
      </c>
      <c r="K995" s="6">
        <v>8.0000000000000004E-4</v>
      </c>
      <c r="L995" s="4" t="s">
        <v>1750</v>
      </c>
      <c r="M995" s="4" t="s">
        <v>2228</v>
      </c>
      <c r="N995" s="4"/>
      <c r="O995" s="4" t="s">
        <v>2635</v>
      </c>
      <c r="P995" s="4" t="s">
        <v>1695</v>
      </c>
      <c r="Q995" s="4"/>
      <c r="R995" s="4" t="s">
        <v>1616</v>
      </c>
      <c r="S995" s="4" t="s">
        <v>2286</v>
      </c>
      <c r="T995" s="4"/>
      <c r="U995" s="4" t="s">
        <v>2797</v>
      </c>
      <c r="V995" s="4"/>
      <c r="W995" s="4"/>
      <c r="X995" s="4"/>
      <c r="Y995" s="4" t="s">
        <v>2844</v>
      </c>
      <c r="Z995" s="7">
        <f>VLOOKUP(E995,[1]select___from_cuentas_predial_W!$A$1:$R$1800,11,FALSE)</f>
        <v>11825723.699999999</v>
      </c>
      <c r="AA995" s="7">
        <f>VLOOKUP(E995,[1]select___from_cuentas_predial_W!$A$1:$R$1800,13,FALSE)</f>
        <v>0</v>
      </c>
    </row>
    <row r="996" spans="1:27" ht="13.7" customHeight="1" x14ac:dyDescent="0.2">
      <c r="A996" s="5">
        <v>94</v>
      </c>
      <c r="B996" s="4" t="s">
        <v>2</v>
      </c>
      <c r="C996" s="5">
        <v>166045</v>
      </c>
      <c r="D996" s="4" t="s">
        <v>349</v>
      </c>
      <c r="E996" s="4" t="str">
        <f>B996&amp;""&amp;C996</f>
        <v>U166045</v>
      </c>
      <c r="F996" s="4" t="str">
        <f>F995&amp;E996&amp;"','"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</v>
      </c>
      <c r="G996" s="4" t="s">
        <v>1550</v>
      </c>
      <c r="H996" s="4" t="s">
        <v>1555</v>
      </c>
      <c r="I996" s="5">
        <v>575</v>
      </c>
      <c r="J996" s="5">
        <v>87.58</v>
      </c>
      <c r="K996" s="6">
        <v>8.0000000000000004E-4</v>
      </c>
      <c r="L996" s="4" t="s">
        <v>1750</v>
      </c>
      <c r="M996" s="4" t="s">
        <v>2228</v>
      </c>
      <c r="N996" s="4"/>
      <c r="O996" s="4" t="s">
        <v>2635</v>
      </c>
      <c r="P996" s="4" t="s">
        <v>1695</v>
      </c>
      <c r="Q996" s="4"/>
      <c r="R996" s="4" t="s">
        <v>1616</v>
      </c>
      <c r="S996" s="4" t="s">
        <v>2286</v>
      </c>
      <c r="T996" s="4"/>
      <c r="U996" s="4" t="s">
        <v>2797</v>
      </c>
      <c r="V996" s="4"/>
      <c r="W996" s="4"/>
      <c r="X996" s="4"/>
      <c r="Y996" s="4" t="s">
        <v>2844</v>
      </c>
      <c r="Z996" s="7">
        <f>VLOOKUP(E996,[1]select___from_cuentas_predial_W!$A$1:$R$1800,11,FALSE)</f>
        <v>1777532.72</v>
      </c>
      <c r="AA996" s="7">
        <f>VLOOKUP(E996,[1]select___from_cuentas_predial_W!$A$1:$R$1800,13,FALSE)</f>
        <v>576582.93000000005</v>
      </c>
    </row>
    <row r="997" spans="1:27" ht="13.7" customHeight="1" x14ac:dyDescent="0.2">
      <c r="A997" s="5">
        <v>94</v>
      </c>
      <c r="B997" s="4" t="s">
        <v>2</v>
      </c>
      <c r="C997" s="5">
        <v>166043</v>
      </c>
      <c r="D997" s="4" t="s">
        <v>1303</v>
      </c>
      <c r="E997" s="4" t="str">
        <f>B997&amp;""&amp;C997</f>
        <v>U166043</v>
      </c>
      <c r="F997" s="4" t="str">
        <f>F996&amp;E997&amp;"','"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</v>
      </c>
      <c r="G997" s="4" t="s">
        <v>1550</v>
      </c>
      <c r="H997" s="4" t="s">
        <v>1555</v>
      </c>
      <c r="I997" s="5">
        <v>3846</v>
      </c>
      <c r="J997" s="5">
        <v>0</v>
      </c>
      <c r="K997" s="6">
        <v>8.0000000000000004E-4</v>
      </c>
      <c r="L997" s="4" t="s">
        <v>1713</v>
      </c>
      <c r="M997" s="4" t="s">
        <v>2406</v>
      </c>
      <c r="N997" s="4" t="s">
        <v>2556</v>
      </c>
      <c r="O997" s="4" t="s">
        <v>2635</v>
      </c>
      <c r="P997" s="4" t="s">
        <v>1695</v>
      </c>
      <c r="Q997" s="4"/>
      <c r="R997" s="4" t="s">
        <v>1616</v>
      </c>
      <c r="S997" s="4" t="s">
        <v>2286</v>
      </c>
      <c r="T997" s="4"/>
      <c r="U997" s="4" t="s">
        <v>2797</v>
      </c>
      <c r="V997" s="4"/>
      <c r="W997" s="4"/>
      <c r="X997" s="4"/>
      <c r="Y997" s="4" t="s">
        <v>2844</v>
      </c>
      <c r="Z997" s="7">
        <f>VLOOKUP(E997,[1]select___from_cuentas_predial_W!$A$1:$R$1800,11,FALSE)</f>
        <v>11109363.300000001</v>
      </c>
      <c r="AA997" s="7">
        <f>VLOOKUP(E997,[1]select___from_cuentas_predial_W!$A$1:$R$1800,13,FALSE)</f>
        <v>0</v>
      </c>
    </row>
    <row r="998" spans="1:27" ht="13.7" customHeight="1" x14ac:dyDescent="0.2">
      <c r="A998" s="5">
        <v>94</v>
      </c>
      <c r="B998" s="4" t="s">
        <v>2</v>
      </c>
      <c r="C998" s="5">
        <v>202581</v>
      </c>
      <c r="D998" s="4" t="s">
        <v>427</v>
      </c>
      <c r="E998" s="4" t="str">
        <f>B998&amp;""&amp;C998</f>
        <v>U202581</v>
      </c>
      <c r="F998" s="4" t="str">
        <f>F997&amp;E998&amp;"','"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</v>
      </c>
      <c r="G998" s="4" t="s">
        <v>1550</v>
      </c>
      <c r="H998" s="4" t="s">
        <v>1555</v>
      </c>
      <c r="I998" s="5">
        <v>5925</v>
      </c>
      <c r="J998" s="5">
        <v>0</v>
      </c>
      <c r="K998" s="6">
        <v>8.0000000000000004E-4</v>
      </c>
      <c r="L998" s="4" t="s">
        <v>1706</v>
      </c>
      <c r="M998" s="4" t="s">
        <v>2228</v>
      </c>
      <c r="N998" s="4"/>
      <c r="O998" s="4" t="s">
        <v>2635</v>
      </c>
      <c r="P998" s="4" t="s">
        <v>1695</v>
      </c>
      <c r="Q998" s="4"/>
      <c r="R998" s="4" t="s">
        <v>1616</v>
      </c>
      <c r="S998" s="4" t="s">
        <v>2286</v>
      </c>
      <c r="T998" s="4"/>
      <c r="U998" s="4" t="s">
        <v>2797</v>
      </c>
      <c r="V998" s="4"/>
      <c r="W998" s="4"/>
      <c r="X998" s="4"/>
      <c r="Y998" s="4" t="s">
        <v>2844</v>
      </c>
      <c r="Z998" s="7">
        <f>VLOOKUP(E998,[1]select___from_cuentas_predial_W!$A$1:$R$1800,11,FALSE)</f>
        <v>17114658.75</v>
      </c>
      <c r="AA998" s="7">
        <f>VLOOKUP(E998,[1]select___from_cuentas_predial_W!$A$1:$R$1800,13,FALSE)</f>
        <v>0</v>
      </c>
    </row>
    <row r="999" spans="1:27" ht="13.7" customHeight="1" x14ac:dyDescent="0.2">
      <c r="A999" s="5">
        <v>94</v>
      </c>
      <c r="B999" s="4" t="s">
        <v>2</v>
      </c>
      <c r="C999" s="5">
        <v>161098</v>
      </c>
      <c r="D999" s="4" t="s">
        <v>468</v>
      </c>
      <c r="E999" s="4" t="str">
        <f>B999&amp;""&amp;C999</f>
        <v>U161098</v>
      </c>
      <c r="F999" s="4" t="str">
        <f>F998&amp;E999&amp;"','"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</v>
      </c>
      <c r="G999" s="4" t="s">
        <v>1550</v>
      </c>
      <c r="H999" s="4" t="s">
        <v>1555</v>
      </c>
      <c r="I999" s="5">
        <v>3724</v>
      </c>
      <c r="J999" s="5">
        <v>0</v>
      </c>
      <c r="K999" s="6">
        <v>8.0000000000000004E-4</v>
      </c>
      <c r="L999" s="4" t="s">
        <v>1738</v>
      </c>
      <c r="M999" s="4" t="s">
        <v>2228</v>
      </c>
      <c r="N999" s="4"/>
      <c r="O999" s="4" t="s">
        <v>2635</v>
      </c>
      <c r="P999" s="4" t="s">
        <v>1695</v>
      </c>
      <c r="Q999" s="4"/>
      <c r="R999" s="4" t="s">
        <v>1616</v>
      </c>
      <c r="S999" s="4" t="s">
        <v>2286</v>
      </c>
      <c r="T999" s="4"/>
      <c r="U999" s="4" t="s">
        <v>2797</v>
      </c>
      <c r="V999" s="4"/>
      <c r="W999" s="4"/>
      <c r="X999" s="4"/>
      <c r="Y999" s="4" t="s">
        <v>2844</v>
      </c>
      <c r="Z999" s="7">
        <f>VLOOKUP(E999,[1]select___from_cuentas_predial_W!$A$1:$R$1800,11,FALSE)</f>
        <v>10756960.199999999</v>
      </c>
      <c r="AA999" s="7">
        <f>VLOOKUP(E999,[1]select___from_cuentas_predial_W!$A$1:$R$1800,13,FALSE)</f>
        <v>0</v>
      </c>
    </row>
    <row r="1000" spans="1:27" ht="13.7" customHeight="1" x14ac:dyDescent="0.2">
      <c r="A1000" s="5">
        <v>94</v>
      </c>
      <c r="B1000" s="4" t="s">
        <v>2</v>
      </c>
      <c r="C1000" s="5">
        <v>161104</v>
      </c>
      <c r="D1000" s="4" t="s">
        <v>358</v>
      </c>
      <c r="E1000" s="4" t="str">
        <f>B1000&amp;""&amp;C1000</f>
        <v>U161104</v>
      </c>
      <c r="F1000" s="4" t="str">
        <f>F999&amp;E1000&amp;"','"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</v>
      </c>
      <c r="G1000" s="4" t="s">
        <v>1550</v>
      </c>
      <c r="H1000" s="4" t="s">
        <v>1555</v>
      </c>
      <c r="I1000" s="5">
        <v>4779</v>
      </c>
      <c r="J1000" s="5">
        <v>78</v>
      </c>
      <c r="K1000" s="6">
        <v>2.0000000000000001E-4</v>
      </c>
      <c r="L1000" s="4" t="s">
        <v>1706</v>
      </c>
      <c r="M1000" s="4" t="s">
        <v>2228</v>
      </c>
      <c r="N1000" s="4"/>
      <c r="O1000" s="4" t="s">
        <v>2635</v>
      </c>
      <c r="P1000" s="4" t="s">
        <v>1695</v>
      </c>
      <c r="Q1000" s="4"/>
      <c r="R1000" s="4" t="s">
        <v>2750</v>
      </c>
      <c r="S1000" s="4" t="s">
        <v>2286</v>
      </c>
      <c r="T1000" s="4"/>
      <c r="U1000" s="4" t="s">
        <v>2797</v>
      </c>
      <c r="V1000" s="4"/>
      <c r="W1000" s="4"/>
      <c r="X1000" s="4"/>
      <c r="Y1000" s="4" t="s">
        <v>2844</v>
      </c>
      <c r="Z1000" s="7">
        <f>VLOOKUP(E1000,[1]select___from_cuentas_predial_W!$A$1:$R$1800,11,FALSE)</f>
        <v>13804380.449999999</v>
      </c>
      <c r="AA1000" s="7">
        <f>VLOOKUP(E1000,[1]select___from_cuentas_predial_W!$A$1:$R$1800,13,FALSE)</f>
        <v>386158.5</v>
      </c>
    </row>
    <row r="1001" spans="1:27" ht="13.7" customHeight="1" x14ac:dyDescent="0.2">
      <c r="A1001" s="5">
        <v>94</v>
      </c>
      <c r="B1001" s="4" t="s">
        <v>2</v>
      </c>
      <c r="C1001" s="5">
        <v>81528</v>
      </c>
      <c r="D1001" s="4" t="s">
        <v>1195</v>
      </c>
      <c r="E1001" s="4" t="str">
        <f>B1001&amp;"0"&amp;C1001</f>
        <v>U081528</v>
      </c>
      <c r="F1001" s="4" t="str">
        <f>F1000&amp;E1001&amp;"','"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</v>
      </c>
      <c r="G1001" s="4" t="s">
        <v>1550</v>
      </c>
      <c r="H1001" s="4" t="s">
        <v>1555</v>
      </c>
      <c r="I1001" s="5">
        <v>156</v>
      </c>
      <c r="J1001" s="5">
        <v>0</v>
      </c>
      <c r="K1001" s="6">
        <v>8.0000000000000004E-4</v>
      </c>
      <c r="L1001" s="4" t="s">
        <v>2107</v>
      </c>
      <c r="M1001" s="4" t="s">
        <v>2228</v>
      </c>
      <c r="N1001" s="4"/>
      <c r="O1001" s="4" t="s">
        <v>2577</v>
      </c>
      <c r="P1001" s="4" t="s">
        <v>1695</v>
      </c>
      <c r="Q1001" s="4"/>
      <c r="R1001" s="4" t="s">
        <v>2750</v>
      </c>
      <c r="S1001" s="4" t="s">
        <v>2286</v>
      </c>
      <c r="T1001" s="4"/>
      <c r="U1001" s="4" t="s">
        <v>2797</v>
      </c>
      <c r="V1001" s="4"/>
      <c r="W1001" s="4"/>
      <c r="X1001" s="4"/>
      <c r="Y1001" s="4" t="s">
        <v>2844</v>
      </c>
      <c r="Z1001" s="7">
        <f>VLOOKUP(E1001,[1]select___from_cuentas_predial_W!$A$1:$R$1800,11,FALSE)</f>
        <v>317255.40000000002</v>
      </c>
      <c r="AA1001" s="7">
        <f>VLOOKUP(E1001,[1]select___from_cuentas_predial_W!$A$1:$R$1800,13,FALSE)</f>
        <v>0</v>
      </c>
    </row>
    <row r="1002" spans="1:27" ht="13.7" customHeight="1" x14ac:dyDescent="0.2">
      <c r="A1002" s="5">
        <v>94</v>
      </c>
      <c r="B1002" s="4" t="s">
        <v>2</v>
      </c>
      <c r="C1002" s="5">
        <v>81527</v>
      </c>
      <c r="D1002" s="4" t="s">
        <v>1196</v>
      </c>
      <c r="E1002" s="4" t="str">
        <f>B1002&amp;"0"&amp;C1002</f>
        <v>U081527</v>
      </c>
      <c r="F1002" s="4" t="str">
        <f>F1001&amp;E1002&amp;"','"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</v>
      </c>
      <c r="G1002" s="4" t="s">
        <v>1550</v>
      </c>
      <c r="H1002" s="4" t="s">
        <v>1555</v>
      </c>
      <c r="I1002" s="5">
        <v>179</v>
      </c>
      <c r="J1002" s="5">
        <v>0</v>
      </c>
      <c r="K1002" s="6">
        <v>8.0000000000000004E-4</v>
      </c>
      <c r="L1002" s="4" t="s">
        <v>2107</v>
      </c>
      <c r="M1002" s="4" t="s">
        <v>2228</v>
      </c>
      <c r="N1002" s="4"/>
      <c r="O1002" s="4" t="s">
        <v>2577</v>
      </c>
      <c r="P1002" s="4" t="s">
        <v>1695</v>
      </c>
      <c r="Q1002" s="4"/>
      <c r="R1002" s="4" t="s">
        <v>1616</v>
      </c>
      <c r="S1002" s="4" t="s">
        <v>2286</v>
      </c>
      <c r="T1002" s="4"/>
      <c r="U1002" s="4" t="s">
        <v>2797</v>
      </c>
      <c r="V1002" s="4"/>
      <c r="W1002" s="4"/>
      <c r="X1002" s="4"/>
      <c r="Y1002" s="4" t="s">
        <v>2844</v>
      </c>
      <c r="Z1002" s="7">
        <f>VLOOKUP(E1002,[1]select___from_cuentas_predial_W!$A$1:$R$1800,11,FALSE)</f>
        <v>388080</v>
      </c>
      <c r="AA1002" s="7">
        <f>VLOOKUP(E1002,[1]select___from_cuentas_predial_W!$A$1:$R$1800,13,FALSE)</f>
        <v>0</v>
      </c>
    </row>
    <row r="1003" spans="1:27" ht="13.7" customHeight="1" x14ac:dyDescent="0.2">
      <c r="A1003" s="5">
        <v>94</v>
      </c>
      <c r="B1003" s="4" t="s">
        <v>2</v>
      </c>
      <c r="C1003" s="5">
        <v>161105</v>
      </c>
      <c r="D1003" s="4" t="s">
        <v>1337</v>
      </c>
      <c r="E1003" s="4" t="str">
        <f>B1003&amp;""&amp;C1003</f>
        <v>U161105</v>
      </c>
      <c r="F1003" s="4" t="str">
        <f>F1002&amp;E1003&amp;"','"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</v>
      </c>
      <c r="G1003" s="4" t="s">
        <v>1550</v>
      </c>
      <c r="H1003" s="4" t="s">
        <v>1555</v>
      </c>
      <c r="I1003" s="5">
        <v>2151</v>
      </c>
      <c r="J1003" s="5">
        <v>0</v>
      </c>
      <c r="K1003" s="6">
        <v>8.0000000000000004E-4</v>
      </c>
      <c r="L1003" s="4" t="s">
        <v>1706</v>
      </c>
      <c r="M1003" s="4" t="s">
        <v>2228</v>
      </c>
      <c r="N1003" s="4"/>
      <c r="O1003" s="4" t="s">
        <v>2635</v>
      </c>
      <c r="P1003" s="4" t="s">
        <v>1695</v>
      </c>
      <c r="Q1003" s="4"/>
      <c r="R1003" s="4" t="s">
        <v>1616</v>
      </c>
      <c r="S1003" s="4" t="s">
        <v>2286</v>
      </c>
      <c r="T1003" s="4"/>
      <c r="U1003" s="4" t="s">
        <v>2797</v>
      </c>
      <c r="V1003" s="4"/>
      <c r="W1003" s="4"/>
      <c r="X1003" s="4"/>
      <c r="Y1003" s="4" t="s">
        <v>2844</v>
      </c>
      <c r="Z1003" s="7">
        <f>VLOOKUP(E1003,[1]select___from_cuentas_predial_W!$A$1:$R$1800,11,FALSE)</f>
        <v>6211012.5</v>
      </c>
      <c r="AA1003" s="7">
        <f>VLOOKUP(E1003,[1]select___from_cuentas_predial_W!$A$1:$R$1800,13,FALSE)</f>
        <v>0</v>
      </c>
    </row>
    <row r="1004" spans="1:27" ht="13.7" customHeight="1" x14ac:dyDescent="0.2">
      <c r="A1004" s="5">
        <v>94</v>
      </c>
      <c r="B1004" s="4" t="s">
        <v>2</v>
      </c>
      <c r="C1004" s="5">
        <v>161099</v>
      </c>
      <c r="D1004" s="4" t="s">
        <v>756</v>
      </c>
      <c r="E1004" s="4" t="str">
        <f>B1004&amp;""&amp;C1004</f>
        <v>U161099</v>
      </c>
      <c r="F1004" s="4" t="str">
        <f>F1003&amp;E1004&amp;"','"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</v>
      </c>
      <c r="G1004" s="4" t="s">
        <v>1550</v>
      </c>
      <c r="H1004" s="4" t="s">
        <v>1555</v>
      </c>
      <c r="I1004" s="5">
        <v>4879.93</v>
      </c>
      <c r="J1004" s="5">
        <v>453</v>
      </c>
      <c r="K1004" s="6">
        <v>8.0000000000000004E-4</v>
      </c>
      <c r="L1004" s="4" t="s">
        <v>1955</v>
      </c>
      <c r="M1004" s="4" t="s">
        <v>2228</v>
      </c>
      <c r="N1004" s="4"/>
      <c r="O1004" s="4" t="s">
        <v>2635</v>
      </c>
      <c r="P1004" s="4" t="s">
        <v>1695</v>
      </c>
      <c r="Q1004" s="4"/>
      <c r="R1004" s="4" t="s">
        <v>2750</v>
      </c>
      <c r="S1004" s="4" t="s">
        <v>2286</v>
      </c>
      <c r="T1004" s="4"/>
      <c r="U1004" s="4" t="s">
        <v>2797</v>
      </c>
      <c r="V1004" s="4"/>
      <c r="W1004" s="4"/>
      <c r="X1004" s="4"/>
      <c r="Y1004" s="4" t="s">
        <v>2844</v>
      </c>
      <c r="Z1004" s="7">
        <f>VLOOKUP(E1004,[1]select___from_cuentas_predial_W!$A$1:$R$1800,11,FALSE)</f>
        <v>15980520.15</v>
      </c>
      <c r="AA1004" s="7">
        <f>VLOOKUP(E1004,[1]select___from_cuentas_predial_W!$A$1:$R$1800,13,FALSE)</f>
        <v>147549.15</v>
      </c>
    </row>
    <row r="1005" spans="1:27" ht="13.7" customHeight="1" x14ac:dyDescent="0.2">
      <c r="A1005" s="5">
        <v>94</v>
      </c>
      <c r="B1005" s="4" t="s">
        <v>2</v>
      </c>
      <c r="C1005" s="5">
        <v>161101</v>
      </c>
      <c r="D1005" s="4" t="s">
        <v>366</v>
      </c>
      <c r="E1005" s="4" t="str">
        <f>B1005&amp;""&amp;C1005</f>
        <v>U161101</v>
      </c>
      <c r="F1005" s="4" t="str">
        <f>F1004&amp;E1005&amp;"','"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</v>
      </c>
      <c r="G1005" s="4" t="s">
        <v>1550</v>
      </c>
      <c r="H1005" s="4" t="s">
        <v>1555</v>
      </c>
      <c r="I1005" s="5">
        <v>3370</v>
      </c>
      <c r="J1005" s="5">
        <v>0</v>
      </c>
      <c r="K1005" s="6">
        <v>8.0000000000000004E-4</v>
      </c>
      <c r="L1005" s="4" t="s">
        <v>1738</v>
      </c>
      <c r="M1005" s="4" t="s">
        <v>2228</v>
      </c>
      <c r="N1005" s="4"/>
      <c r="O1005" s="4" t="s">
        <v>2635</v>
      </c>
      <c r="P1005" s="4" t="s">
        <v>1695</v>
      </c>
      <c r="Q1005" s="4"/>
      <c r="R1005" s="4" t="s">
        <v>1616</v>
      </c>
      <c r="S1005" s="4" t="s">
        <v>2286</v>
      </c>
      <c r="T1005" s="4"/>
      <c r="U1005" s="4" t="s">
        <v>2797</v>
      </c>
      <c r="V1005" s="4"/>
      <c r="W1005" s="4"/>
      <c r="X1005" s="4"/>
      <c r="Y1005" s="4" t="s">
        <v>2844</v>
      </c>
      <c r="Z1005" s="7">
        <f>VLOOKUP(E1005,[1]select___from_cuentas_predial_W!$A$1:$R$1800,11,FALSE)</f>
        <v>10969350</v>
      </c>
      <c r="AA1005" s="7">
        <f>VLOOKUP(E1005,[1]select___from_cuentas_predial_W!$A$1:$R$1800,13,FALSE)</f>
        <v>0</v>
      </c>
    </row>
    <row r="1006" spans="1:27" ht="13.7" customHeight="1" x14ac:dyDescent="0.2">
      <c r="A1006" s="5">
        <v>94</v>
      </c>
      <c r="B1006" s="4" t="s">
        <v>2</v>
      </c>
      <c r="C1006" s="5">
        <v>130385</v>
      </c>
      <c r="D1006" s="4" t="s">
        <v>985</v>
      </c>
      <c r="E1006" s="4" t="str">
        <f>B1006&amp;""&amp;C1006</f>
        <v>U130385</v>
      </c>
      <c r="F1006" s="4" t="str">
        <f>F1005&amp;E1006&amp;"','"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</v>
      </c>
      <c r="G1006" s="4" t="s">
        <v>1550</v>
      </c>
      <c r="H1006" s="4" t="s">
        <v>1555</v>
      </c>
      <c r="I1006" s="5">
        <v>400</v>
      </c>
      <c r="J1006" s="5">
        <v>0</v>
      </c>
      <c r="K1006" s="6">
        <v>8.0000000000000004E-4</v>
      </c>
      <c r="L1006" s="4" t="s">
        <v>2041</v>
      </c>
      <c r="M1006" s="4" t="s">
        <v>2228</v>
      </c>
      <c r="N1006" s="4"/>
      <c r="O1006" s="4" t="s">
        <v>2577</v>
      </c>
      <c r="P1006" s="4" t="s">
        <v>1695</v>
      </c>
      <c r="Q1006" s="4"/>
      <c r="R1006" s="4" t="s">
        <v>1616</v>
      </c>
      <c r="S1006" s="4" t="s">
        <v>2286</v>
      </c>
      <c r="T1006" s="4"/>
      <c r="U1006" s="4" t="s">
        <v>2797</v>
      </c>
      <c r="V1006" s="4"/>
      <c r="W1006" s="4"/>
      <c r="X1006" s="4"/>
      <c r="Y1006" s="4" t="s">
        <v>2844</v>
      </c>
      <c r="Z1006" s="7">
        <f>VLOOKUP(E1006,[1]select___from_cuentas_predial_W!$A$1:$R$1800,11,FALSE)</f>
        <v>777000</v>
      </c>
      <c r="AA1006" s="7">
        <f>VLOOKUP(E1006,[1]select___from_cuentas_predial_W!$A$1:$R$1800,13,FALSE)</f>
        <v>0</v>
      </c>
    </row>
    <row r="1007" spans="1:27" ht="13.7" customHeight="1" x14ac:dyDescent="0.2">
      <c r="A1007" s="5">
        <v>94</v>
      </c>
      <c r="B1007" s="4" t="s">
        <v>2</v>
      </c>
      <c r="C1007" s="5">
        <v>130403</v>
      </c>
      <c r="D1007" s="4" t="s">
        <v>786</v>
      </c>
      <c r="E1007" s="4" t="str">
        <f>B1007&amp;""&amp;C1007</f>
        <v>U130403</v>
      </c>
      <c r="F1007" s="4" t="str">
        <f>F1006&amp;E1007&amp;"','"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</v>
      </c>
      <c r="G1007" s="4" t="s">
        <v>1550</v>
      </c>
      <c r="H1007" s="4" t="s">
        <v>1555</v>
      </c>
      <c r="I1007" s="5">
        <v>963</v>
      </c>
      <c r="J1007" s="5">
        <v>0</v>
      </c>
      <c r="K1007" s="6">
        <v>8.0000000000000004E-4</v>
      </c>
      <c r="L1007" s="4" t="s">
        <v>1629</v>
      </c>
      <c r="M1007" s="4" t="s">
        <v>2228</v>
      </c>
      <c r="N1007" s="4"/>
      <c r="O1007" s="4" t="s">
        <v>2577</v>
      </c>
      <c r="P1007" s="4" t="s">
        <v>1695</v>
      </c>
      <c r="Q1007" s="4"/>
      <c r="R1007" s="4" t="s">
        <v>1616</v>
      </c>
      <c r="S1007" s="4" t="s">
        <v>2286</v>
      </c>
      <c r="T1007" s="4"/>
      <c r="U1007" s="4" t="s">
        <v>2800</v>
      </c>
      <c r="V1007" s="4" t="s">
        <v>2815</v>
      </c>
      <c r="W1007" s="4"/>
      <c r="X1007" s="4"/>
      <c r="Y1007" s="4" t="s">
        <v>2844</v>
      </c>
      <c r="Z1007" s="7">
        <f>VLOOKUP(E1007,[1]select___from_cuentas_predial_W!$A$1:$R$1800,11,FALSE)</f>
        <v>1870627.5</v>
      </c>
      <c r="AA1007" s="7">
        <f>VLOOKUP(E1007,[1]select___from_cuentas_predial_W!$A$1:$R$1800,13,FALSE)</f>
        <v>0</v>
      </c>
    </row>
    <row r="1008" spans="1:27" ht="13.7" customHeight="1" x14ac:dyDescent="0.2">
      <c r="A1008" s="5">
        <v>94</v>
      </c>
      <c r="B1008" s="4" t="s">
        <v>2</v>
      </c>
      <c r="C1008" s="5">
        <v>130384</v>
      </c>
      <c r="D1008" s="4" t="s">
        <v>310</v>
      </c>
      <c r="E1008" s="4" t="str">
        <f>B1008&amp;""&amp;C1008</f>
        <v>U130384</v>
      </c>
      <c r="F1008" s="4" t="str">
        <f>F1007&amp;E1008&amp;"','"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</v>
      </c>
      <c r="G1008" s="4" t="s">
        <v>1550</v>
      </c>
      <c r="H1008" s="4" t="s">
        <v>1555</v>
      </c>
      <c r="I1008" s="5">
        <v>1817</v>
      </c>
      <c r="J1008" s="5">
        <v>0</v>
      </c>
      <c r="K1008" s="6">
        <v>8.0000000000000004E-4</v>
      </c>
      <c r="L1008" s="4" t="s">
        <v>1629</v>
      </c>
      <c r="M1008" s="4" t="s">
        <v>2228</v>
      </c>
      <c r="N1008" s="4"/>
      <c r="O1008" s="4" t="s">
        <v>2577</v>
      </c>
      <c r="P1008" s="4" t="s">
        <v>1695</v>
      </c>
      <c r="Q1008" s="4"/>
      <c r="R1008" s="4" t="s">
        <v>1616</v>
      </c>
      <c r="S1008" s="4" t="s">
        <v>2286</v>
      </c>
      <c r="T1008" s="4"/>
      <c r="U1008" s="4" t="s">
        <v>2802</v>
      </c>
      <c r="V1008" s="4" t="s">
        <v>2622</v>
      </c>
      <c r="W1008" s="4"/>
      <c r="X1008" s="4"/>
      <c r="Y1008" s="4" t="s">
        <v>2844</v>
      </c>
      <c r="Z1008" s="7">
        <f>VLOOKUP(E1008,[1]select___from_cuentas_predial_W!$A$1:$R$1800,11,FALSE)</f>
        <v>3529522.5</v>
      </c>
      <c r="AA1008" s="7">
        <f>VLOOKUP(E1008,[1]select___from_cuentas_predial_W!$A$1:$R$1800,13,FALSE)</f>
        <v>0</v>
      </c>
    </row>
    <row r="1009" spans="1:27" ht="13.7" customHeight="1" x14ac:dyDescent="0.2">
      <c r="A1009" s="5">
        <v>94</v>
      </c>
      <c r="B1009" s="4" t="s">
        <v>2</v>
      </c>
      <c r="C1009" s="5">
        <v>203081</v>
      </c>
      <c r="D1009" s="4" t="s">
        <v>993</v>
      </c>
      <c r="E1009" s="4" t="str">
        <f>B1009&amp;""&amp;C1009</f>
        <v>U203081</v>
      </c>
      <c r="F1009" s="4" t="str">
        <f>F1008&amp;E1009&amp;"','"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</v>
      </c>
      <c r="G1009" s="4" t="s">
        <v>1550</v>
      </c>
      <c r="H1009" s="4" t="s">
        <v>1555</v>
      </c>
      <c r="I1009" s="5">
        <v>1057</v>
      </c>
      <c r="J1009" s="5">
        <v>0</v>
      </c>
      <c r="K1009" s="6">
        <v>8.0000000000000004E-4</v>
      </c>
      <c r="L1009" s="4" t="s">
        <v>1930</v>
      </c>
      <c r="M1009" s="4" t="s">
        <v>2228</v>
      </c>
      <c r="N1009" s="4"/>
      <c r="O1009" s="4" t="s">
        <v>2577</v>
      </c>
      <c r="P1009" s="4" t="s">
        <v>1695</v>
      </c>
      <c r="Q1009" s="4"/>
      <c r="R1009" s="4" t="s">
        <v>1616</v>
      </c>
      <c r="S1009" s="4" t="s">
        <v>2286</v>
      </c>
      <c r="T1009" s="4"/>
      <c r="U1009" s="4" t="s">
        <v>2802</v>
      </c>
      <c r="V1009" s="4" t="s">
        <v>2622</v>
      </c>
      <c r="W1009" s="4"/>
      <c r="X1009" s="4"/>
      <c r="Y1009" s="4" t="s">
        <v>2844</v>
      </c>
      <c r="Z1009" s="7">
        <f>VLOOKUP(E1009,[1]select___from_cuentas_predial_W!$A$1:$R$1800,11,FALSE)</f>
        <v>2053222.5</v>
      </c>
      <c r="AA1009" s="7">
        <f>VLOOKUP(E1009,[1]select___from_cuentas_predial_W!$A$1:$R$1800,13,FALSE)</f>
        <v>0</v>
      </c>
    </row>
    <row r="1010" spans="1:27" ht="13.7" customHeight="1" x14ac:dyDescent="0.2">
      <c r="A1010" s="5">
        <v>94</v>
      </c>
      <c r="B1010" s="4" t="s">
        <v>2</v>
      </c>
      <c r="C1010" s="5">
        <v>130383</v>
      </c>
      <c r="D1010" s="4" t="s">
        <v>690</v>
      </c>
      <c r="E1010" s="4" t="str">
        <f>B1010&amp;""&amp;C1010</f>
        <v>U130383</v>
      </c>
      <c r="F1010" s="4" t="str">
        <f>F1009&amp;E1010&amp;"','"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</v>
      </c>
      <c r="G1010" s="4" t="s">
        <v>1550</v>
      </c>
      <c r="H1010" s="4" t="s">
        <v>1555</v>
      </c>
      <c r="I1010" s="5">
        <v>392</v>
      </c>
      <c r="J1010" s="5">
        <v>0</v>
      </c>
      <c r="K1010" s="6">
        <v>8.0000000000000004E-4</v>
      </c>
      <c r="L1010" s="4" t="s">
        <v>1932</v>
      </c>
      <c r="M1010" s="4" t="s">
        <v>2228</v>
      </c>
      <c r="N1010" s="4"/>
      <c r="O1010" s="4" t="s">
        <v>2577</v>
      </c>
      <c r="P1010" s="4" t="s">
        <v>1695</v>
      </c>
      <c r="Q1010" s="4"/>
      <c r="R1010" s="4" t="s">
        <v>1616</v>
      </c>
      <c r="S1010" s="4" t="s">
        <v>2286</v>
      </c>
      <c r="T1010" s="4"/>
      <c r="U1010" s="4" t="s">
        <v>2802</v>
      </c>
      <c r="V1010" s="4" t="s">
        <v>2622</v>
      </c>
      <c r="W1010" s="4"/>
      <c r="X1010" s="4"/>
      <c r="Y1010" s="4" t="s">
        <v>2844</v>
      </c>
      <c r="Z1010" s="7">
        <f>VLOOKUP(E1010,[1]select___from_cuentas_predial_W!$A$1:$R$1800,11,FALSE)</f>
        <v>761460</v>
      </c>
      <c r="AA1010" s="7">
        <f>VLOOKUP(E1010,[1]select___from_cuentas_predial_W!$A$1:$R$1800,13,FALSE)</f>
        <v>0</v>
      </c>
    </row>
    <row r="1011" spans="1:27" ht="13.7" customHeight="1" x14ac:dyDescent="0.2">
      <c r="A1011" s="5">
        <v>94</v>
      </c>
      <c r="B1011" s="4" t="s">
        <v>2</v>
      </c>
      <c r="C1011" s="5">
        <v>202576</v>
      </c>
      <c r="D1011" s="4" t="s">
        <v>1183</v>
      </c>
      <c r="E1011" s="4" t="str">
        <f>B1011&amp;""&amp;C1011</f>
        <v>U202576</v>
      </c>
      <c r="F1011" s="4" t="str">
        <f>F1010&amp;E1011&amp;"','"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</v>
      </c>
      <c r="G1011" s="4" t="s">
        <v>1550</v>
      </c>
      <c r="H1011" s="4" t="s">
        <v>1555</v>
      </c>
      <c r="I1011" s="5">
        <v>4212</v>
      </c>
      <c r="J1011" s="5">
        <v>0</v>
      </c>
      <c r="K1011" s="6">
        <v>8.0000000000000004E-4</v>
      </c>
      <c r="L1011" s="4" t="s">
        <v>1930</v>
      </c>
      <c r="M1011" s="4" t="s">
        <v>2228</v>
      </c>
      <c r="N1011" s="4"/>
      <c r="O1011" s="4" t="s">
        <v>2577</v>
      </c>
      <c r="P1011" s="4" t="s">
        <v>1695</v>
      </c>
      <c r="Q1011" s="4"/>
      <c r="R1011" s="4" t="s">
        <v>1616</v>
      </c>
      <c r="S1011" s="4" t="s">
        <v>2286</v>
      </c>
      <c r="T1011" s="4"/>
      <c r="U1011" s="4" t="s">
        <v>2802</v>
      </c>
      <c r="V1011" s="4" t="s">
        <v>2622</v>
      </c>
      <c r="W1011" s="4"/>
      <c r="X1011" s="4"/>
      <c r="Y1011" s="4" t="s">
        <v>2844</v>
      </c>
      <c r="Z1011" s="7">
        <f>VLOOKUP(E1011,[1]select___from_cuentas_predial_W!$A$1:$R$1800,11,FALSE)</f>
        <v>8181810</v>
      </c>
      <c r="AA1011" s="7">
        <f>VLOOKUP(E1011,[1]select___from_cuentas_predial_W!$A$1:$R$1800,13,FALSE)</f>
        <v>0</v>
      </c>
    </row>
    <row r="1012" spans="1:27" ht="13.7" customHeight="1" x14ac:dyDescent="0.2">
      <c r="A1012" s="5">
        <v>94</v>
      </c>
      <c r="B1012" s="4" t="s">
        <v>2</v>
      </c>
      <c r="C1012" s="5">
        <v>161095</v>
      </c>
      <c r="D1012" s="4" t="s">
        <v>1346</v>
      </c>
      <c r="E1012" s="4" t="str">
        <f>B1012&amp;""&amp;C1012</f>
        <v>U161095</v>
      </c>
      <c r="F1012" s="4" t="str">
        <f>F1011&amp;E1012&amp;"','"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</v>
      </c>
      <c r="G1012" s="4" t="s">
        <v>1550</v>
      </c>
      <c r="H1012" s="4" t="s">
        <v>1555</v>
      </c>
      <c r="I1012" s="5">
        <v>1566</v>
      </c>
      <c r="J1012" s="5">
        <v>54</v>
      </c>
      <c r="K1012" s="6">
        <v>8.0000000000000004E-4</v>
      </c>
      <c r="L1012" s="4" t="s">
        <v>2160</v>
      </c>
      <c r="M1012" s="4" t="s">
        <v>2228</v>
      </c>
      <c r="N1012" s="4"/>
      <c r="O1012" s="4" t="s">
        <v>2635</v>
      </c>
      <c r="P1012" s="4" t="s">
        <v>1695</v>
      </c>
      <c r="Q1012" s="4"/>
      <c r="R1012" s="4" t="s">
        <v>1616</v>
      </c>
      <c r="S1012" s="4" t="s">
        <v>2286</v>
      </c>
      <c r="T1012" s="4"/>
      <c r="U1012" s="4" t="s">
        <v>2800</v>
      </c>
      <c r="V1012" s="4" t="s">
        <v>2815</v>
      </c>
      <c r="W1012" s="4"/>
      <c r="X1012" s="4"/>
      <c r="Y1012" s="4" t="s">
        <v>2844</v>
      </c>
      <c r="Z1012" s="7">
        <f>VLOOKUP(E1012,[1]select___from_cuentas_predial_W!$A$1:$R$1800,11,FALSE)</f>
        <v>4521825</v>
      </c>
      <c r="AA1012" s="7">
        <f>VLOOKUP(E1012,[1]select___from_cuentas_predial_W!$A$1:$R$1800,13,FALSE)</f>
        <v>161838.6</v>
      </c>
    </row>
    <row r="1013" spans="1:27" ht="13.7" customHeight="1" x14ac:dyDescent="0.2">
      <c r="A1013" s="5">
        <v>94</v>
      </c>
      <c r="B1013" s="4" t="s">
        <v>2</v>
      </c>
      <c r="C1013" s="5">
        <v>161096</v>
      </c>
      <c r="D1013" s="4" t="s">
        <v>336</v>
      </c>
      <c r="E1013" s="4" t="str">
        <f>B1013&amp;""&amp;C1013</f>
        <v>U161096</v>
      </c>
      <c r="F1013" s="4" t="str">
        <f>F1012&amp;E1013&amp;"','"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</v>
      </c>
      <c r="G1013" s="4" t="s">
        <v>1550</v>
      </c>
      <c r="H1013" s="4" t="s">
        <v>1555</v>
      </c>
      <c r="I1013" s="5">
        <v>830</v>
      </c>
      <c r="J1013" s="5">
        <v>0</v>
      </c>
      <c r="K1013" s="6">
        <v>8.0000000000000004E-4</v>
      </c>
      <c r="L1013" s="4" t="s">
        <v>1738</v>
      </c>
      <c r="M1013" s="4" t="s">
        <v>2228</v>
      </c>
      <c r="N1013" s="4"/>
      <c r="O1013" s="4" t="s">
        <v>2635</v>
      </c>
      <c r="P1013" s="4" t="s">
        <v>1695</v>
      </c>
      <c r="Q1013" s="4"/>
      <c r="R1013" s="4" t="s">
        <v>1616</v>
      </c>
      <c r="S1013" s="4" t="s">
        <v>2286</v>
      </c>
      <c r="T1013" s="4"/>
      <c r="U1013" s="4" t="s">
        <v>2800</v>
      </c>
      <c r="V1013" s="4" t="s">
        <v>2815</v>
      </c>
      <c r="W1013" s="4"/>
      <c r="X1013" s="4"/>
      <c r="Y1013" s="4" t="s">
        <v>2844</v>
      </c>
      <c r="Z1013" s="7">
        <f>VLOOKUP(E1013,[1]select___from_cuentas_predial_W!$A$1:$R$1800,11,FALSE)</f>
        <v>2397496.5</v>
      </c>
      <c r="AA1013" s="7">
        <f>VLOOKUP(E1013,[1]select___from_cuentas_predial_W!$A$1:$R$1800,13,FALSE)</f>
        <v>0</v>
      </c>
    </row>
    <row r="1014" spans="1:27" ht="13.7" customHeight="1" x14ac:dyDescent="0.2">
      <c r="A1014" s="5">
        <v>94</v>
      </c>
      <c r="B1014" s="4" t="s">
        <v>2</v>
      </c>
      <c r="C1014" s="5">
        <v>161093</v>
      </c>
      <c r="D1014" s="4" t="s">
        <v>1391</v>
      </c>
      <c r="E1014" s="4" t="str">
        <f>B1014&amp;""&amp;C1014</f>
        <v>U161093</v>
      </c>
      <c r="F1014" s="4" t="str">
        <f>F1013&amp;E1014&amp;"','"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</v>
      </c>
      <c r="G1014" s="4" t="s">
        <v>1550</v>
      </c>
      <c r="H1014" s="4" t="s">
        <v>1555</v>
      </c>
      <c r="I1014" s="5">
        <v>2237</v>
      </c>
      <c r="J1014" s="5">
        <v>0</v>
      </c>
      <c r="K1014" s="6">
        <v>8.0000000000000004E-4</v>
      </c>
      <c r="L1014" s="4" t="s">
        <v>1738</v>
      </c>
      <c r="M1014" s="4" t="s">
        <v>2228</v>
      </c>
      <c r="N1014" s="4"/>
      <c r="O1014" s="4" t="s">
        <v>2635</v>
      </c>
      <c r="P1014" s="4" t="s">
        <v>1695</v>
      </c>
      <c r="Q1014" s="4"/>
      <c r="R1014" s="4" t="s">
        <v>1616</v>
      </c>
      <c r="S1014" s="4" t="s">
        <v>2286</v>
      </c>
      <c r="T1014" s="4"/>
      <c r="U1014" s="4" t="s">
        <v>2802</v>
      </c>
      <c r="V1014" s="4" t="s">
        <v>2622</v>
      </c>
      <c r="W1014" s="4"/>
      <c r="X1014" s="4"/>
      <c r="Y1014" s="4" t="s">
        <v>2844</v>
      </c>
      <c r="Z1014" s="7">
        <f>VLOOKUP(E1014,[1]select___from_cuentas_predial_W!$A$1:$R$1800,11,FALSE)</f>
        <v>6461686.3499999996</v>
      </c>
      <c r="AA1014" s="7">
        <f>VLOOKUP(E1014,[1]select___from_cuentas_predial_W!$A$1:$R$1800,13,FALSE)</f>
        <v>0</v>
      </c>
    </row>
    <row r="1015" spans="1:27" ht="13.7" customHeight="1" x14ac:dyDescent="0.2">
      <c r="A1015" s="5">
        <v>94</v>
      </c>
      <c r="B1015" s="4" t="s">
        <v>2</v>
      </c>
      <c r="C1015" s="5">
        <v>161092</v>
      </c>
      <c r="D1015" s="4" t="s">
        <v>487</v>
      </c>
      <c r="E1015" s="4" t="str">
        <f>B1015&amp;""&amp;C1015</f>
        <v>U161092</v>
      </c>
      <c r="F1015" s="4" t="str">
        <f>F1014&amp;E1015&amp;"','"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</v>
      </c>
      <c r="G1015" s="4" t="s">
        <v>1550</v>
      </c>
      <c r="H1015" s="4" t="s">
        <v>1555</v>
      </c>
      <c r="I1015" s="5">
        <v>940</v>
      </c>
      <c r="J1015" s="5">
        <v>0</v>
      </c>
      <c r="K1015" s="6">
        <v>8.0000000000000004E-4</v>
      </c>
      <c r="L1015" s="4" t="s">
        <v>1836</v>
      </c>
      <c r="M1015" s="4" t="s">
        <v>2228</v>
      </c>
      <c r="N1015" s="4"/>
      <c r="O1015" s="4" t="s">
        <v>2635</v>
      </c>
      <c r="P1015" s="4" t="s">
        <v>1695</v>
      </c>
      <c r="Q1015" s="4"/>
      <c r="R1015" s="4" t="s">
        <v>1616</v>
      </c>
      <c r="S1015" s="4" t="s">
        <v>2286</v>
      </c>
      <c r="T1015" s="4"/>
      <c r="U1015" s="4" t="s">
        <v>2797</v>
      </c>
      <c r="V1015" s="4"/>
      <c r="W1015" s="4"/>
      <c r="X1015" s="4"/>
      <c r="Y1015" s="4" t="s">
        <v>2844</v>
      </c>
      <c r="Z1015" s="7">
        <f>VLOOKUP(E1015,[1]select___from_cuentas_predial_W!$A$1:$R$1800,11,FALSE)</f>
        <v>2715237</v>
      </c>
      <c r="AA1015" s="7">
        <f>VLOOKUP(E1015,[1]select___from_cuentas_predial_W!$A$1:$R$1800,13,FALSE)</f>
        <v>0</v>
      </c>
    </row>
    <row r="1016" spans="1:27" ht="13.7" customHeight="1" x14ac:dyDescent="0.2">
      <c r="A1016" s="5">
        <v>94</v>
      </c>
      <c r="B1016" s="4" t="s">
        <v>2</v>
      </c>
      <c r="C1016" s="5">
        <v>161100</v>
      </c>
      <c r="D1016" s="4" t="s">
        <v>780</v>
      </c>
      <c r="E1016" s="4" t="str">
        <f>B1016&amp;""&amp;C1016</f>
        <v>U161100</v>
      </c>
      <c r="F1016" s="4" t="str">
        <f>F1015&amp;E1016&amp;"','"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</v>
      </c>
      <c r="G1016" s="4" t="s">
        <v>1550</v>
      </c>
      <c r="H1016" s="4" t="s">
        <v>1555</v>
      </c>
      <c r="I1016" s="5">
        <v>1698</v>
      </c>
      <c r="J1016" s="5">
        <v>0</v>
      </c>
      <c r="K1016" s="6">
        <v>8.0000000000000004E-4</v>
      </c>
      <c r="L1016" s="4" t="s">
        <v>1706</v>
      </c>
      <c r="M1016" s="4" t="s">
        <v>2228</v>
      </c>
      <c r="N1016" s="4"/>
      <c r="O1016" s="4" t="s">
        <v>2635</v>
      </c>
      <c r="P1016" s="4" t="s">
        <v>1695</v>
      </c>
      <c r="Q1016" s="4"/>
      <c r="R1016" s="4" t="s">
        <v>1616</v>
      </c>
      <c r="S1016" s="4" t="s">
        <v>2286</v>
      </c>
      <c r="T1016" s="4"/>
      <c r="U1016" s="4" t="s">
        <v>2797</v>
      </c>
      <c r="V1016" s="4"/>
      <c r="W1016" s="4"/>
      <c r="X1016" s="4"/>
      <c r="Y1016" s="4" t="s">
        <v>2844</v>
      </c>
      <c r="Z1016" s="7">
        <f>VLOOKUP(E1016,[1]select___from_cuentas_predial_W!$A$1:$R$1800,11,FALSE)</f>
        <v>5002246.46</v>
      </c>
      <c r="AA1016" s="7">
        <f>VLOOKUP(E1016,[1]select___from_cuentas_predial_W!$A$1:$R$1800,13,FALSE)</f>
        <v>0</v>
      </c>
    </row>
    <row r="1017" spans="1:27" ht="13.7" customHeight="1" x14ac:dyDescent="0.2">
      <c r="A1017" s="5">
        <v>94</v>
      </c>
      <c r="B1017" s="4" t="s">
        <v>2</v>
      </c>
      <c r="C1017" s="5">
        <v>161097</v>
      </c>
      <c r="D1017" s="4" t="s">
        <v>1392</v>
      </c>
      <c r="E1017" s="4" t="str">
        <f>B1017&amp;""&amp;C1017</f>
        <v>U161097</v>
      </c>
      <c r="F1017" s="4" t="str">
        <f>F1016&amp;E1017&amp;"','"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</v>
      </c>
      <c r="G1017" s="4" t="s">
        <v>1550</v>
      </c>
      <c r="H1017" s="4" t="s">
        <v>1555</v>
      </c>
      <c r="I1017" s="5">
        <v>1424.73</v>
      </c>
      <c r="J1017" s="5">
        <v>108</v>
      </c>
      <c r="K1017" s="6">
        <v>8.0000000000000004E-4</v>
      </c>
      <c r="L1017" s="4" t="s">
        <v>1738</v>
      </c>
      <c r="M1017" s="4" t="s">
        <v>2228</v>
      </c>
      <c r="N1017" s="4"/>
      <c r="O1017" s="4" t="s">
        <v>2635</v>
      </c>
      <c r="P1017" s="4" t="s">
        <v>1695</v>
      </c>
      <c r="Q1017" s="4"/>
      <c r="R1017" s="4" t="s">
        <v>2750</v>
      </c>
      <c r="S1017" s="4" t="s">
        <v>2286</v>
      </c>
      <c r="T1017" s="4"/>
      <c r="U1017" s="4" t="s">
        <v>2797</v>
      </c>
      <c r="V1017" s="4"/>
      <c r="W1017" s="4"/>
      <c r="X1017" s="4"/>
      <c r="Y1017" s="4" t="s">
        <v>2844</v>
      </c>
      <c r="Z1017" s="7">
        <f>VLOOKUP(E1017,[1]select___from_cuentas_predial_W!$A$1:$R$1800,11,FALSE)</f>
        <v>4746899.96</v>
      </c>
      <c r="AA1017" s="7">
        <f>VLOOKUP(E1017,[1]select___from_cuentas_predial_W!$A$1:$R$1800,13,FALSE)</f>
        <v>713322.23</v>
      </c>
    </row>
    <row r="1018" spans="1:27" ht="13.7" customHeight="1" x14ac:dyDescent="0.2">
      <c r="A1018" s="5">
        <v>94</v>
      </c>
      <c r="B1018" s="4" t="s">
        <v>2</v>
      </c>
      <c r="C1018" s="5">
        <v>202646</v>
      </c>
      <c r="D1018" s="4" t="s">
        <v>289</v>
      </c>
      <c r="E1018" s="4" t="str">
        <f>B1018&amp;""&amp;C1018</f>
        <v>U202646</v>
      </c>
      <c r="F1018" s="4" t="str">
        <f>F1017&amp;E1018&amp;"','"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</v>
      </c>
      <c r="G1018" s="4" t="s">
        <v>1550</v>
      </c>
      <c r="H1018" s="4" t="s">
        <v>1555</v>
      </c>
      <c r="I1018" s="5">
        <v>22785</v>
      </c>
      <c r="J1018" s="5">
        <v>0</v>
      </c>
      <c r="K1018" s="6">
        <v>8.0000000000000004E-4</v>
      </c>
      <c r="L1018" s="4" t="s">
        <v>1706</v>
      </c>
      <c r="M1018" s="4" t="s">
        <v>2228</v>
      </c>
      <c r="N1018" s="4"/>
      <c r="O1018" s="4" t="s">
        <v>2635</v>
      </c>
      <c r="P1018" s="4" t="s">
        <v>1695</v>
      </c>
      <c r="Q1018" s="4"/>
      <c r="R1018" s="4" t="s">
        <v>1616</v>
      </c>
      <c r="S1018" s="4" t="s">
        <v>2286</v>
      </c>
      <c r="T1018" s="4"/>
      <c r="U1018" s="4" t="s">
        <v>2797</v>
      </c>
      <c r="V1018" s="4"/>
      <c r="W1018" s="4"/>
      <c r="X1018" s="4"/>
      <c r="Y1018" s="4" t="s">
        <v>2844</v>
      </c>
      <c r="Z1018" s="7">
        <f>VLOOKUP(E1018,[1]select___from_cuentas_predial_W!$A$1:$R$1800,11,FALSE)</f>
        <v>32907805.879999999</v>
      </c>
      <c r="AA1018" s="7">
        <f>VLOOKUP(E1018,[1]select___from_cuentas_predial_W!$A$1:$R$1800,13,FALSE)</f>
        <v>0</v>
      </c>
    </row>
    <row r="1019" spans="1:27" ht="13.7" customHeight="1" x14ac:dyDescent="0.2">
      <c r="A1019" s="5">
        <v>94</v>
      </c>
      <c r="B1019" s="4" t="s">
        <v>2</v>
      </c>
      <c r="C1019" s="5">
        <v>161103</v>
      </c>
      <c r="D1019" s="4" t="s">
        <v>747</v>
      </c>
      <c r="E1019" s="4" t="str">
        <f>B1019&amp;""&amp;C1019</f>
        <v>U161103</v>
      </c>
      <c r="F1019" s="4" t="str">
        <f>F1018&amp;E1019&amp;"','"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</v>
      </c>
      <c r="G1019" s="4" t="s">
        <v>1550</v>
      </c>
      <c r="H1019" s="4" t="s">
        <v>1555</v>
      </c>
      <c r="I1019" s="5">
        <v>426</v>
      </c>
      <c r="J1019" s="5">
        <v>0</v>
      </c>
      <c r="K1019" s="6">
        <v>8.0000000000000004E-4</v>
      </c>
      <c r="L1019" s="4" t="s">
        <v>1706</v>
      </c>
      <c r="M1019" s="4" t="s">
        <v>2228</v>
      </c>
      <c r="N1019" s="4"/>
      <c r="O1019" s="4" t="s">
        <v>2635</v>
      </c>
      <c r="P1019" s="4" t="s">
        <v>1695</v>
      </c>
      <c r="Q1019" s="4"/>
      <c r="R1019" s="4" t="s">
        <v>1616</v>
      </c>
      <c r="S1019" s="4" t="s">
        <v>2286</v>
      </c>
      <c r="T1019" s="4"/>
      <c r="U1019" s="4" t="s">
        <v>2797</v>
      </c>
      <c r="V1019" s="4" t="s">
        <v>2815</v>
      </c>
      <c r="W1019" s="4"/>
      <c r="X1019" s="4"/>
      <c r="Y1019" s="4" t="s">
        <v>2844</v>
      </c>
      <c r="Z1019" s="7">
        <f>VLOOKUP(E1019,[1]select___from_cuentas_predial_W!$A$1:$R$1800,11,FALSE)</f>
        <v>1295514.68</v>
      </c>
      <c r="AA1019" s="7">
        <f>VLOOKUP(E1019,[1]select___from_cuentas_predial_W!$A$1:$R$1800,13,FALSE)</f>
        <v>0</v>
      </c>
    </row>
    <row r="1020" spans="1:27" ht="13.7" customHeight="1" x14ac:dyDescent="0.2">
      <c r="A1020" s="5">
        <v>94</v>
      </c>
      <c r="B1020" s="4" t="s">
        <v>2</v>
      </c>
      <c r="C1020" s="5">
        <v>161102</v>
      </c>
      <c r="D1020" s="4" t="s">
        <v>422</v>
      </c>
      <c r="E1020" s="4" t="str">
        <f>B1020&amp;""&amp;C1020</f>
        <v>U161102</v>
      </c>
      <c r="F1020" s="4" t="str">
        <f>F1019&amp;E1020&amp;"','"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</v>
      </c>
      <c r="G1020" s="4" t="s">
        <v>1550</v>
      </c>
      <c r="H1020" s="4" t="s">
        <v>1555</v>
      </c>
      <c r="I1020" s="5">
        <v>704</v>
      </c>
      <c r="J1020" s="5">
        <v>0</v>
      </c>
      <c r="K1020" s="6">
        <v>8.0000000000000004E-4</v>
      </c>
      <c r="L1020" s="4" t="s">
        <v>1706</v>
      </c>
      <c r="M1020" s="4" t="s">
        <v>2228</v>
      </c>
      <c r="N1020" s="4"/>
      <c r="O1020" s="4" t="s">
        <v>2635</v>
      </c>
      <c r="P1020" s="4" t="s">
        <v>1695</v>
      </c>
      <c r="Q1020" s="4"/>
      <c r="R1020" s="4" t="s">
        <v>1616</v>
      </c>
      <c r="S1020" s="4" t="s">
        <v>2286</v>
      </c>
      <c r="T1020" s="4"/>
      <c r="U1020" s="4" t="s">
        <v>2797</v>
      </c>
      <c r="V1020" s="4" t="s">
        <v>2815</v>
      </c>
      <c r="W1020" s="4"/>
      <c r="X1020" s="4"/>
      <c r="Y1020" s="4" t="s">
        <v>2844</v>
      </c>
      <c r="Z1020" s="7">
        <f>VLOOKUP(E1020,[1]select___from_cuentas_predial_W!$A$1:$R$1800,11,FALSE)</f>
        <v>2033539.2</v>
      </c>
      <c r="AA1020" s="7">
        <f>VLOOKUP(E1020,[1]select___from_cuentas_predial_W!$A$1:$R$1800,13,FALSE)</f>
        <v>0</v>
      </c>
    </row>
    <row r="1021" spans="1:27" ht="13.7" customHeight="1" x14ac:dyDescent="0.2">
      <c r="A1021" s="5">
        <v>94</v>
      </c>
      <c r="B1021" s="4" t="s">
        <v>2</v>
      </c>
      <c r="C1021" s="5">
        <v>132618</v>
      </c>
      <c r="D1021" s="4" t="s">
        <v>1340</v>
      </c>
      <c r="E1021" s="4" t="str">
        <f>B1021&amp;""&amp;C1021</f>
        <v>U132618</v>
      </c>
      <c r="F1021" s="4" t="str">
        <f>F1020&amp;E1021&amp;"','"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</v>
      </c>
      <c r="G1021" s="4" t="s">
        <v>1550</v>
      </c>
      <c r="H1021" s="4" t="s">
        <v>1555</v>
      </c>
      <c r="I1021" s="5">
        <v>1908</v>
      </c>
      <c r="J1021" s="5">
        <v>0</v>
      </c>
      <c r="K1021" s="6">
        <v>8.0000000000000004E-4</v>
      </c>
      <c r="L1021" s="4" t="s">
        <v>1923</v>
      </c>
      <c r="M1021" s="4" t="s">
        <v>2411</v>
      </c>
      <c r="N1021" s="4" t="s">
        <v>2557</v>
      </c>
      <c r="O1021" s="4" t="s">
        <v>1778</v>
      </c>
      <c r="P1021" s="4" t="s">
        <v>1695</v>
      </c>
      <c r="Q1021" s="4"/>
      <c r="R1021" s="4" t="s">
        <v>1616</v>
      </c>
      <c r="S1021" s="4" t="s">
        <v>2286</v>
      </c>
      <c r="T1021" s="4"/>
      <c r="U1021" s="4" t="s">
        <v>2797</v>
      </c>
      <c r="V1021" s="4" t="s">
        <v>2815</v>
      </c>
      <c r="W1021" s="4"/>
      <c r="X1021" s="4"/>
      <c r="Y1021" s="4" t="s">
        <v>2844</v>
      </c>
      <c r="Z1021" s="7">
        <f>VLOOKUP(E1021,[1]select___from_cuentas_predial_W!$A$1:$R$1800,11,FALSE)</f>
        <v>5809226.7000000002</v>
      </c>
      <c r="AA1021" s="7">
        <f>VLOOKUP(E1021,[1]select___from_cuentas_predial_W!$A$1:$R$1800,13,FALSE)</f>
        <v>0</v>
      </c>
    </row>
    <row r="1022" spans="1:27" ht="13.7" customHeight="1" x14ac:dyDescent="0.2">
      <c r="A1022" s="5">
        <v>94</v>
      </c>
      <c r="B1022" s="4" t="s">
        <v>2</v>
      </c>
      <c r="C1022" s="5">
        <v>132594</v>
      </c>
      <c r="D1022" s="4" t="s">
        <v>667</v>
      </c>
      <c r="E1022" s="4" t="str">
        <f>B1022&amp;""&amp;C1022</f>
        <v>U132594</v>
      </c>
      <c r="F1022" s="4" t="str">
        <f>F1021&amp;E1022&amp;"','"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</v>
      </c>
      <c r="G1022" s="4" t="s">
        <v>1550</v>
      </c>
      <c r="H1022" s="4" t="s">
        <v>1555</v>
      </c>
      <c r="I1022" s="5">
        <v>1788</v>
      </c>
      <c r="J1022" s="5">
        <v>0</v>
      </c>
      <c r="K1022" s="6">
        <v>8.0000000000000004E-4</v>
      </c>
      <c r="L1022" s="4" t="s">
        <v>1923</v>
      </c>
      <c r="M1022" s="4" t="s">
        <v>2307</v>
      </c>
      <c r="N1022" s="4" t="s">
        <v>2493</v>
      </c>
      <c r="O1022" s="4" t="s">
        <v>1778</v>
      </c>
      <c r="P1022" s="4" t="s">
        <v>1695</v>
      </c>
      <c r="Q1022" s="4"/>
      <c r="R1022" s="4" t="s">
        <v>1616</v>
      </c>
      <c r="S1022" s="4" t="s">
        <v>2286</v>
      </c>
      <c r="T1022" s="4"/>
      <c r="U1022" s="4" t="s">
        <v>2797</v>
      </c>
      <c r="V1022" s="4" t="s">
        <v>2815</v>
      </c>
      <c r="W1022" s="4"/>
      <c r="X1022" s="4"/>
      <c r="Y1022" s="4" t="s">
        <v>2844</v>
      </c>
      <c r="Z1022" s="7">
        <f>VLOOKUP(E1022,[1]select___from_cuentas_predial_W!$A$1:$R$1800,11,FALSE)</f>
        <v>5256720</v>
      </c>
      <c r="AA1022" s="7">
        <f>VLOOKUP(E1022,[1]select___from_cuentas_predial_W!$A$1:$R$1800,13,FALSE)</f>
        <v>0</v>
      </c>
    </row>
    <row r="1023" spans="1:27" ht="13.7" customHeight="1" x14ac:dyDescent="0.2">
      <c r="A1023" s="5">
        <v>94</v>
      </c>
      <c r="B1023" s="4" t="s">
        <v>2</v>
      </c>
      <c r="C1023" s="5">
        <v>132578</v>
      </c>
      <c r="D1023" s="4" t="s">
        <v>498</v>
      </c>
      <c r="E1023" s="4" t="str">
        <f>B1023&amp;""&amp;C1023</f>
        <v>U132578</v>
      </c>
      <c r="F1023" s="4" t="str">
        <f>F1022&amp;E1023&amp;"','"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</v>
      </c>
      <c r="G1023" s="4" t="s">
        <v>1550</v>
      </c>
      <c r="H1023" s="4" t="s">
        <v>1555</v>
      </c>
      <c r="I1023" s="5">
        <v>1390</v>
      </c>
      <c r="J1023" s="5">
        <v>0</v>
      </c>
      <c r="K1023" s="6">
        <v>8.0000000000000004E-4</v>
      </c>
      <c r="L1023" s="4" t="s">
        <v>1841</v>
      </c>
      <c r="M1023" s="4" t="s">
        <v>2297</v>
      </c>
      <c r="N1023" s="4"/>
      <c r="O1023" s="4" t="s">
        <v>1778</v>
      </c>
      <c r="P1023" s="4" t="s">
        <v>1695</v>
      </c>
      <c r="Q1023" s="4"/>
      <c r="R1023" s="4" t="s">
        <v>1616</v>
      </c>
      <c r="S1023" s="4" t="s">
        <v>2286</v>
      </c>
      <c r="T1023" s="4"/>
      <c r="U1023" s="4" t="s">
        <v>2802</v>
      </c>
      <c r="V1023" s="4" t="s">
        <v>2622</v>
      </c>
      <c r="W1023" s="4"/>
      <c r="X1023" s="4"/>
      <c r="Y1023" s="4" t="s">
        <v>2844</v>
      </c>
      <c r="Z1023" s="7">
        <f>VLOOKUP(E1023,[1]select___from_cuentas_predial_W!$A$1:$R$1800,11,FALSE)</f>
        <v>4183656.75</v>
      </c>
      <c r="AA1023" s="7">
        <f>VLOOKUP(E1023,[1]select___from_cuentas_predial_W!$A$1:$R$1800,13,FALSE)</f>
        <v>0</v>
      </c>
    </row>
    <row r="1024" spans="1:27" ht="13.7" customHeight="1" x14ac:dyDescent="0.2">
      <c r="A1024" s="5">
        <v>94</v>
      </c>
      <c r="B1024" s="4" t="s">
        <v>2</v>
      </c>
      <c r="C1024" s="5">
        <v>199715</v>
      </c>
      <c r="D1024" s="4" t="s">
        <v>501</v>
      </c>
      <c r="E1024" s="4" t="str">
        <f>B1024&amp;""&amp;C1024</f>
        <v>U199715</v>
      </c>
      <c r="F1024" s="4" t="str">
        <f>F1023&amp;E1024&amp;"','"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</v>
      </c>
      <c r="G1024" s="4" t="s">
        <v>1550</v>
      </c>
      <c r="H1024" s="4" t="s">
        <v>1555</v>
      </c>
      <c r="I1024" s="5">
        <v>30480</v>
      </c>
      <c r="J1024" s="5">
        <v>0</v>
      </c>
      <c r="K1024" s="6">
        <v>8.0000000000000004E-4</v>
      </c>
      <c r="L1024" s="4" t="s">
        <v>1778</v>
      </c>
      <c r="M1024" s="4" t="s">
        <v>2228</v>
      </c>
      <c r="N1024" s="4"/>
      <c r="O1024" s="4" t="s">
        <v>1778</v>
      </c>
      <c r="P1024" s="4" t="s">
        <v>1695</v>
      </c>
      <c r="Q1024" s="4"/>
      <c r="R1024" s="4" t="s">
        <v>1616</v>
      </c>
      <c r="S1024" s="4" t="s">
        <v>2286</v>
      </c>
      <c r="T1024" s="4"/>
      <c r="U1024" s="4" t="s">
        <v>2797</v>
      </c>
      <c r="V1024" s="4" t="s">
        <v>2831</v>
      </c>
      <c r="W1024" s="4"/>
      <c r="X1024" s="4"/>
      <c r="Y1024" s="4" t="s">
        <v>2844</v>
      </c>
      <c r="Z1024" s="7">
        <f>VLOOKUP(E1024,[1]select___from_cuentas_predial_W!$A$1:$R$1800,11,FALSE)</f>
        <v>89634720</v>
      </c>
      <c r="AA1024" s="7">
        <f>VLOOKUP(E1024,[1]select___from_cuentas_predial_W!$A$1:$R$1800,13,FALSE)</f>
        <v>0</v>
      </c>
    </row>
    <row r="1025" spans="1:27" ht="13.7" customHeight="1" x14ac:dyDescent="0.2">
      <c r="A1025" s="5">
        <v>94</v>
      </c>
      <c r="B1025" s="4" t="s">
        <v>2</v>
      </c>
      <c r="C1025" s="5">
        <v>199716</v>
      </c>
      <c r="D1025" s="4" t="s">
        <v>524</v>
      </c>
      <c r="E1025" s="4" t="str">
        <f>B1025&amp;""&amp;C1025</f>
        <v>U199716</v>
      </c>
      <c r="F1025" s="4" t="str">
        <f>F1024&amp;E1025&amp;"','"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</v>
      </c>
      <c r="G1025" s="4" t="s">
        <v>1550</v>
      </c>
      <c r="H1025" s="4" t="s">
        <v>1555</v>
      </c>
      <c r="I1025" s="5">
        <v>1566</v>
      </c>
      <c r="J1025" s="5">
        <v>0</v>
      </c>
      <c r="K1025" s="6">
        <v>8.0000000000000004E-4</v>
      </c>
      <c r="L1025" s="4" t="s">
        <v>1778</v>
      </c>
      <c r="M1025" s="4" t="s">
        <v>2228</v>
      </c>
      <c r="N1025" s="4"/>
      <c r="O1025" s="4" t="s">
        <v>1778</v>
      </c>
      <c r="P1025" s="4" t="s">
        <v>1695</v>
      </c>
      <c r="Q1025" s="4"/>
      <c r="R1025" s="4" t="s">
        <v>1616</v>
      </c>
      <c r="S1025" s="4" t="s">
        <v>2286</v>
      </c>
      <c r="T1025" s="4"/>
      <c r="U1025" s="4" t="s">
        <v>2802</v>
      </c>
      <c r="V1025" s="4" t="s">
        <v>2622</v>
      </c>
      <c r="W1025" s="4"/>
      <c r="X1025" s="4"/>
      <c r="Y1025" s="4" t="s">
        <v>2844</v>
      </c>
      <c r="Z1025" s="7">
        <f>VLOOKUP(E1025,[1]select___from_cuentas_predial_W!$A$1:$R$1800,11,FALSE)</f>
        <v>4589340</v>
      </c>
      <c r="AA1025" s="7">
        <f>VLOOKUP(E1025,[1]select___from_cuentas_predial_W!$A$1:$R$1800,13,FALSE)</f>
        <v>0</v>
      </c>
    </row>
    <row r="1026" spans="1:27" ht="13.7" customHeight="1" x14ac:dyDescent="0.2">
      <c r="A1026" s="5">
        <v>94</v>
      </c>
      <c r="B1026" s="4" t="s">
        <v>2</v>
      </c>
      <c r="C1026" s="5">
        <v>132349</v>
      </c>
      <c r="D1026" s="4" t="s">
        <v>392</v>
      </c>
      <c r="E1026" s="4" t="str">
        <f>B1026&amp;""&amp;C1026</f>
        <v>U132349</v>
      </c>
      <c r="F1026" s="4" t="str">
        <f>F1025&amp;E1026&amp;"','"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</v>
      </c>
      <c r="G1026" s="4" t="s">
        <v>1550</v>
      </c>
      <c r="H1026" s="4" t="s">
        <v>1555</v>
      </c>
      <c r="I1026" s="5">
        <v>4552</v>
      </c>
      <c r="J1026" s="5">
        <v>0</v>
      </c>
      <c r="K1026" s="6">
        <v>8.0000000000000004E-4</v>
      </c>
      <c r="L1026" s="4" t="s">
        <v>1778</v>
      </c>
      <c r="M1026" s="4" t="s">
        <v>2228</v>
      </c>
      <c r="N1026" s="4"/>
      <c r="O1026" s="4" t="s">
        <v>1778</v>
      </c>
      <c r="P1026" s="4" t="s">
        <v>1695</v>
      </c>
      <c r="Q1026" s="4"/>
      <c r="R1026" s="4" t="s">
        <v>1616</v>
      </c>
      <c r="S1026" s="4" t="s">
        <v>2286</v>
      </c>
      <c r="T1026" s="4"/>
      <c r="U1026" s="4" t="s">
        <v>2802</v>
      </c>
      <c r="V1026" s="4" t="s">
        <v>2622</v>
      </c>
      <c r="W1026" s="4"/>
      <c r="X1026" s="4"/>
      <c r="Y1026" s="4" t="s">
        <v>2844</v>
      </c>
      <c r="Z1026" s="7">
        <f>VLOOKUP(E1026,[1]select___from_cuentas_predial_W!$A$1:$R$1800,11,FALSE)</f>
        <v>13382880</v>
      </c>
      <c r="AA1026" s="7">
        <f>VLOOKUP(E1026,[1]select___from_cuentas_predial_W!$A$1:$R$1800,13,FALSE)</f>
        <v>0</v>
      </c>
    </row>
    <row r="1027" spans="1:27" ht="13.7" customHeight="1" x14ac:dyDescent="0.2">
      <c r="A1027" s="5">
        <v>94</v>
      </c>
      <c r="B1027" s="4" t="s">
        <v>2</v>
      </c>
      <c r="C1027" s="5">
        <v>132350</v>
      </c>
      <c r="D1027" s="4" t="s">
        <v>1241</v>
      </c>
      <c r="E1027" s="4" t="str">
        <f>B1027&amp;""&amp;C1027</f>
        <v>U132350</v>
      </c>
      <c r="F1027" s="4" t="str">
        <f>F1026&amp;E1027&amp;"','"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</v>
      </c>
      <c r="G1027" s="4" t="s">
        <v>1550</v>
      </c>
      <c r="H1027" s="4" t="s">
        <v>1555</v>
      </c>
      <c r="I1027" s="5">
        <v>3001</v>
      </c>
      <c r="J1027" s="5">
        <v>0</v>
      </c>
      <c r="K1027" s="6">
        <v>8.0000000000000004E-4</v>
      </c>
      <c r="L1027" s="4" t="s">
        <v>2128</v>
      </c>
      <c r="M1027" s="4" t="s">
        <v>2297</v>
      </c>
      <c r="N1027" s="4" t="s">
        <v>2551</v>
      </c>
      <c r="O1027" s="4" t="s">
        <v>1778</v>
      </c>
      <c r="P1027" s="4" t="s">
        <v>1695</v>
      </c>
      <c r="Q1027" s="4"/>
      <c r="R1027" s="4" t="s">
        <v>1616</v>
      </c>
      <c r="S1027" s="4" t="s">
        <v>2286</v>
      </c>
      <c r="T1027" s="4"/>
      <c r="U1027" s="4" t="s">
        <v>2802</v>
      </c>
      <c r="V1027" s="4" t="s">
        <v>2622</v>
      </c>
      <c r="W1027" s="4"/>
      <c r="X1027" s="4"/>
      <c r="Y1027" s="4" t="s">
        <v>2844</v>
      </c>
      <c r="Z1027" s="7">
        <f>VLOOKUP(E1027,[1]select___from_cuentas_predial_W!$A$1:$R$1800,11,FALSE)</f>
        <v>8822940</v>
      </c>
      <c r="AA1027" s="7">
        <f>VLOOKUP(E1027,[1]select___from_cuentas_predial_W!$A$1:$R$1800,13,FALSE)</f>
        <v>0</v>
      </c>
    </row>
    <row r="1028" spans="1:27" ht="13.7" customHeight="1" x14ac:dyDescent="0.2">
      <c r="A1028" s="5">
        <v>94</v>
      </c>
      <c r="B1028" s="4" t="s">
        <v>2</v>
      </c>
      <c r="C1028" s="5">
        <v>113225</v>
      </c>
      <c r="D1028" s="4" t="s">
        <v>368</v>
      </c>
      <c r="E1028" s="4" t="str">
        <f>B1028&amp;""&amp;C1028</f>
        <v>U113225</v>
      </c>
      <c r="F1028" s="4" t="str">
        <f>F1027&amp;E1028&amp;"','"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</v>
      </c>
      <c r="G1028" s="4" t="s">
        <v>1550</v>
      </c>
      <c r="H1028" s="4" t="s">
        <v>1555</v>
      </c>
      <c r="I1028" s="5">
        <v>2150</v>
      </c>
      <c r="J1028" s="5">
        <v>2150</v>
      </c>
      <c r="K1028" s="6">
        <v>2.0000000000000001E-4</v>
      </c>
      <c r="L1028" s="4" t="s">
        <v>1762</v>
      </c>
      <c r="M1028" s="4" t="s">
        <v>2228</v>
      </c>
      <c r="N1028" s="4"/>
      <c r="O1028" s="4" t="s">
        <v>2577</v>
      </c>
      <c r="P1028" s="4" t="s">
        <v>1695</v>
      </c>
      <c r="Q1028" s="4"/>
      <c r="R1028" s="4" t="s">
        <v>1616</v>
      </c>
      <c r="S1028" s="4" t="s">
        <v>2286</v>
      </c>
      <c r="T1028" s="4"/>
      <c r="U1028" s="4" t="s">
        <v>2802</v>
      </c>
      <c r="V1028" s="4" t="s">
        <v>2622</v>
      </c>
      <c r="W1028" s="4"/>
      <c r="X1028" s="4"/>
      <c r="Y1028" s="4" t="s">
        <v>2844</v>
      </c>
      <c r="Z1028" s="7">
        <f>VLOOKUP(E1028,[1]select___from_cuentas_predial_W!$A$1:$R$1800,11,FALSE)</f>
        <v>4171860</v>
      </c>
      <c r="AA1028" s="7">
        <f>VLOOKUP(E1028,[1]select___from_cuentas_predial_W!$A$1:$R$1800,13,FALSE)</f>
        <v>1714125</v>
      </c>
    </row>
    <row r="1029" spans="1:27" ht="13.7" customHeight="1" x14ac:dyDescent="0.2">
      <c r="A1029" s="5">
        <v>94</v>
      </c>
      <c r="B1029" s="4" t="s">
        <v>2</v>
      </c>
      <c r="C1029" s="5">
        <v>81159</v>
      </c>
      <c r="D1029" s="4" t="s">
        <v>195</v>
      </c>
      <c r="E1029" s="4" t="str">
        <f>B1029&amp;"0"&amp;C1029</f>
        <v>U081159</v>
      </c>
      <c r="F1029" s="4" t="str">
        <f>F1028&amp;E1029&amp;"','"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</v>
      </c>
      <c r="G1029" s="4" t="s">
        <v>1543</v>
      </c>
      <c r="H1029" s="4" t="s">
        <v>1555</v>
      </c>
      <c r="I1029" s="5">
        <v>981</v>
      </c>
      <c r="J1029" s="5">
        <v>0</v>
      </c>
      <c r="K1029" s="6">
        <v>8.0000000000000004E-4</v>
      </c>
      <c r="L1029" s="4" t="s">
        <v>1661</v>
      </c>
      <c r="M1029" s="4" t="s">
        <v>2228</v>
      </c>
      <c r="N1029" s="4"/>
      <c r="O1029" s="4" t="s">
        <v>2577</v>
      </c>
      <c r="P1029" s="4" t="s">
        <v>1695</v>
      </c>
      <c r="Q1029" s="4"/>
      <c r="R1029" s="4" t="s">
        <v>1616</v>
      </c>
      <c r="S1029" s="4" t="s">
        <v>2286</v>
      </c>
      <c r="T1029" s="4"/>
      <c r="U1029" s="4" t="s">
        <v>2802</v>
      </c>
      <c r="V1029" s="4" t="s">
        <v>2622</v>
      </c>
      <c r="W1029" s="4"/>
      <c r="X1029" s="4"/>
      <c r="Y1029" s="4" t="s">
        <v>2844</v>
      </c>
      <c r="Z1029" s="7">
        <f>VLOOKUP(E1029,[1]select___from_cuentas_predial_W!$A$1:$R$1800,11,FALSE)</f>
        <v>1903532.4</v>
      </c>
      <c r="AA1029" s="7">
        <f>VLOOKUP(E1029,[1]select___from_cuentas_predial_W!$A$1:$R$1800,13,FALSE)</f>
        <v>0</v>
      </c>
    </row>
    <row r="1030" spans="1:27" ht="13.7" customHeight="1" x14ac:dyDescent="0.2">
      <c r="A1030" s="5">
        <v>94</v>
      </c>
      <c r="B1030" s="4" t="s">
        <v>2</v>
      </c>
      <c r="C1030" s="5">
        <v>81158</v>
      </c>
      <c r="D1030" s="4" t="s">
        <v>151</v>
      </c>
      <c r="E1030" s="4" t="str">
        <f>B1030&amp;"0"&amp;C1030</f>
        <v>U081158</v>
      </c>
      <c r="F1030" s="4" t="str">
        <f>F1029&amp;E1030&amp;"','"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</v>
      </c>
      <c r="G1030" s="4" t="s">
        <v>1543</v>
      </c>
      <c r="H1030" s="4" t="s">
        <v>1555</v>
      </c>
      <c r="I1030" s="5">
        <v>501</v>
      </c>
      <c r="J1030" s="5">
        <v>0</v>
      </c>
      <c r="K1030" s="6">
        <v>8.0000000000000004E-4</v>
      </c>
      <c r="L1030" s="4" t="s">
        <v>1646</v>
      </c>
      <c r="M1030" s="4" t="s">
        <v>2228</v>
      </c>
      <c r="N1030" s="4"/>
      <c r="O1030" s="4" t="s">
        <v>2608</v>
      </c>
      <c r="P1030" s="4" t="s">
        <v>1695</v>
      </c>
      <c r="Q1030" s="4"/>
      <c r="R1030" s="4" t="s">
        <v>1616</v>
      </c>
      <c r="S1030" s="4" t="s">
        <v>2286</v>
      </c>
      <c r="T1030" s="4"/>
      <c r="U1030" s="4" t="s">
        <v>2802</v>
      </c>
      <c r="V1030" s="4" t="s">
        <v>2622</v>
      </c>
      <c r="W1030" s="4"/>
      <c r="X1030" s="4"/>
      <c r="Y1030" s="4" t="s">
        <v>2844</v>
      </c>
      <c r="Z1030" s="7">
        <f>VLOOKUP(E1030,[1]select___from_cuentas_predial_W!$A$1:$R$1800,11,FALSE)</f>
        <v>972140.4</v>
      </c>
      <c r="AA1030" s="7">
        <f>VLOOKUP(E1030,[1]select___from_cuentas_predial_W!$A$1:$R$1800,13,FALSE)</f>
        <v>0</v>
      </c>
    </row>
    <row r="1031" spans="1:27" ht="13.7" customHeight="1" x14ac:dyDescent="0.2">
      <c r="A1031" s="5">
        <v>94</v>
      </c>
      <c r="B1031" s="4" t="s">
        <v>2</v>
      </c>
      <c r="C1031" s="5">
        <v>200438</v>
      </c>
      <c r="D1031" s="4" t="s">
        <v>1513</v>
      </c>
      <c r="E1031" s="4" t="str">
        <f>B1031&amp;""&amp;C1031</f>
        <v>U200438</v>
      </c>
      <c r="F1031" s="4" t="str">
        <f>F1030&amp;E1031&amp;"','"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</v>
      </c>
      <c r="G1031" s="4" t="s">
        <v>1550</v>
      </c>
      <c r="H1031" s="4" t="s">
        <v>1555</v>
      </c>
      <c r="I1031" s="5">
        <v>7158</v>
      </c>
      <c r="J1031" s="5">
        <v>1262</v>
      </c>
      <c r="K1031" s="6">
        <v>2.0000000000000001E-4</v>
      </c>
      <c r="L1031" s="4" t="s">
        <v>2213</v>
      </c>
      <c r="M1031" s="4" t="s">
        <v>2228</v>
      </c>
      <c r="N1031" s="4"/>
      <c r="O1031" s="4" t="s">
        <v>2577</v>
      </c>
      <c r="P1031" s="4" t="s">
        <v>1695</v>
      </c>
      <c r="Q1031" s="4"/>
      <c r="R1031" s="4" t="s">
        <v>1616</v>
      </c>
      <c r="S1031" s="4" t="s">
        <v>2286</v>
      </c>
      <c r="T1031" s="4"/>
      <c r="U1031" s="4" t="s">
        <v>2802</v>
      </c>
      <c r="V1031" s="4" t="s">
        <v>2622</v>
      </c>
      <c r="W1031" s="4"/>
      <c r="X1031" s="4"/>
      <c r="Y1031" s="4" t="s">
        <v>2844</v>
      </c>
      <c r="Z1031" s="7">
        <f>VLOOKUP(E1031,[1]select___from_cuentas_predial_W!$A$1:$R$1800,11,FALSE)</f>
        <v>13889383.199999999</v>
      </c>
      <c r="AA1031" s="7">
        <f>VLOOKUP(E1031,[1]select___from_cuentas_predial_W!$A$1:$R$1800,13,FALSE)</f>
        <v>6705006</v>
      </c>
    </row>
    <row r="1032" spans="1:27" ht="13.7" customHeight="1" x14ac:dyDescent="0.2">
      <c r="A1032" s="5">
        <v>94</v>
      </c>
      <c r="B1032" s="4" t="s">
        <v>2</v>
      </c>
      <c r="C1032" s="5">
        <v>81498</v>
      </c>
      <c r="D1032" s="4" t="s">
        <v>1197</v>
      </c>
      <c r="E1032" s="4" t="str">
        <f>B1032&amp;"0"&amp;C1032</f>
        <v>U081498</v>
      </c>
      <c r="F1032" s="4" t="str">
        <f>F1031&amp;E1032&amp;"','"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</v>
      </c>
      <c r="G1032" s="4" t="s">
        <v>1550</v>
      </c>
      <c r="H1032" s="4" t="s">
        <v>1555</v>
      </c>
      <c r="I1032" s="5">
        <v>193</v>
      </c>
      <c r="J1032" s="5">
        <v>0</v>
      </c>
      <c r="K1032" s="6">
        <v>8.0000000000000004E-4</v>
      </c>
      <c r="L1032" s="4" t="s">
        <v>1646</v>
      </c>
      <c r="M1032" s="4" t="s">
        <v>2228</v>
      </c>
      <c r="N1032" s="4"/>
      <c r="O1032" s="4" t="s">
        <v>2577</v>
      </c>
      <c r="P1032" s="4" t="s">
        <v>1695</v>
      </c>
      <c r="Q1032" s="4"/>
      <c r="R1032" s="4" t="s">
        <v>1616</v>
      </c>
      <c r="S1032" s="4" t="s">
        <v>2286</v>
      </c>
      <c r="T1032" s="4"/>
      <c r="U1032" s="4" t="s">
        <v>2802</v>
      </c>
      <c r="V1032" s="4" t="s">
        <v>2622</v>
      </c>
      <c r="W1032" s="4"/>
      <c r="X1032" s="4"/>
      <c r="Y1032" s="4" t="s">
        <v>2844</v>
      </c>
      <c r="Z1032" s="7">
        <f>VLOOKUP(E1032,[1]select___from_cuentas_predial_W!$A$1:$R$1800,11,FALSE)</f>
        <v>418156.2</v>
      </c>
      <c r="AA1032" s="7">
        <f>VLOOKUP(E1032,[1]select___from_cuentas_predial_W!$A$1:$R$1800,13,FALSE)</f>
        <v>0</v>
      </c>
    </row>
    <row r="1033" spans="1:27" ht="13.7" customHeight="1" x14ac:dyDescent="0.2">
      <c r="A1033" s="5">
        <v>94</v>
      </c>
      <c r="B1033" s="4" t="s">
        <v>2</v>
      </c>
      <c r="C1033" s="5">
        <v>81497</v>
      </c>
      <c r="D1033" s="4" t="s">
        <v>1198</v>
      </c>
      <c r="E1033" s="4" t="str">
        <f>B1033&amp;"0"&amp;C1033</f>
        <v>U081497</v>
      </c>
      <c r="F1033" s="4" t="str">
        <f>F1032&amp;E1033&amp;"','"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</v>
      </c>
      <c r="G1033" s="4" t="s">
        <v>1550</v>
      </c>
      <c r="H1033" s="4" t="s">
        <v>1555</v>
      </c>
      <c r="I1033" s="5">
        <v>197</v>
      </c>
      <c r="J1033" s="5">
        <v>0</v>
      </c>
      <c r="K1033" s="6">
        <v>8.0000000000000004E-4</v>
      </c>
      <c r="L1033" s="4" t="s">
        <v>1646</v>
      </c>
      <c r="M1033" s="4" t="s">
        <v>2228</v>
      </c>
      <c r="N1033" s="4"/>
      <c r="O1033" s="4" t="s">
        <v>2577</v>
      </c>
      <c r="P1033" s="4" t="s">
        <v>1695</v>
      </c>
      <c r="Q1033" s="4"/>
      <c r="R1033" s="4" t="s">
        <v>1616</v>
      </c>
      <c r="S1033" s="4" t="s">
        <v>2286</v>
      </c>
      <c r="T1033" s="4"/>
      <c r="U1033" s="4" t="s">
        <v>2802</v>
      </c>
      <c r="V1033" s="4" t="s">
        <v>2622</v>
      </c>
      <c r="W1033" s="4"/>
      <c r="X1033" s="4"/>
      <c r="Y1033" s="4" t="s">
        <v>2844</v>
      </c>
      <c r="Z1033" s="7">
        <f>VLOOKUP(E1033,[1]select___from_cuentas_predial_W!$A$1:$R$1800,11,FALSE)</f>
        <v>425917.8</v>
      </c>
      <c r="AA1033" s="7">
        <f>VLOOKUP(E1033,[1]select___from_cuentas_predial_W!$A$1:$R$1800,13,FALSE)</f>
        <v>0</v>
      </c>
    </row>
    <row r="1034" spans="1:27" ht="13.7" customHeight="1" x14ac:dyDescent="0.2">
      <c r="A1034" s="5">
        <v>94</v>
      </c>
      <c r="B1034" s="4" t="s">
        <v>2</v>
      </c>
      <c r="C1034" s="5">
        <v>81496</v>
      </c>
      <c r="D1034" s="4" t="s">
        <v>1122</v>
      </c>
      <c r="E1034" s="4" t="str">
        <f>B1034&amp;"0"&amp;C1034</f>
        <v>U081496</v>
      </c>
      <c r="F1034" s="4" t="str">
        <f>F1033&amp;E1034&amp;"','"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</v>
      </c>
      <c r="G1034" s="4" t="s">
        <v>1550</v>
      </c>
      <c r="H1034" s="4" t="s">
        <v>1555</v>
      </c>
      <c r="I1034" s="5">
        <v>173</v>
      </c>
      <c r="J1034" s="5">
        <v>0</v>
      </c>
      <c r="K1034" s="6">
        <v>8.0000000000000004E-4</v>
      </c>
      <c r="L1034" s="4" t="s">
        <v>1661</v>
      </c>
      <c r="M1034" s="4" t="s">
        <v>2228</v>
      </c>
      <c r="N1034" s="4"/>
      <c r="O1034" s="4" t="s">
        <v>2577</v>
      </c>
      <c r="P1034" s="4" t="s">
        <v>1695</v>
      </c>
      <c r="Q1034" s="4"/>
      <c r="R1034" s="4" t="s">
        <v>1616</v>
      </c>
      <c r="S1034" s="4" t="s">
        <v>2286</v>
      </c>
      <c r="T1034" s="4"/>
      <c r="U1034" s="4" t="s">
        <v>2802</v>
      </c>
      <c r="V1034" s="4" t="s">
        <v>2622</v>
      </c>
      <c r="W1034" s="4"/>
      <c r="X1034" s="4"/>
      <c r="Y1034" s="4" t="s">
        <v>2844</v>
      </c>
      <c r="Z1034" s="7">
        <f>VLOOKUP(E1034,[1]select___from_cuentas_predial_W!$A$1:$R$1800,11,FALSE)</f>
        <v>379348.2</v>
      </c>
      <c r="AA1034" s="7">
        <f>VLOOKUP(E1034,[1]select___from_cuentas_predial_W!$A$1:$R$1800,13,FALSE)</f>
        <v>0</v>
      </c>
    </row>
    <row r="1035" spans="1:27" ht="13.7" customHeight="1" x14ac:dyDescent="0.2">
      <c r="A1035" s="5">
        <v>94</v>
      </c>
      <c r="B1035" s="4" t="s">
        <v>2</v>
      </c>
      <c r="C1035" s="5">
        <v>113226</v>
      </c>
      <c r="D1035" s="4" t="s">
        <v>536</v>
      </c>
      <c r="E1035" s="4" t="str">
        <f>B1035&amp;""&amp;C1035</f>
        <v>U113226</v>
      </c>
      <c r="F1035" s="4" t="str">
        <f>F1034&amp;E1035&amp;"','"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</v>
      </c>
      <c r="G1035" s="4" t="s">
        <v>1550</v>
      </c>
      <c r="H1035" s="4" t="s">
        <v>1555</v>
      </c>
      <c r="I1035" s="5">
        <v>110</v>
      </c>
      <c r="J1035" s="5">
        <v>718</v>
      </c>
      <c r="K1035" s="6">
        <v>2.0000000000000001E-4</v>
      </c>
      <c r="L1035" s="4" t="s">
        <v>1629</v>
      </c>
      <c r="M1035" s="4" t="s">
        <v>2228</v>
      </c>
      <c r="N1035" s="4"/>
      <c r="O1035" s="4" t="s">
        <v>2577</v>
      </c>
      <c r="P1035" s="4" t="s">
        <v>1695</v>
      </c>
      <c r="Q1035" s="4"/>
      <c r="R1035" s="4" t="s">
        <v>1616</v>
      </c>
      <c r="S1035" s="4" t="s">
        <v>2286</v>
      </c>
      <c r="T1035" s="4"/>
      <c r="U1035" s="4" t="s">
        <v>2802</v>
      </c>
      <c r="V1035" s="4" t="s">
        <v>2622</v>
      </c>
      <c r="W1035" s="4"/>
      <c r="X1035" s="4"/>
      <c r="Y1035" s="4" t="s">
        <v>2844</v>
      </c>
      <c r="Z1035" s="7">
        <f>VLOOKUP(E1035,[1]select___from_cuentas_predial_W!$A$1:$R$1800,11,FALSE)</f>
        <v>1131319.79</v>
      </c>
      <c r="AA1035" s="7">
        <f>VLOOKUP(E1035,[1]select___from_cuentas_predial_W!$A$1:$R$1800,13,FALSE)</f>
        <v>4308809.9000000004</v>
      </c>
    </row>
    <row r="1036" spans="1:27" ht="13.7" customHeight="1" x14ac:dyDescent="0.2">
      <c r="A1036" s="5">
        <v>94</v>
      </c>
      <c r="B1036" s="4" t="s">
        <v>2</v>
      </c>
      <c r="C1036" s="5">
        <v>116391</v>
      </c>
      <c r="D1036" s="4" t="s">
        <v>428</v>
      </c>
      <c r="E1036" s="4" t="str">
        <f>B1036&amp;""&amp;C1036</f>
        <v>U116391</v>
      </c>
      <c r="F1036" s="4" t="str">
        <f>F1035&amp;E1036&amp;"','"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</v>
      </c>
      <c r="G1036" s="4" t="s">
        <v>1550</v>
      </c>
      <c r="H1036" s="4" t="s">
        <v>1555</v>
      </c>
      <c r="I1036" s="5">
        <v>2493</v>
      </c>
      <c r="J1036" s="5">
        <v>648</v>
      </c>
      <c r="K1036" s="6">
        <v>2.0000000000000001E-4</v>
      </c>
      <c r="L1036" s="4" t="s">
        <v>1799</v>
      </c>
      <c r="M1036" s="4" t="s">
        <v>2228</v>
      </c>
      <c r="N1036" s="4"/>
      <c r="O1036" s="4" t="s">
        <v>2577</v>
      </c>
      <c r="P1036" s="4" t="s">
        <v>1695</v>
      </c>
      <c r="Q1036" s="4"/>
      <c r="R1036" s="4" t="s">
        <v>1616</v>
      </c>
      <c r="S1036" s="4" t="s">
        <v>2286</v>
      </c>
      <c r="T1036" s="4"/>
      <c r="U1036" s="4" t="s">
        <v>2797</v>
      </c>
      <c r="V1036" s="4" t="s">
        <v>2815</v>
      </c>
      <c r="W1036" s="4"/>
      <c r="X1036" s="4"/>
      <c r="Y1036" s="4" t="s">
        <v>2844</v>
      </c>
      <c r="Z1036" s="7">
        <f>VLOOKUP(E1036,[1]select___from_cuentas_predial_W!$A$1:$R$1800,11,FALSE)</f>
        <v>4842652.5</v>
      </c>
      <c r="AA1036" s="7">
        <f>VLOOKUP(E1036,[1]select___from_cuentas_predial_W!$A$1:$R$1800,13,FALSE)</f>
        <v>2544696</v>
      </c>
    </row>
    <row r="1037" spans="1:27" ht="13.7" customHeight="1" x14ac:dyDescent="0.2">
      <c r="A1037" s="5">
        <v>94</v>
      </c>
      <c r="B1037" s="4" t="s">
        <v>2</v>
      </c>
      <c r="C1037" s="5">
        <v>113006</v>
      </c>
      <c r="D1037" s="4" t="s">
        <v>493</v>
      </c>
      <c r="E1037" s="4" t="str">
        <f>B1037&amp;""&amp;C1037</f>
        <v>U113006</v>
      </c>
      <c r="F1037" s="4" t="str">
        <f>F1036&amp;E1037&amp;"','"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</v>
      </c>
      <c r="G1037" s="4" t="s">
        <v>1550</v>
      </c>
      <c r="H1037" s="4" t="s">
        <v>1555</v>
      </c>
      <c r="I1037" s="5">
        <v>5107</v>
      </c>
      <c r="J1037" s="5">
        <v>322</v>
      </c>
      <c r="K1037" s="6">
        <v>8.0000000000000004E-4</v>
      </c>
      <c r="L1037" s="4" t="s">
        <v>1762</v>
      </c>
      <c r="M1037" s="4" t="s">
        <v>2228</v>
      </c>
      <c r="N1037" s="4"/>
      <c r="O1037" s="4" t="s">
        <v>2577</v>
      </c>
      <c r="P1037" s="4" t="s">
        <v>1695</v>
      </c>
      <c r="Q1037" s="4"/>
      <c r="R1037" s="4" t="s">
        <v>1616</v>
      </c>
      <c r="S1037" s="4" t="s">
        <v>2286</v>
      </c>
      <c r="T1037" s="4"/>
      <c r="U1037" s="4" t="s">
        <v>2802</v>
      </c>
      <c r="V1037" s="4" t="s">
        <v>2622</v>
      </c>
      <c r="W1037" s="4"/>
      <c r="X1037" s="4"/>
      <c r="Y1037" s="4" t="s">
        <v>2844</v>
      </c>
      <c r="Z1037" s="7">
        <f>VLOOKUP(E1037,[1]select___from_cuentas_predial_W!$A$1:$R$1800,11,FALSE)</f>
        <v>9920347.5</v>
      </c>
      <c r="AA1037" s="7">
        <f>VLOOKUP(E1037,[1]select___from_cuentas_predial_W!$A$1:$R$1800,13,FALSE)</f>
        <v>1710786</v>
      </c>
    </row>
    <row r="1038" spans="1:27" ht="13.7" customHeight="1" x14ac:dyDescent="0.2">
      <c r="A1038" s="5">
        <v>94</v>
      </c>
      <c r="B1038" s="4" t="s">
        <v>2</v>
      </c>
      <c r="C1038" s="5">
        <v>199750</v>
      </c>
      <c r="D1038" s="4" t="s">
        <v>1211</v>
      </c>
      <c r="E1038" s="4" t="str">
        <f>B1038&amp;""&amp;C1038</f>
        <v>U199750</v>
      </c>
      <c r="F1038" s="4" t="str">
        <f>F1037&amp;E1038&amp;"','"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</v>
      </c>
      <c r="G1038" s="4" t="s">
        <v>1550</v>
      </c>
      <c r="H1038" s="4" t="s">
        <v>1555</v>
      </c>
      <c r="I1038" s="5">
        <v>4064</v>
      </c>
      <c r="J1038" s="5">
        <v>0</v>
      </c>
      <c r="K1038" s="6">
        <v>8.0000000000000004E-4</v>
      </c>
      <c r="L1038" s="4" t="s">
        <v>2112</v>
      </c>
      <c r="M1038" s="4" t="s">
        <v>2228</v>
      </c>
      <c r="N1038" s="4"/>
      <c r="O1038" s="4" t="s">
        <v>2577</v>
      </c>
      <c r="P1038" s="4" t="s">
        <v>1695</v>
      </c>
      <c r="Q1038" s="4"/>
      <c r="R1038" s="4" t="s">
        <v>1616</v>
      </c>
      <c r="S1038" s="4" t="s">
        <v>2286</v>
      </c>
      <c r="T1038" s="4"/>
      <c r="U1038" s="4" t="s">
        <v>2802</v>
      </c>
      <c r="V1038" s="4" t="s">
        <v>2622</v>
      </c>
      <c r="W1038" s="4"/>
      <c r="X1038" s="4"/>
      <c r="Y1038" s="4" t="s">
        <v>2844</v>
      </c>
      <c r="Z1038" s="7">
        <f>VLOOKUP(E1038,[1]select___from_cuentas_predial_W!$A$1:$R$1800,11,FALSE)</f>
        <v>7885785.5999999996</v>
      </c>
      <c r="AA1038" s="7">
        <f>VLOOKUP(E1038,[1]select___from_cuentas_predial_W!$A$1:$R$1800,13,FALSE)</f>
        <v>0</v>
      </c>
    </row>
    <row r="1039" spans="1:27" ht="13.7" customHeight="1" x14ac:dyDescent="0.2">
      <c r="A1039" s="5">
        <v>94</v>
      </c>
      <c r="B1039" s="4" t="s">
        <v>2</v>
      </c>
      <c r="C1039" s="5">
        <v>136031</v>
      </c>
      <c r="D1039" s="4" t="s">
        <v>285</v>
      </c>
      <c r="E1039" s="4" t="str">
        <f>B1039&amp;""&amp;C1039</f>
        <v>U136031</v>
      </c>
      <c r="F1039" s="4" t="str">
        <f>F1038&amp;E1039&amp;"','"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</v>
      </c>
      <c r="G1039" s="4" t="s">
        <v>1550</v>
      </c>
      <c r="H1039" s="4" t="s">
        <v>1555</v>
      </c>
      <c r="I1039" s="5">
        <v>1005</v>
      </c>
      <c r="J1039" s="5">
        <v>0</v>
      </c>
      <c r="K1039" s="6">
        <v>8.0000000000000004E-4</v>
      </c>
      <c r="L1039" s="4" t="s">
        <v>1702</v>
      </c>
      <c r="M1039" s="4" t="s">
        <v>2228</v>
      </c>
      <c r="N1039" s="4"/>
      <c r="O1039" s="4" t="s">
        <v>2577</v>
      </c>
      <c r="P1039" s="4" t="s">
        <v>1695</v>
      </c>
      <c r="Q1039" s="4"/>
      <c r="R1039" s="4" t="s">
        <v>1616</v>
      </c>
      <c r="S1039" s="4" t="s">
        <v>2286</v>
      </c>
      <c r="T1039" s="4"/>
      <c r="U1039" s="4" t="s">
        <v>2802</v>
      </c>
      <c r="V1039" s="4" t="s">
        <v>2622</v>
      </c>
      <c r="W1039" s="4"/>
      <c r="X1039" s="4"/>
      <c r="Y1039" s="4" t="s">
        <v>2844</v>
      </c>
      <c r="Z1039" s="7">
        <f>VLOOKUP(E1039,[1]select___from_cuentas_predial_W!$A$1:$R$1800,11,FALSE)</f>
        <v>3029298.61</v>
      </c>
      <c r="AA1039" s="7">
        <f>VLOOKUP(E1039,[1]select___from_cuentas_predial_W!$A$1:$R$1800,13,FALSE)</f>
        <v>0</v>
      </c>
    </row>
    <row r="1040" spans="1:27" ht="13.7" customHeight="1" x14ac:dyDescent="0.2">
      <c r="A1040" s="5">
        <v>94</v>
      </c>
      <c r="B1040" s="4" t="s">
        <v>2</v>
      </c>
      <c r="C1040" s="5">
        <v>113004</v>
      </c>
      <c r="D1040" s="4" t="s">
        <v>1216</v>
      </c>
      <c r="E1040" s="4" t="str">
        <f>B1040&amp;""&amp;C1040</f>
        <v>U113004</v>
      </c>
      <c r="F1040" s="4" t="str">
        <f>F1039&amp;E1040&amp;"','"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</v>
      </c>
      <c r="G1040" s="4" t="s">
        <v>1550</v>
      </c>
      <c r="H1040" s="4" t="s">
        <v>1555</v>
      </c>
      <c r="I1040" s="5">
        <v>4144</v>
      </c>
      <c r="J1040" s="5">
        <v>0</v>
      </c>
      <c r="K1040" s="6">
        <v>8.0000000000000004E-4</v>
      </c>
      <c r="L1040" s="4" t="s">
        <v>2112</v>
      </c>
      <c r="M1040" s="4" t="s">
        <v>2228</v>
      </c>
      <c r="N1040" s="4"/>
      <c r="O1040" s="4" t="s">
        <v>2577</v>
      </c>
      <c r="P1040" s="4" t="s">
        <v>1695</v>
      </c>
      <c r="Q1040" s="4"/>
      <c r="R1040" s="4" t="s">
        <v>1616</v>
      </c>
      <c r="S1040" s="4" t="s">
        <v>2286</v>
      </c>
      <c r="T1040" s="4"/>
      <c r="U1040" s="4" t="s">
        <v>2802</v>
      </c>
      <c r="V1040" s="4" t="s">
        <v>2622</v>
      </c>
      <c r="W1040" s="4"/>
      <c r="X1040" s="4"/>
      <c r="Y1040" s="4" t="s">
        <v>2844</v>
      </c>
      <c r="Z1040" s="7">
        <f>VLOOKUP(E1040,[1]select___from_cuentas_predial_W!$A$1:$R$1800,11,FALSE)</f>
        <v>8041017.5999999996</v>
      </c>
      <c r="AA1040" s="7">
        <f>VLOOKUP(E1040,[1]select___from_cuentas_predial_W!$A$1:$R$1800,13,FALSE)</f>
        <v>0</v>
      </c>
    </row>
    <row r="1041" spans="1:27" ht="13.7" customHeight="1" x14ac:dyDescent="0.2">
      <c r="A1041" s="5">
        <v>94</v>
      </c>
      <c r="B1041" s="4" t="s">
        <v>2</v>
      </c>
      <c r="C1041" s="5">
        <v>113952</v>
      </c>
      <c r="D1041" s="4" t="s">
        <v>3157</v>
      </c>
      <c r="E1041" s="4" t="str">
        <f>B1041&amp;""&amp;C1041</f>
        <v>U113952</v>
      </c>
      <c r="F1041" s="4" t="str">
        <f>F1040&amp;E1041&amp;"','"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</v>
      </c>
      <c r="G1041" s="4" t="s">
        <v>2926</v>
      </c>
      <c r="H1041" s="4" t="s">
        <v>1555</v>
      </c>
      <c r="I1041" s="5">
        <v>2704</v>
      </c>
      <c r="J1041" s="5">
        <v>0</v>
      </c>
      <c r="K1041" s="6">
        <v>8.0000000000000004E-4</v>
      </c>
      <c r="L1041" s="4" t="s">
        <v>1654</v>
      </c>
      <c r="M1041" s="4" t="s">
        <v>2228</v>
      </c>
      <c r="N1041" s="4"/>
      <c r="O1041" s="4" t="s">
        <v>2577</v>
      </c>
      <c r="P1041" s="4" t="s">
        <v>1695</v>
      </c>
      <c r="Q1041" s="4"/>
      <c r="R1041" s="4" t="s">
        <v>1616</v>
      </c>
      <c r="S1041" s="4" t="s">
        <v>2286</v>
      </c>
      <c r="T1041" s="4"/>
      <c r="U1041" s="4" t="s">
        <v>2802</v>
      </c>
      <c r="V1041" s="4" t="s">
        <v>2622</v>
      </c>
      <c r="W1041" s="4"/>
      <c r="X1041" s="4"/>
      <c r="Y1041" s="4" t="s">
        <v>2844</v>
      </c>
      <c r="Z1041" s="7">
        <f>VLOOKUP(E1041,[1]select___from_cuentas_predial_W!$A$1:$R$1800,11,FALSE)</f>
        <v>5290500.5999999996</v>
      </c>
      <c r="AA1041" s="7">
        <f>VLOOKUP(E1041,[1]select___from_cuentas_predial_W!$A$1:$R$1800,13,FALSE)</f>
        <v>0</v>
      </c>
    </row>
    <row r="1042" spans="1:27" ht="13.7" customHeight="1" x14ac:dyDescent="0.2">
      <c r="A1042" s="5">
        <v>94</v>
      </c>
      <c r="B1042" s="4" t="s">
        <v>3</v>
      </c>
      <c r="C1042" s="5">
        <v>15097</v>
      </c>
      <c r="D1042" s="4" t="s">
        <v>140</v>
      </c>
      <c r="E1042" s="4" t="str">
        <f>B1042&amp;"0"&amp;C1042</f>
        <v>R015097</v>
      </c>
      <c r="F1042" s="4" t="str">
        <f>F1041&amp;E1042&amp;"','"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</v>
      </c>
      <c r="G1042" s="4" t="s">
        <v>1543</v>
      </c>
      <c r="H1042" s="4" t="s">
        <v>1555</v>
      </c>
      <c r="I1042" s="5">
        <v>3320</v>
      </c>
      <c r="J1042" s="5">
        <v>0</v>
      </c>
      <c r="K1042" s="6">
        <v>2.0000000000000001E-4</v>
      </c>
      <c r="L1042" s="4" t="s">
        <v>1639</v>
      </c>
      <c r="M1042" s="4" t="s">
        <v>2228</v>
      </c>
      <c r="N1042" s="4"/>
      <c r="O1042" s="4" t="s">
        <v>2584</v>
      </c>
      <c r="P1042" s="4" t="s">
        <v>1695</v>
      </c>
      <c r="Q1042" s="4"/>
      <c r="R1042" s="4" t="s">
        <v>1616</v>
      </c>
      <c r="S1042" s="4" t="s">
        <v>2286</v>
      </c>
      <c r="T1042" s="4"/>
      <c r="U1042" s="4" t="s">
        <v>2802</v>
      </c>
      <c r="V1042" s="4" t="s">
        <v>2622</v>
      </c>
      <c r="W1042" s="4"/>
      <c r="X1042" s="4"/>
      <c r="Y1042" s="4" t="s">
        <v>2844</v>
      </c>
      <c r="Z1042" s="7">
        <f>VLOOKUP(E1042,[1]select___from_cuentas_predial_W!$A$1:$R$1800,11,FALSE)</f>
        <v>951678</v>
      </c>
      <c r="AA1042" s="7">
        <f>VLOOKUP(E1042,[1]select___from_cuentas_predial_W!$A$1:$R$1800,13,FALSE)</f>
        <v>0</v>
      </c>
    </row>
    <row r="1043" spans="1:27" ht="13.7" customHeight="1" x14ac:dyDescent="0.2">
      <c r="A1043" s="5">
        <v>94</v>
      </c>
      <c r="B1043" s="4" t="s">
        <v>3</v>
      </c>
      <c r="C1043" s="5">
        <v>15317</v>
      </c>
      <c r="D1043" s="4" t="s">
        <v>3065</v>
      </c>
      <c r="E1043" s="4" t="str">
        <f>B1043&amp;"0"&amp;C1043</f>
        <v>R015317</v>
      </c>
      <c r="F1043" s="4" t="str">
        <f>F1042&amp;E1043&amp;"','"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</v>
      </c>
      <c r="G1043" s="4" t="s">
        <v>2926</v>
      </c>
      <c r="H1043" s="4" t="s">
        <v>1555</v>
      </c>
      <c r="I1043" s="5">
        <v>3468.56</v>
      </c>
      <c r="J1043" s="5">
        <v>0</v>
      </c>
      <c r="K1043" s="6">
        <v>2.0000000000000001E-4</v>
      </c>
      <c r="L1043" s="4" t="s">
        <v>1591</v>
      </c>
      <c r="M1043" s="4" t="s">
        <v>2228</v>
      </c>
      <c r="N1043" s="4"/>
      <c r="O1043" s="4"/>
      <c r="P1043" s="4" t="s">
        <v>1695</v>
      </c>
      <c r="Q1043" s="4"/>
      <c r="R1043" s="4" t="s">
        <v>1616</v>
      </c>
      <c r="S1043" s="4" t="s">
        <v>2286</v>
      </c>
      <c r="T1043" s="4"/>
      <c r="U1043" s="4" t="s">
        <v>2802</v>
      </c>
      <c r="V1043" s="4" t="s">
        <v>2622</v>
      </c>
      <c r="W1043" s="4"/>
      <c r="X1043" s="4"/>
      <c r="Y1043" s="4" t="s">
        <v>2844</v>
      </c>
      <c r="Z1043" s="7">
        <f>VLOOKUP(E1043,[1]select___from_cuentas_predial_W!$A$1:$R$1800,11,FALSE)</f>
        <v>5028674.93</v>
      </c>
      <c r="AA1043" s="7">
        <f>VLOOKUP(E1043,[1]select___from_cuentas_predial_W!$A$1:$R$1800,13,FALSE)</f>
        <v>0</v>
      </c>
    </row>
    <row r="1044" spans="1:27" ht="13.7" customHeight="1" x14ac:dyDescent="0.2">
      <c r="A1044" s="5">
        <v>94</v>
      </c>
      <c r="B1044" s="4" t="s">
        <v>3</v>
      </c>
      <c r="C1044" s="5">
        <v>15319</v>
      </c>
      <c r="D1044" s="4" t="s">
        <v>2962</v>
      </c>
      <c r="E1044" s="4" t="str">
        <f>B1044&amp;"0"&amp;C1044</f>
        <v>R015319</v>
      </c>
      <c r="F1044" s="4" t="str">
        <f>F1043&amp;E1044&amp;"','"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</v>
      </c>
      <c r="G1044" s="4" t="s">
        <v>2926</v>
      </c>
      <c r="H1044" s="4" t="s">
        <v>1555</v>
      </c>
      <c r="I1044" s="5">
        <v>641.12</v>
      </c>
      <c r="J1044" s="5">
        <v>0</v>
      </c>
      <c r="K1044" s="6">
        <v>2.0000000000000001E-4</v>
      </c>
      <c r="L1044" s="4" t="s">
        <v>2963</v>
      </c>
      <c r="M1044" s="4" t="s">
        <v>2228</v>
      </c>
      <c r="N1044" s="4"/>
      <c r="O1044" s="4"/>
      <c r="P1044" s="4" t="s">
        <v>1695</v>
      </c>
      <c r="Q1044" s="4"/>
      <c r="R1044" s="4" t="s">
        <v>1616</v>
      </c>
      <c r="S1044" s="4" t="s">
        <v>2286</v>
      </c>
      <c r="T1044" s="4"/>
      <c r="U1044" s="4" t="s">
        <v>2802</v>
      </c>
      <c r="V1044" s="4" t="s">
        <v>2622</v>
      </c>
      <c r="W1044" s="4"/>
      <c r="X1044" s="4"/>
      <c r="Y1044" s="4" t="s">
        <v>2844</v>
      </c>
      <c r="Z1044" s="7">
        <f>VLOOKUP(E1044,[1]select___from_cuentas_predial_W!$A$1:$R$1800,11,FALSE)</f>
        <v>929487.76</v>
      </c>
      <c r="AA1044" s="7">
        <f>VLOOKUP(E1044,[1]select___from_cuentas_predial_W!$A$1:$R$1800,13,FALSE)</f>
        <v>0</v>
      </c>
    </row>
    <row r="1045" spans="1:27" ht="13.7" customHeight="1" x14ac:dyDescent="0.2">
      <c r="A1045" s="5">
        <v>94</v>
      </c>
      <c r="B1045" s="4" t="s">
        <v>3</v>
      </c>
      <c r="C1045" s="5">
        <v>15099</v>
      </c>
      <c r="D1045" s="4" t="s">
        <v>52</v>
      </c>
      <c r="E1045" s="4" t="str">
        <f>B1045&amp;"0"&amp;C1045</f>
        <v>R015099</v>
      </c>
      <c r="F1045" s="4" t="str">
        <f>F1044&amp;E1045&amp;"','"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</v>
      </c>
      <c r="G1045" s="4" t="s">
        <v>1543</v>
      </c>
      <c r="H1045" s="4" t="s">
        <v>1555</v>
      </c>
      <c r="I1045" s="5">
        <v>1230</v>
      </c>
      <c r="J1045" s="5">
        <v>0</v>
      </c>
      <c r="K1045" s="6">
        <v>2.0000000000000001E-4</v>
      </c>
      <c r="L1045" s="4" t="s">
        <v>1591</v>
      </c>
      <c r="M1045" s="4" t="s">
        <v>2228</v>
      </c>
      <c r="N1045" s="4"/>
      <c r="O1045" s="4" t="s">
        <v>2584</v>
      </c>
      <c r="P1045" s="4" t="s">
        <v>1695</v>
      </c>
      <c r="Q1045" s="4"/>
      <c r="R1045" s="4" t="s">
        <v>1616</v>
      </c>
      <c r="S1045" s="4" t="s">
        <v>2286</v>
      </c>
      <c r="T1045" s="4"/>
      <c r="U1045" s="4" t="s">
        <v>2802</v>
      </c>
      <c r="V1045" s="4" t="s">
        <v>2622</v>
      </c>
      <c r="W1045" s="4"/>
      <c r="X1045" s="4"/>
      <c r="Y1045" s="4" t="s">
        <v>2844</v>
      </c>
      <c r="Z1045" s="7">
        <f>VLOOKUP(E1045,[1]select___from_cuentas_predial_W!$A$1:$R$1800,11,FALSE)</f>
        <v>380785.86</v>
      </c>
      <c r="AA1045" s="7">
        <f>VLOOKUP(E1045,[1]select___from_cuentas_predial_W!$A$1:$R$1800,13,FALSE)</f>
        <v>0</v>
      </c>
    </row>
    <row r="1046" spans="1:27" ht="13.7" customHeight="1" x14ac:dyDescent="0.2">
      <c r="A1046" s="5">
        <v>94</v>
      </c>
      <c r="B1046" s="4" t="s">
        <v>3</v>
      </c>
      <c r="C1046" s="5">
        <v>15096</v>
      </c>
      <c r="D1046" s="4" t="s">
        <v>76</v>
      </c>
      <c r="E1046" s="4" t="str">
        <f>B1046&amp;"0"&amp;C1046</f>
        <v>R015096</v>
      </c>
      <c r="F1046" s="4" t="str">
        <f>F1045&amp;E1046&amp;"','"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</v>
      </c>
      <c r="G1046" s="4" t="s">
        <v>1543</v>
      </c>
      <c r="H1046" s="4" t="s">
        <v>1555</v>
      </c>
      <c r="I1046" s="5">
        <v>779</v>
      </c>
      <c r="J1046" s="5">
        <v>0</v>
      </c>
      <c r="K1046" s="6">
        <v>2.0000000000000001E-4</v>
      </c>
      <c r="L1046" s="4" t="s">
        <v>1591</v>
      </c>
      <c r="M1046" s="4" t="s">
        <v>2228</v>
      </c>
      <c r="N1046" s="4"/>
      <c r="O1046" s="4" t="s">
        <v>2584</v>
      </c>
      <c r="P1046" s="4" t="s">
        <v>1695</v>
      </c>
      <c r="Q1046" s="4"/>
      <c r="R1046" s="4" t="s">
        <v>1616</v>
      </c>
      <c r="S1046" s="4" t="s">
        <v>2286</v>
      </c>
      <c r="T1046" s="4"/>
      <c r="U1046" s="4" t="s">
        <v>2802</v>
      </c>
      <c r="V1046" s="4" t="s">
        <v>2622</v>
      </c>
      <c r="W1046" s="4"/>
      <c r="X1046" s="4"/>
      <c r="Y1046" s="4" t="s">
        <v>2844</v>
      </c>
      <c r="Z1046" s="7">
        <f>VLOOKUP(E1046,[1]select___from_cuentas_predial_W!$A$1:$R$1800,11,FALSE)</f>
        <v>241164.38</v>
      </c>
      <c r="AA1046" s="7">
        <f>VLOOKUP(E1046,[1]select___from_cuentas_predial_W!$A$1:$R$1800,13,FALSE)</f>
        <v>0</v>
      </c>
    </row>
    <row r="1047" spans="1:27" ht="13.7" customHeight="1" x14ac:dyDescent="0.2">
      <c r="A1047" s="5">
        <v>94</v>
      </c>
      <c r="B1047" s="4" t="s">
        <v>2</v>
      </c>
      <c r="C1047" s="5">
        <v>230038</v>
      </c>
      <c r="D1047" s="4" t="s">
        <v>3156</v>
      </c>
      <c r="E1047" s="4" t="str">
        <f>B1047&amp;""&amp;C1047</f>
        <v>U230038</v>
      </c>
      <c r="F1047" s="4" t="str">
        <f>F1046&amp;E1047&amp;"','"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</v>
      </c>
      <c r="G1047" s="4" t="s">
        <v>2926</v>
      </c>
      <c r="H1047" s="4" t="s">
        <v>1555</v>
      </c>
      <c r="I1047" s="5">
        <v>353.63</v>
      </c>
      <c r="J1047" s="5">
        <v>0</v>
      </c>
      <c r="K1047" s="6">
        <v>8.0000000000000004E-4</v>
      </c>
      <c r="L1047" s="4" t="s">
        <v>1591</v>
      </c>
      <c r="M1047" s="4" t="s">
        <v>2228</v>
      </c>
      <c r="N1047" s="4"/>
      <c r="O1047" s="4" t="s">
        <v>2584</v>
      </c>
      <c r="P1047" s="4" t="s">
        <v>2726</v>
      </c>
      <c r="Q1047" s="4"/>
      <c r="R1047" s="4" t="s">
        <v>1616</v>
      </c>
      <c r="S1047" s="4" t="s">
        <v>2286</v>
      </c>
      <c r="T1047" s="4"/>
      <c r="U1047" s="4" t="s">
        <v>2802</v>
      </c>
      <c r="V1047" s="4" t="s">
        <v>2622</v>
      </c>
      <c r="W1047" s="4"/>
      <c r="X1047" s="4"/>
      <c r="Y1047" s="4" t="s">
        <v>2844</v>
      </c>
      <c r="Z1047" s="7">
        <f>VLOOKUP(E1047,[1]select___from_cuentas_predial_W!$A$1:$R$1800,11,FALSE)</f>
        <v>487346.35</v>
      </c>
      <c r="AA1047" s="7">
        <f>VLOOKUP(E1047,[1]select___from_cuentas_predial_W!$A$1:$R$1800,13,FALSE)</f>
        <v>0</v>
      </c>
    </row>
    <row r="1048" spans="1:27" ht="13.7" customHeight="1" x14ac:dyDescent="0.2">
      <c r="A1048" s="5">
        <v>94</v>
      </c>
      <c r="B1048" s="4" t="s">
        <v>3</v>
      </c>
      <c r="C1048" s="5">
        <v>15086</v>
      </c>
      <c r="D1048" s="4" t="s">
        <v>101</v>
      </c>
      <c r="E1048" s="4" t="str">
        <f>B1048&amp;"0"&amp;C1048</f>
        <v>R015086</v>
      </c>
      <c r="F1048" s="4" t="str">
        <f>F1047&amp;E1048&amp;"','"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</v>
      </c>
      <c r="G1048" s="4" t="s">
        <v>1543</v>
      </c>
      <c r="H1048" s="4" t="s">
        <v>1555</v>
      </c>
      <c r="I1048" s="5">
        <v>1028</v>
      </c>
      <c r="J1048" s="5">
        <v>0</v>
      </c>
      <c r="K1048" s="6">
        <v>2.0000000000000001E-4</v>
      </c>
      <c r="L1048" s="4" t="s">
        <v>1591</v>
      </c>
      <c r="M1048" s="4" t="s">
        <v>2228</v>
      </c>
      <c r="N1048" s="4"/>
      <c r="O1048" s="4" t="s">
        <v>1593</v>
      </c>
      <c r="P1048" s="4" t="s">
        <v>1695</v>
      </c>
      <c r="Q1048" s="4"/>
      <c r="R1048" s="4" t="s">
        <v>1616</v>
      </c>
      <c r="S1048" s="4" t="s">
        <v>2286</v>
      </c>
      <c r="T1048" s="4"/>
      <c r="U1048" s="4" t="s">
        <v>2802</v>
      </c>
      <c r="V1048" s="4" t="s">
        <v>2622</v>
      </c>
      <c r="W1048" s="4"/>
      <c r="X1048" s="4"/>
      <c r="Y1048" s="4" t="s">
        <v>2844</v>
      </c>
      <c r="Z1048" s="7">
        <f>VLOOKUP(E1048,[1]select___from_cuentas_predial_W!$A$1:$R$1800,11,FALSE)</f>
        <v>318250.3</v>
      </c>
      <c r="AA1048" s="7">
        <f>VLOOKUP(E1048,[1]select___from_cuentas_predial_W!$A$1:$R$1800,13,FALSE)</f>
        <v>0</v>
      </c>
    </row>
    <row r="1049" spans="1:27" ht="13.7" customHeight="1" x14ac:dyDescent="0.2">
      <c r="A1049" s="5">
        <v>94</v>
      </c>
      <c r="B1049" s="4" t="s">
        <v>2</v>
      </c>
      <c r="C1049" s="5">
        <v>225831</v>
      </c>
      <c r="D1049" s="4" t="s">
        <v>3024</v>
      </c>
      <c r="E1049" s="4" t="str">
        <f>B1049&amp;""&amp;C1049</f>
        <v>U225831</v>
      </c>
      <c r="F1049" s="4" t="str">
        <f>F1048&amp;E1049&amp;"','"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</v>
      </c>
      <c r="G1049" s="4" t="s">
        <v>2926</v>
      </c>
      <c r="H1049" s="4" t="s">
        <v>1555</v>
      </c>
      <c r="I1049" s="5">
        <v>1847</v>
      </c>
      <c r="J1049" s="5">
        <v>0</v>
      </c>
      <c r="K1049" s="6">
        <v>8.0000000000000004E-4</v>
      </c>
      <c r="L1049" s="4" t="s">
        <v>3025</v>
      </c>
      <c r="M1049" s="4" t="s">
        <v>2228</v>
      </c>
      <c r="N1049" s="4"/>
      <c r="O1049" s="4" t="s">
        <v>2584</v>
      </c>
      <c r="P1049" s="4" t="s">
        <v>1695</v>
      </c>
      <c r="Q1049" s="4"/>
      <c r="R1049" s="4" t="s">
        <v>1616</v>
      </c>
      <c r="S1049" s="4" t="s">
        <v>2286</v>
      </c>
      <c r="T1049" s="4"/>
      <c r="U1049" s="4" t="s">
        <v>2802</v>
      </c>
      <c r="V1049" s="4" t="s">
        <v>2622</v>
      </c>
      <c r="W1049" s="4"/>
      <c r="X1049" s="4"/>
      <c r="Y1049" s="4" t="s">
        <v>2844</v>
      </c>
      <c r="Z1049" s="7">
        <f>VLOOKUP(E1049,[1]select___from_cuentas_predial_W!$A$1:$R$1800,11,FALSE)</f>
        <v>1272698.44</v>
      </c>
      <c r="AA1049" s="7">
        <f>VLOOKUP(E1049,[1]select___from_cuentas_predial_W!$A$1:$R$1800,13,FALSE)</f>
        <v>0</v>
      </c>
    </row>
    <row r="1050" spans="1:27" ht="13.7" customHeight="1" x14ac:dyDescent="0.2">
      <c r="A1050" s="5">
        <v>94</v>
      </c>
      <c r="B1050" s="4" t="s">
        <v>2</v>
      </c>
      <c r="C1050" s="5">
        <v>225829</v>
      </c>
      <c r="D1050" s="4" t="s">
        <v>3028</v>
      </c>
      <c r="E1050" s="4" t="str">
        <f>B1050&amp;""&amp;C1050</f>
        <v>U225829</v>
      </c>
      <c r="F1050" s="4" t="str">
        <f>F1049&amp;E1050&amp;"','"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</v>
      </c>
      <c r="G1050" s="4" t="s">
        <v>2926</v>
      </c>
      <c r="H1050" s="4" t="s">
        <v>1555</v>
      </c>
      <c r="I1050" s="5">
        <v>13538</v>
      </c>
      <c r="J1050" s="5">
        <v>0</v>
      </c>
      <c r="K1050" s="6">
        <v>8.0000000000000004E-4</v>
      </c>
      <c r="L1050" s="4" t="s">
        <v>3019</v>
      </c>
      <c r="M1050" s="4" t="s">
        <v>2228</v>
      </c>
      <c r="N1050" s="4"/>
      <c r="O1050" s="4" t="s">
        <v>2584</v>
      </c>
      <c r="P1050" s="4" t="s">
        <v>1695</v>
      </c>
      <c r="Q1050" s="4"/>
      <c r="R1050" s="4" t="s">
        <v>1616</v>
      </c>
      <c r="S1050" s="4" t="s">
        <v>2286</v>
      </c>
      <c r="T1050" s="4"/>
      <c r="U1050" s="4" t="s">
        <v>2802</v>
      </c>
      <c r="V1050" s="4" t="s">
        <v>2622</v>
      </c>
      <c r="W1050" s="4"/>
      <c r="X1050" s="4"/>
      <c r="Y1050" s="4" t="s">
        <v>2844</v>
      </c>
      <c r="Z1050" s="7">
        <f>VLOOKUP(E1050,[1]select___from_cuentas_predial_W!$A$1:$R$1800,11,FALSE)</f>
        <v>2060497.53</v>
      </c>
      <c r="AA1050" s="7">
        <f>VLOOKUP(E1050,[1]select___from_cuentas_predial_W!$A$1:$R$1800,13,FALSE)</f>
        <v>0</v>
      </c>
    </row>
    <row r="1051" spans="1:27" ht="13.7" customHeight="1" x14ac:dyDescent="0.2">
      <c r="A1051" s="5">
        <v>94</v>
      </c>
      <c r="B1051" s="4" t="s">
        <v>2</v>
      </c>
      <c r="C1051" s="5">
        <v>225828</v>
      </c>
      <c r="D1051" s="4" t="s">
        <v>3018</v>
      </c>
      <c r="E1051" s="4" t="str">
        <f>B1051&amp;""&amp;C1051</f>
        <v>U225828</v>
      </c>
      <c r="F1051" s="4" t="str">
        <f>F1050&amp;E1051&amp;"','"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</v>
      </c>
      <c r="G1051" s="4" t="s">
        <v>2926</v>
      </c>
      <c r="H1051" s="4" t="s">
        <v>1555</v>
      </c>
      <c r="I1051" s="5">
        <v>3310</v>
      </c>
      <c r="J1051" s="5">
        <v>0</v>
      </c>
      <c r="K1051" s="6">
        <v>8.0000000000000004E-4</v>
      </c>
      <c r="L1051" s="4" t="s">
        <v>3019</v>
      </c>
      <c r="M1051" s="4" t="s">
        <v>2228</v>
      </c>
      <c r="N1051" s="4"/>
      <c r="O1051" s="4" t="s">
        <v>2584</v>
      </c>
      <c r="P1051" s="4" t="s">
        <v>1695</v>
      </c>
      <c r="Q1051" s="4"/>
      <c r="R1051" s="4" t="s">
        <v>1616</v>
      </c>
      <c r="S1051" s="4" t="s">
        <v>2286</v>
      </c>
      <c r="T1051" s="4"/>
      <c r="U1051" s="4" t="s">
        <v>2802</v>
      </c>
      <c r="V1051" s="4" t="s">
        <v>2622</v>
      </c>
      <c r="W1051" s="4"/>
      <c r="X1051" s="4"/>
      <c r="Y1051" s="4" t="s">
        <v>2844</v>
      </c>
      <c r="Z1051" s="7">
        <f>VLOOKUP(E1051,[1]select___from_cuentas_predial_W!$A$1:$R$1800,11,FALSE)</f>
        <v>2721796.88</v>
      </c>
      <c r="AA1051" s="7">
        <f>VLOOKUP(E1051,[1]select___from_cuentas_predial_W!$A$1:$R$1800,13,FALSE)</f>
        <v>0</v>
      </c>
    </row>
    <row r="1052" spans="1:27" ht="13.7" customHeight="1" x14ac:dyDescent="0.2">
      <c r="A1052" s="5">
        <v>94</v>
      </c>
      <c r="B1052" s="4" t="s">
        <v>2</v>
      </c>
      <c r="C1052" s="5">
        <v>231598</v>
      </c>
      <c r="D1052" s="4" t="s">
        <v>2955</v>
      </c>
      <c r="E1052" s="4" t="str">
        <f>B1052&amp;""&amp;C1052</f>
        <v>U231598</v>
      </c>
      <c r="F1052" s="4" t="str">
        <f>F1051&amp;E1052&amp;"','"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</v>
      </c>
      <c r="G1052" s="4" t="s">
        <v>2926</v>
      </c>
      <c r="H1052" s="4" t="s">
        <v>1555</v>
      </c>
      <c r="I1052" s="5">
        <v>3561</v>
      </c>
      <c r="J1052" s="5">
        <v>230</v>
      </c>
      <c r="K1052" s="6">
        <v>2.0000000000000001E-4</v>
      </c>
      <c r="L1052" s="4" t="s">
        <v>2956</v>
      </c>
      <c r="M1052" s="4" t="s">
        <v>2234</v>
      </c>
      <c r="N1052" s="4" t="s">
        <v>2266</v>
      </c>
      <c r="O1052" s="4"/>
      <c r="P1052" s="4" t="s">
        <v>1695</v>
      </c>
      <c r="Q1052" s="4"/>
      <c r="R1052" s="4" t="s">
        <v>1616</v>
      </c>
      <c r="S1052" s="4" t="s">
        <v>2286</v>
      </c>
      <c r="T1052" s="4"/>
      <c r="U1052" s="4" t="s">
        <v>2802</v>
      </c>
      <c r="V1052" s="4" t="s">
        <v>2622</v>
      </c>
      <c r="W1052" s="4"/>
      <c r="X1052" s="4"/>
      <c r="Y1052" s="4" t="s">
        <v>2844</v>
      </c>
      <c r="Z1052" s="7">
        <f>VLOOKUP(E1052,[1]select___from_cuentas_predial_W!$A$1:$R$1800,11,FALSE)</f>
        <v>10992807</v>
      </c>
      <c r="AA1052" s="7">
        <f>VLOOKUP(E1052,[1]select___from_cuentas_predial_W!$A$1:$R$1800,13,FALSE)</f>
        <v>1514205</v>
      </c>
    </row>
    <row r="1053" spans="1:27" ht="13.7" customHeight="1" x14ac:dyDescent="0.2">
      <c r="A1053" s="5">
        <v>94</v>
      </c>
      <c r="B1053" s="4" t="s">
        <v>2</v>
      </c>
      <c r="C1053" s="5">
        <v>231597</v>
      </c>
      <c r="D1053" s="4" t="s">
        <v>2974</v>
      </c>
      <c r="E1053" s="4" t="str">
        <f>B1053&amp;""&amp;C1053</f>
        <v>U231597</v>
      </c>
      <c r="F1053" s="4" t="str">
        <f>F1052&amp;E1053&amp;"','"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</v>
      </c>
      <c r="G1053" s="4" t="s">
        <v>2926</v>
      </c>
      <c r="H1053" s="4" t="s">
        <v>1555</v>
      </c>
      <c r="I1053" s="5">
        <v>1819.89</v>
      </c>
      <c r="J1053" s="5">
        <v>0</v>
      </c>
      <c r="K1053" s="6">
        <v>8.0000000000000004E-4</v>
      </c>
      <c r="L1053" s="4" t="s">
        <v>2956</v>
      </c>
      <c r="M1053" s="4" t="s">
        <v>2265</v>
      </c>
      <c r="N1053" s="4" t="s">
        <v>2975</v>
      </c>
      <c r="O1053" s="4"/>
      <c r="P1053" s="4" t="s">
        <v>1695</v>
      </c>
      <c r="Q1053" s="4"/>
      <c r="R1053" s="4" t="s">
        <v>1616</v>
      </c>
      <c r="S1053" s="4" t="s">
        <v>2286</v>
      </c>
      <c r="T1053" s="4"/>
      <c r="U1053" s="4" t="s">
        <v>2802</v>
      </c>
      <c r="V1053" s="4" t="s">
        <v>2622</v>
      </c>
      <c r="W1053" s="4"/>
      <c r="X1053" s="4"/>
      <c r="Y1053" s="4" t="s">
        <v>2844</v>
      </c>
      <c r="Z1053" s="7">
        <f>VLOOKUP(E1053,[1]select___from_cuentas_predial_W!$A$1:$R$1800,11,FALSE)</f>
        <v>5618000.4299999997</v>
      </c>
      <c r="AA1053" s="7">
        <f>VLOOKUP(E1053,[1]select___from_cuentas_predial_W!$A$1:$R$1800,13,FALSE)</f>
        <v>0</v>
      </c>
    </row>
    <row r="1054" spans="1:27" ht="13.7" customHeight="1" x14ac:dyDescent="0.2">
      <c r="A1054" s="5">
        <v>94</v>
      </c>
      <c r="B1054" s="4" t="s">
        <v>2</v>
      </c>
      <c r="C1054" s="5">
        <v>233653</v>
      </c>
      <c r="D1054" s="4" t="s">
        <v>3033</v>
      </c>
      <c r="E1054" s="4" t="str">
        <f>B1054&amp;""&amp;C1054</f>
        <v>U233653</v>
      </c>
      <c r="F1054" s="4" t="str">
        <f>F1053&amp;E1054&amp;"','"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</v>
      </c>
      <c r="G1054" s="4" t="s">
        <v>2926</v>
      </c>
      <c r="H1054" s="4" t="s">
        <v>1555</v>
      </c>
      <c r="I1054" s="5">
        <v>3216</v>
      </c>
      <c r="J1054" s="5">
        <v>0</v>
      </c>
      <c r="K1054" s="6">
        <v>8.0000000000000004E-4</v>
      </c>
      <c r="L1054" s="4" t="s">
        <v>3034</v>
      </c>
      <c r="M1054" s="4" t="s">
        <v>2228</v>
      </c>
      <c r="N1054" s="4" t="s">
        <v>3035</v>
      </c>
      <c r="O1054" s="4" t="s">
        <v>1593</v>
      </c>
      <c r="P1054" s="4" t="s">
        <v>1695</v>
      </c>
      <c r="Q1054" s="4"/>
      <c r="R1054" s="4" t="s">
        <v>2757</v>
      </c>
      <c r="S1054" s="4" t="s">
        <v>2286</v>
      </c>
      <c r="T1054" s="4"/>
      <c r="U1054" s="4" t="s">
        <v>2797</v>
      </c>
      <c r="V1054" s="4" t="s">
        <v>2622</v>
      </c>
      <c r="W1054" s="4"/>
      <c r="X1054" s="4"/>
      <c r="Y1054" s="4" t="s">
        <v>2844</v>
      </c>
      <c r="Z1054" s="7">
        <f>VLOOKUP(E1054,[1]select___from_cuentas_predial_W!$A$1:$R$1800,11,FALSE)</f>
        <v>9117360</v>
      </c>
      <c r="AA1054" s="7">
        <f>VLOOKUP(E1054,[1]select___from_cuentas_predial_W!$A$1:$R$1800,13,FALSE)</f>
        <v>0</v>
      </c>
    </row>
    <row r="1055" spans="1:27" ht="13.7" customHeight="1" x14ac:dyDescent="0.2">
      <c r="A1055" s="5">
        <v>94</v>
      </c>
      <c r="B1055" s="4" t="s">
        <v>2</v>
      </c>
      <c r="C1055" s="5">
        <v>233652</v>
      </c>
      <c r="D1055" s="4" t="s">
        <v>2992</v>
      </c>
      <c r="E1055" s="4" t="str">
        <f>B1055&amp;""&amp;C1055</f>
        <v>U233652</v>
      </c>
      <c r="F1055" s="4" t="str">
        <f>F1054&amp;E1055&amp;"','"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</v>
      </c>
      <c r="G1055" s="4" t="s">
        <v>2926</v>
      </c>
      <c r="H1055" s="4" t="s">
        <v>1555</v>
      </c>
      <c r="I1055" s="5">
        <v>6931</v>
      </c>
      <c r="J1055" s="5">
        <v>89</v>
      </c>
      <c r="K1055" s="6">
        <v>8.0000000000000004E-4</v>
      </c>
      <c r="L1055" s="4" t="s">
        <v>1591</v>
      </c>
      <c r="M1055" s="4" t="s">
        <v>2991</v>
      </c>
      <c r="N1055" s="4"/>
      <c r="O1055" s="4" t="s">
        <v>2584</v>
      </c>
      <c r="P1055" s="4" t="s">
        <v>1695</v>
      </c>
      <c r="Q1055" s="4"/>
      <c r="R1055" s="4" t="s">
        <v>1616</v>
      </c>
      <c r="S1055" s="4" t="s">
        <v>2286</v>
      </c>
      <c r="T1055" s="4"/>
      <c r="U1055" s="4" t="s">
        <v>2802</v>
      </c>
      <c r="V1055" s="4" t="s">
        <v>2622</v>
      </c>
      <c r="W1055" s="4"/>
      <c r="X1055" s="4"/>
      <c r="Y1055" s="4" t="s">
        <v>2844</v>
      </c>
      <c r="Z1055" s="7">
        <f>VLOOKUP(E1055,[1]select___from_cuentas_predial_W!$A$1:$R$1800,11,FALSE)</f>
        <v>19649385</v>
      </c>
      <c r="AA1055" s="7">
        <f>VLOOKUP(E1055,[1]select___from_cuentas_predial_W!$A$1:$R$1800,13,FALSE)</f>
        <v>382263</v>
      </c>
    </row>
    <row r="1056" spans="1:27" ht="13.7" customHeight="1" x14ac:dyDescent="0.2">
      <c r="A1056" s="5">
        <v>94</v>
      </c>
      <c r="B1056" s="4" t="s">
        <v>2</v>
      </c>
      <c r="C1056" s="5">
        <v>233650</v>
      </c>
      <c r="D1056" s="4" t="s">
        <v>2993</v>
      </c>
      <c r="E1056" s="4" t="str">
        <f>B1056&amp;""&amp;C1056</f>
        <v>U233650</v>
      </c>
      <c r="F1056" s="4" t="str">
        <f>F1055&amp;E1056&amp;"','"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</v>
      </c>
      <c r="G1056" s="4" t="s">
        <v>2926</v>
      </c>
      <c r="H1056" s="4" t="s">
        <v>1555</v>
      </c>
      <c r="I1056" s="5">
        <v>17351</v>
      </c>
      <c r="J1056" s="5">
        <v>0</v>
      </c>
      <c r="K1056" s="6">
        <v>8.0000000000000004E-4</v>
      </c>
      <c r="L1056" s="4" t="s">
        <v>1591</v>
      </c>
      <c r="M1056" s="4" t="s">
        <v>2994</v>
      </c>
      <c r="N1056" s="4"/>
      <c r="O1056" s="4" t="s">
        <v>2584</v>
      </c>
      <c r="P1056" s="4" t="s">
        <v>1695</v>
      </c>
      <c r="Q1056" s="4"/>
      <c r="R1056" s="4" t="s">
        <v>1616</v>
      </c>
      <c r="S1056" s="4" t="s">
        <v>2286</v>
      </c>
      <c r="T1056" s="4"/>
      <c r="U1056" s="4" t="s">
        <v>2802</v>
      </c>
      <c r="V1056" s="4" t="s">
        <v>2622</v>
      </c>
      <c r="W1056" s="4"/>
      <c r="X1056" s="4"/>
      <c r="Y1056" s="4" t="s">
        <v>2844</v>
      </c>
      <c r="Z1056" s="7">
        <f>VLOOKUP(E1056,[1]select___from_cuentas_predial_W!$A$1:$R$1800,11,FALSE)</f>
        <v>49190085</v>
      </c>
      <c r="AA1056" s="7">
        <f>VLOOKUP(E1056,[1]select___from_cuentas_predial_W!$A$1:$R$1800,13,FALSE)</f>
        <v>0</v>
      </c>
    </row>
    <row r="1057" spans="1:27" ht="13.7" customHeight="1" x14ac:dyDescent="0.2">
      <c r="A1057" s="5">
        <v>94</v>
      </c>
      <c r="B1057" s="4" t="s">
        <v>2</v>
      </c>
      <c r="C1057" s="5">
        <v>233651</v>
      </c>
      <c r="D1057" s="4" t="s">
        <v>2923</v>
      </c>
      <c r="E1057" s="4" t="str">
        <f>B1057&amp;""&amp;C1057</f>
        <v>U233651</v>
      </c>
      <c r="F1057" s="4" t="str">
        <f>F1056&amp;E1057&amp;"','"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</v>
      </c>
      <c r="G1057" s="4" t="s">
        <v>2921</v>
      </c>
      <c r="H1057" s="4" t="s">
        <v>1555</v>
      </c>
      <c r="I1057" s="5">
        <v>1606</v>
      </c>
      <c r="J1057" s="5">
        <v>383</v>
      </c>
      <c r="K1057" s="6">
        <v>8.0000000000000004E-4</v>
      </c>
      <c r="L1057" s="4" t="s">
        <v>1591</v>
      </c>
      <c r="M1057" s="4" t="s">
        <v>2922</v>
      </c>
      <c r="N1057" s="4"/>
      <c r="O1057" s="4" t="s">
        <v>2584</v>
      </c>
      <c r="P1057" s="4" t="s">
        <v>1695</v>
      </c>
      <c r="Q1057" s="4"/>
      <c r="R1057" s="4" t="s">
        <v>1616</v>
      </c>
      <c r="S1057" s="4" t="s">
        <v>2286</v>
      </c>
      <c r="T1057" s="4"/>
      <c r="U1057" s="4" t="s">
        <v>2797</v>
      </c>
      <c r="V1057" s="4" t="s">
        <v>2826</v>
      </c>
      <c r="W1057" s="4"/>
      <c r="X1057" s="4"/>
      <c r="Y1057" s="4" t="s">
        <v>2844</v>
      </c>
      <c r="Z1057" s="7">
        <f>VLOOKUP(E1057,[1]select___from_cuentas_predial_W!$A$1:$R$1800,11,FALSE)</f>
        <v>4616797.5</v>
      </c>
      <c r="AA1057" s="7">
        <f>VLOOKUP(E1057,[1]select___from_cuentas_predial_W!$A$1:$R$1800,13,FALSE)</f>
        <v>1896137.25</v>
      </c>
    </row>
    <row r="1058" spans="1:27" ht="13.7" customHeight="1" x14ac:dyDescent="0.2">
      <c r="A1058" s="5">
        <v>94</v>
      </c>
      <c r="B1058" s="4" t="s">
        <v>2</v>
      </c>
      <c r="C1058" s="5">
        <v>233649</v>
      </c>
      <c r="D1058" s="4" t="s">
        <v>3032</v>
      </c>
      <c r="E1058" s="4" t="str">
        <f>B1058&amp;""&amp;C1058</f>
        <v>U233649</v>
      </c>
      <c r="F1058" s="4" t="str">
        <f>F1057&amp;E1058&amp;"','"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</v>
      </c>
      <c r="G1058" s="4" t="s">
        <v>2926</v>
      </c>
      <c r="H1058" s="4" t="s">
        <v>1555</v>
      </c>
      <c r="I1058" s="5">
        <v>16078</v>
      </c>
      <c r="J1058" s="5">
        <v>0</v>
      </c>
      <c r="K1058" s="6">
        <v>8.0000000000000004E-4</v>
      </c>
      <c r="L1058" s="4" t="s">
        <v>2020</v>
      </c>
      <c r="M1058" s="4" t="s">
        <v>2487</v>
      </c>
      <c r="N1058" s="4"/>
      <c r="O1058" s="4" t="s">
        <v>2584</v>
      </c>
      <c r="P1058" s="4" t="s">
        <v>1695</v>
      </c>
      <c r="Q1058" s="4"/>
      <c r="R1058" s="4" t="s">
        <v>1616</v>
      </c>
      <c r="S1058" s="4" t="s">
        <v>2286</v>
      </c>
      <c r="T1058" s="4" t="s">
        <v>2359</v>
      </c>
      <c r="U1058" s="4" t="s">
        <v>2805</v>
      </c>
      <c r="V1058" s="4" t="s">
        <v>2815</v>
      </c>
      <c r="W1058" s="4"/>
      <c r="X1058" s="4"/>
      <c r="Y1058" s="4" t="s">
        <v>2844</v>
      </c>
      <c r="Z1058" s="7">
        <f>VLOOKUP(E1058,[1]select___from_cuentas_predial_W!$A$1:$R$1800,11,FALSE)</f>
        <v>53177985</v>
      </c>
      <c r="AA1058" s="7">
        <f>VLOOKUP(E1058,[1]select___from_cuentas_predial_W!$A$1:$R$1800,13,FALSE)</f>
        <v>0</v>
      </c>
    </row>
    <row r="1059" spans="1:27" ht="13.7" customHeight="1" x14ac:dyDescent="0.2">
      <c r="A1059" s="5">
        <v>94</v>
      </c>
      <c r="B1059" s="4" t="s">
        <v>2</v>
      </c>
      <c r="C1059" s="5">
        <v>199657</v>
      </c>
      <c r="D1059" s="4" t="s">
        <v>1057</v>
      </c>
      <c r="E1059" s="4" t="str">
        <f>B1059&amp;""&amp;C1059</f>
        <v>U199657</v>
      </c>
      <c r="F1059" s="4" t="str">
        <f>F1058&amp;E1059&amp;"','"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</v>
      </c>
      <c r="G1059" s="4" t="s">
        <v>1550</v>
      </c>
      <c r="H1059" s="4" t="s">
        <v>1555</v>
      </c>
      <c r="I1059" s="5">
        <v>13</v>
      </c>
      <c r="J1059" s="5">
        <v>0</v>
      </c>
      <c r="K1059" s="6">
        <v>8.0000000000000004E-4</v>
      </c>
      <c r="L1059" s="4" t="s">
        <v>1698</v>
      </c>
      <c r="M1059" s="4" t="s">
        <v>2228</v>
      </c>
      <c r="N1059" s="4"/>
      <c r="O1059" s="4" t="s">
        <v>2630</v>
      </c>
      <c r="P1059" s="4" t="s">
        <v>1695</v>
      </c>
      <c r="Q1059" s="4"/>
      <c r="R1059" s="4" t="s">
        <v>1616</v>
      </c>
      <c r="S1059" s="4" t="s">
        <v>2286</v>
      </c>
      <c r="T1059" s="4"/>
      <c r="U1059" s="4" t="s">
        <v>2797</v>
      </c>
      <c r="V1059" s="4" t="s">
        <v>2815</v>
      </c>
      <c r="W1059" s="4"/>
      <c r="X1059" s="4"/>
      <c r="Y1059" s="4" t="s">
        <v>2844</v>
      </c>
      <c r="Z1059" s="7">
        <f>VLOOKUP(E1059,[1]select___from_cuentas_predial_W!$A$1:$R$1800,11,FALSE)</f>
        <v>30528.23</v>
      </c>
      <c r="AA1059" s="7">
        <f>VLOOKUP(E1059,[1]select___from_cuentas_predial_W!$A$1:$R$1800,13,FALSE)</f>
        <v>0</v>
      </c>
    </row>
    <row r="1060" spans="1:27" ht="13.7" customHeight="1" x14ac:dyDescent="0.2">
      <c r="A1060" s="5">
        <v>94</v>
      </c>
      <c r="B1060" s="4" t="s">
        <v>2</v>
      </c>
      <c r="C1060" s="5">
        <v>199656</v>
      </c>
      <c r="D1060" s="4" t="s">
        <v>279</v>
      </c>
      <c r="E1060" s="4" t="str">
        <f>B1060&amp;""&amp;C1060</f>
        <v>U199656</v>
      </c>
      <c r="F1060" s="4" t="str">
        <f>F1059&amp;E1060&amp;"','"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</v>
      </c>
      <c r="G1060" s="4" t="s">
        <v>1550</v>
      </c>
      <c r="H1060" s="4" t="s">
        <v>1555</v>
      </c>
      <c r="I1060" s="5">
        <v>21</v>
      </c>
      <c r="J1060" s="5">
        <v>0</v>
      </c>
      <c r="K1060" s="6">
        <v>8.0000000000000004E-4</v>
      </c>
      <c r="L1060" s="4" t="s">
        <v>1698</v>
      </c>
      <c r="M1060" s="4" t="s">
        <v>2228</v>
      </c>
      <c r="N1060" s="4"/>
      <c r="O1060" s="4" t="s">
        <v>2630</v>
      </c>
      <c r="P1060" s="4" t="s">
        <v>1695</v>
      </c>
      <c r="Q1060" s="4"/>
      <c r="R1060" s="4" t="s">
        <v>1616</v>
      </c>
      <c r="S1060" s="4" t="s">
        <v>2286</v>
      </c>
      <c r="T1060" s="4"/>
      <c r="U1060" s="4" t="s">
        <v>2797</v>
      </c>
      <c r="V1060" s="4" t="s">
        <v>2815</v>
      </c>
      <c r="W1060" s="4"/>
      <c r="X1060" s="4"/>
      <c r="Y1060" s="4" t="s">
        <v>2844</v>
      </c>
      <c r="Z1060" s="7">
        <f>VLOOKUP(E1060,[1]select___from_cuentas_predial_W!$A$1:$R$1800,11,FALSE)</f>
        <v>49314.83</v>
      </c>
      <c r="AA1060" s="7">
        <f>VLOOKUP(E1060,[1]select___from_cuentas_predial_W!$A$1:$R$1800,13,FALSE)</f>
        <v>0</v>
      </c>
    </row>
    <row r="1061" spans="1:27" ht="13.7" customHeight="1" x14ac:dyDescent="0.2">
      <c r="A1061" s="5">
        <v>94</v>
      </c>
      <c r="B1061" s="4" t="s">
        <v>2</v>
      </c>
      <c r="C1061" s="5">
        <v>184595</v>
      </c>
      <c r="D1061" s="4" t="s">
        <v>837</v>
      </c>
      <c r="E1061" s="4" t="str">
        <f>B1061&amp;""&amp;C1061</f>
        <v>U184595</v>
      </c>
      <c r="F1061" s="4" t="str">
        <f>F1060&amp;E1061&amp;"','"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</v>
      </c>
      <c r="G1061" s="4" t="s">
        <v>1550</v>
      </c>
      <c r="H1061" s="4" t="s">
        <v>1555</v>
      </c>
      <c r="I1061" s="5">
        <v>5098</v>
      </c>
      <c r="J1061" s="5">
        <v>0</v>
      </c>
      <c r="K1061" s="6">
        <v>8.0000000000000004E-4</v>
      </c>
      <c r="L1061" s="4" t="s">
        <v>1992</v>
      </c>
      <c r="M1061" s="4" t="s">
        <v>2335</v>
      </c>
      <c r="N1061" s="4"/>
      <c r="O1061" s="4" t="s">
        <v>2630</v>
      </c>
      <c r="P1061" s="4" t="s">
        <v>1695</v>
      </c>
      <c r="Q1061" s="4"/>
      <c r="R1061" s="4" t="s">
        <v>1616</v>
      </c>
      <c r="S1061" s="4" t="s">
        <v>2286</v>
      </c>
      <c r="T1061" s="4"/>
      <c r="U1061" s="4" t="s">
        <v>2802</v>
      </c>
      <c r="V1061" s="4" t="s">
        <v>2622</v>
      </c>
      <c r="W1061" s="4"/>
      <c r="X1061" s="4"/>
      <c r="Y1061" s="4" t="s">
        <v>2844</v>
      </c>
      <c r="Z1061" s="7">
        <f>VLOOKUP(E1061,[1]select___from_cuentas_predial_W!$A$1:$R$1800,11,FALSE)</f>
        <v>11971760.85</v>
      </c>
      <c r="AA1061" s="7">
        <f>VLOOKUP(E1061,[1]select___from_cuentas_predial_W!$A$1:$R$1800,13,FALSE)</f>
        <v>0</v>
      </c>
    </row>
    <row r="1062" spans="1:27" ht="13.7" customHeight="1" x14ac:dyDescent="0.2">
      <c r="A1062" s="5">
        <v>94</v>
      </c>
      <c r="B1062" s="4" t="s">
        <v>2</v>
      </c>
      <c r="C1062" s="5">
        <v>184592</v>
      </c>
      <c r="D1062" s="4" t="s">
        <v>859</v>
      </c>
      <c r="E1062" s="4" t="str">
        <f>B1062&amp;""&amp;C1062</f>
        <v>U184592</v>
      </c>
      <c r="F1062" s="4" t="str">
        <f>F1061&amp;E1062&amp;"','"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</v>
      </c>
      <c r="G1062" s="4" t="s">
        <v>1550</v>
      </c>
      <c r="H1062" s="4" t="s">
        <v>1555</v>
      </c>
      <c r="I1062" s="5">
        <v>3010</v>
      </c>
      <c r="J1062" s="5">
        <v>0</v>
      </c>
      <c r="K1062" s="6">
        <v>8.0000000000000004E-4</v>
      </c>
      <c r="L1062" s="4" t="s">
        <v>1999</v>
      </c>
      <c r="M1062" s="4" t="s">
        <v>2234</v>
      </c>
      <c r="N1062" s="4"/>
      <c r="O1062" s="4" t="s">
        <v>2630</v>
      </c>
      <c r="P1062" s="4" t="s">
        <v>1695</v>
      </c>
      <c r="Q1062" s="4"/>
      <c r="R1062" s="4" t="s">
        <v>1616</v>
      </c>
      <c r="S1062" s="4" t="s">
        <v>2286</v>
      </c>
      <c r="T1062" s="4"/>
      <c r="U1062" s="4" t="s">
        <v>2802</v>
      </c>
      <c r="V1062" s="4" t="s">
        <v>2622</v>
      </c>
      <c r="W1062" s="4"/>
      <c r="X1062" s="4"/>
      <c r="Y1062" s="4" t="s">
        <v>2844</v>
      </c>
      <c r="Z1062" s="7">
        <f>VLOOKUP(E1062,[1]select___from_cuentas_predial_W!$A$1:$R$1800,11,FALSE)</f>
        <v>7068458.25</v>
      </c>
      <c r="AA1062" s="7">
        <f>VLOOKUP(E1062,[1]select___from_cuentas_predial_W!$A$1:$R$1800,13,FALSE)</f>
        <v>0</v>
      </c>
    </row>
    <row r="1063" spans="1:27" ht="13.7" customHeight="1" x14ac:dyDescent="0.2">
      <c r="A1063" s="5">
        <v>94</v>
      </c>
      <c r="B1063" s="4" t="s">
        <v>2</v>
      </c>
      <c r="C1063" s="5">
        <v>199680</v>
      </c>
      <c r="D1063" s="4" t="s">
        <v>1330</v>
      </c>
      <c r="E1063" s="4" t="str">
        <f>B1063&amp;""&amp;C1063</f>
        <v>U199680</v>
      </c>
      <c r="F1063" s="4" t="str">
        <f>F1062&amp;E1063&amp;"','"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</v>
      </c>
      <c r="G1063" s="4" t="s">
        <v>1550</v>
      </c>
      <c r="H1063" s="4" t="s">
        <v>1555</v>
      </c>
      <c r="I1063" s="5">
        <v>128</v>
      </c>
      <c r="J1063" s="5">
        <v>0</v>
      </c>
      <c r="K1063" s="6">
        <v>8.0000000000000004E-4</v>
      </c>
      <c r="L1063" s="4" t="s">
        <v>2158</v>
      </c>
      <c r="M1063" s="4" t="s">
        <v>2228</v>
      </c>
      <c r="N1063" s="4"/>
      <c r="O1063" s="4" t="s">
        <v>2630</v>
      </c>
      <c r="P1063" s="4" t="s">
        <v>1695</v>
      </c>
      <c r="Q1063" s="4"/>
      <c r="R1063" s="4" t="s">
        <v>2750</v>
      </c>
      <c r="S1063" s="4" t="s">
        <v>2286</v>
      </c>
      <c r="T1063" s="4"/>
      <c r="U1063" s="4" t="s">
        <v>2797</v>
      </c>
      <c r="V1063" s="4" t="s">
        <v>2622</v>
      </c>
      <c r="W1063" s="4"/>
      <c r="X1063" s="4"/>
      <c r="Y1063" s="4" t="s">
        <v>2844</v>
      </c>
      <c r="Z1063" s="7">
        <f>VLOOKUP(E1063,[1]select___from_cuentas_predial_W!$A$1:$R$1800,11,FALSE)</f>
        <v>300585.59999999998</v>
      </c>
      <c r="AA1063" s="7">
        <f>VLOOKUP(E1063,[1]select___from_cuentas_predial_W!$A$1:$R$1800,13,FALSE)</f>
        <v>0</v>
      </c>
    </row>
    <row r="1064" spans="1:27" ht="13.7" customHeight="1" x14ac:dyDescent="0.2">
      <c r="A1064" s="5">
        <v>94</v>
      </c>
      <c r="B1064" s="4" t="s">
        <v>2</v>
      </c>
      <c r="C1064" s="5">
        <v>199679</v>
      </c>
      <c r="D1064" s="4" t="s">
        <v>760</v>
      </c>
      <c r="E1064" s="4" t="str">
        <f>B1064&amp;""&amp;C1064</f>
        <v>U199679</v>
      </c>
      <c r="F1064" s="4" t="str">
        <f>F1063&amp;E1064&amp;"','"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</v>
      </c>
      <c r="G1064" s="4" t="s">
        <v>1550</v>
      </c>
      <c r="H1064" s="4" t="s">
        <v>1555</v>
      </c>
      <c r="I1064" s="5">
        <v>26</v>
      </c>
      <c r="J1064" s="5">
        <v>0</v>
      </c>
      <c r="K1064" s="6">
        <v>8.0000000000000004E-4</v>
      </c>
      <c r="L1064" s="4" t="s">
        <v>1959</v>
      </c>
      <c r="M1064" s="4" t="s">
        <v>2228</v>
      </c>
      <c r="N1064" s="4"/>
      <c r="O1064" s="4" t="s">
        <v>2630</v>
      </c>
      <c r="P1064" s="4" t="s">
        <v>1695</v>
      </c>
      <c r="Q1064" s="4"/>
      <c r="R1064" s="4" t="s">
        <v>1616</v>
      </c>
      <c r="S1064" s="4" t="s">
        <v>2286</v>
      </c>
      <c r="T1064" s="4"/>
      <c r="U1064" s="4" t="s">
        <v>2802</v>
      </c>
      <c r="V1064" s="4" t="s">
        <v>2622</v>
      </c>
      <c r="W1064" s="4"/>
      <c r="X1064" s="4"/>
      <c r="Y1064" s="4" t="s">
        <v>2844</v>
      </c>
      <c r="Z1064" s="7">
        <f>VLOOKUP(E1064,[1]select___from_cuentas_predial_W!$A$1:$R$1800,11,FALSE)</f>
        <v>61056.45</v>
      </c>
      <c r="AA1064" s="7">
        <f>VLOOKUP(E1064,[1]select___from_cuentas_predial_W!$A$1:$R$1800,13,FALSE)</f>
        <v>0</v>
      </c>
    </row>
    <row r="1065" spans="1:27" ht="13.7" customHeight="1" x14ac:dyDescent="0.2">
      <c r="A1065" s="5">
        <v>94</v>
      </c>
      <c r="B1065" s="4" t="s">
        <v>2</v>
      </c>
      <c r="C1065" s="5">
        <v>199659</v>
      </c>
      <c r="D1065" s="4" t="s">
        <v>372</v>
      </c>
      <c r="E1065" s="4" t="str">
        <f>B1065&amp;""&amp;C1065</f>
        <v>U199659</v>
      </c>
      <c r="F1065" s="4" t="str">
        <f>F1064&amp;E1065&amp;"','"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</v>
      </c>
      <c r="G1065" s="4" t="s">
        <v>1550</v>
      </c>
      <c r="H1065" s="4" t="s">
        <v>1555</v>
      </c>
      <c r="I1065" s="5">
        <v>65</v>
      </c>
      <c r="J1065" s="5">
        <v>0</v>
      </c>
      <c r="K1065" s="6">
        <v>8.0000000000000004E-4</v>
      </c>
      <c r="L1065" s="4" t="s">
        <v>1698</v>
      </c>
      <c r="M1065" s="4" t="s">
        <v>2228</v>
      </c>
      <c r="N1065" s="4"/>
      <c r="O1065" s="4" t="s">
        <v>2630</v>
      </c>
      <c r="P1065" s="4" t="s">
        <v>1695</v>
      </c>
      <c r="Q1065" s="4"/>
      <c r="R1065" s="4" t="s">
        <v>1616</v>
      </c>
      <c r="S1065" s="4" t="s">
        <v>2286</v>
      </c>
      <c r="T1065" s="4"/>
      <c r="U1065" s="4" t="s">
        <v>2802</v>
      </c>
      <c r="V1065" s="4" t="s">
        <v>2622</v>
      </c>
      <c r="W1065" s="4"/>
      <c r="X1065" s="4"/>
      <c r="Y1065" s="4" t="s">
        <v>2844</v>
      </c>
      <c r="Z1065" s="7">
        <f>VLOOKUP(E1065,[1]select___from_cuentas_predial_W!$A$1:$R$1800,11,FALSE)</f>
        <v>152641.13</v>
      </c>
      <c r="AA1065" s="7">
        <f>VLOOKUP(E1065,[1]select___from_cuentas_predial_W!$A$1:$R$1800,13,FALSE)</f>
        <v>0</v>
      </c>
    </row>
    <row r="1066" spans="1:27" ht="13.7" customHeight="1" x14ac:dyDescent="0.2">
      <c r="A1066" s="5">
        <v>94</v>
      </c>
      <c r="B1066" s="4" t="s">
        <v>2</v>
      </c>
      <c r="C1066" s="5">
        <v>199658</v>
      </c>
      <c r="D1066" s="4" t="s">
        <v>404</v>
      </c>
      <c r="E1066" s="4" t="str">
        <f>B1066&amp;""&amp;C1066</f>
        <v>U199658</v>
      </c>
      <c r="F1066" s="4" t="str">
        <f>F1065&amp;E1066&amp;"','"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</v>
      </c>
      <c r="G1066" s="4" t="s">
        <v>1550</v>
      </c>
      <c r="H1066" s="4" t="s">
        <v>1555</v>
      </c>
      <c r="I1066" s="5">
        <v>27</v>
      </c>
      <c r="J1066" s="5">
        <v>0</v>
      </c>
      <c r="K1066" s="6">
        <v>8.0000000000000004E-4</v>
      </c>
      <c r="L1066" s="4" t="s">
        <v>1787</v>
      </c>
      <c r="M1066" s="4" t="s">
        <v>2228</v>
      </c>
      <c r="N1066" s="4"/>
      <c r="O1066" s="4" t="s">
        <v>2630</v>
      </c>
      <c r="P1066" s="4" t="s">
        <v>1695</v>
      </c>
      <c r="Q1066" s="4"/>
      <c r="R1066" s="4" t="s">
        <v>1616</v>
      </c>
      <c r="S1066" s="4" t="s">
        <v>2286</v>
      </c>
      <c r="T1066" s="4"/>
      <c r="U1066" s="4" t="s">
        <v>2802</v>
      </c>
      <c r="V1066" s="4" t="s">
        <v>2622</v>
      </c>
      <c r="W1066" s="4"/>
      <c r="X1066" s="4"/>
      <c r="Y1066" s="4" t="s">
        <v>2844</v>
      </c>
      <c r="Z1066" s="7">
        <f>VLOOKUP(E1066,[1]select___from_cuentas_predial_W!$A$1:$R$1800,11,FALSE)</f>
        <v>63404.78</v>
      </c>
      <c r="AA1066" s="7">
        <f>VLOOKUP(E1066,[1]select___from_cuentas_predial_W!$A$1:$R$1800,13,FALSE)</f>
        <v>0</v>
      </c>
    </row>
    <row r="1067" spans="1:27" ht="13.7" customHeight="1" x14ac:dyDescent="0.2">
      <c r="A1067" s="5">
        <v>94</v>
      </c>
      <c r="B1067" s="4" t="s">
        <v>2</v>
      </c>
      <c r="C1067" s="5">
        <v>199655</v>
      </c>
      <c r="D1067" s="4" t="s">
        <v>1506</v>
      </c>
      <c r="E1067" s="4" t="str">
        <f>B1067&amp;""&amp;C1067</f>
        <v>U199655</v>
      </c>
      <c r="F1067" s="4" t="str">
        <f>F1066&amp;E1067&amp;"','"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</v>
      </c>
      <c r="G1067" s="4" t="s">
        <v>1550</v>
      </c>
      <c r="H1067" s="4" t="s">
        <v>1555</v>
      </c>
      <c r="I1067" s="5">
        <v>136</v>
      </c>
      <c r="J1067" s="5">
        <v>0</v>
      </c>
      <c r="K1067" s="6">
        <v>8.0000000000000004E-4</v>
      </c>
      <c r="L1067" s="4" t="s">
        <v>1959</v>
      </c>
      <c r="M1067" s="4" t="s">
        <v>2228</v>
      </c>
      <c r="N1067" s="4"/>
      <c r="O1067" s="4" t="s">
        <v>2630</v>
      </c>
      <c r="P1067" s="4" t="s">
        <v>1695</v>
      </c>
      <c r="Q1067" s="4"/>
      <c r="R1067" s="4" t="s">
        <v>1616</v>
      </c>
      <c r="S1067" s="4" t="s">
        <v>2286</v>
      </c>
      <c r="T1067" s="4"/>
      <c r="U1067" s="4" t="s">
        <v>2802</v>
      </c>
      <c r="V1067" s="4" t="s">
        <v>2622</v>
      </c>
      <c r="W1067" s="4"/>
      <c r="X1067" s="4"/>
      <c r="Y1067" s="4" t="s">
        <v>2844</v>
      </c>
      <c r="Z1067" s="7">
        <f>VLOOKUP(E1067,[1]select___from_cuentas_predial_W!$A$1:$R$1800,11,FALSE)</f>
        <v>319372.2</v>
      </c>
      <c r="AA1067" s="7">
        <f>VLOOKUP(E1067,[1]select___from_cuentas_predial_W!$A$1:$R$1800,13,FALSE)</f>
        <v>0</v>
      </c>
    </row>
    <row r="1068" spans="1:27" ht="13.7" customHeight="1" x14ac:dyDescent="0.2">
      <c r="A1068" s="5">
        <v>94</v>
      </c>
      <c r="B1068" s="4" t="s">
        <v>2</v>
      </c>
      <c r="C1068" s="5">
        <v>199677</v>
      </c>
      <c r="D1068" s="4" t="s">
        <v>1354</v>
      </c>
      <c r="E1068" s="4" t="str">
        <f>B1068&amp;""&amp;C1068</f>
        <v>U199677</v>
      </c>
      <c r="F1068" s="4" t="str">
        <f>F1067&amp;E1068&amp;"','"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</v>
      </c>
      <c r="G1068" s="4" t="s">
        <v>1550</v>
      </c>
      <c r="H1068" s="4" t="s">
        <v>1555</v>
      </c>
      <c r="I1068" s="5">
        <v>77</v>
      </c>
      <c r="J1068" s="5">
        <v>0</v>
      </c>
      <c r="K1068" s="6">
        <v>8.0000000000000004E-4</v>
      </c>
      <c r="L1068" s="4" t="s">
        <v>2163</v>
      </c>
      <c r="M1068" s="4" t="s">
        <v>2228</v>
      </c>
      <c r="N1068" s="4"/>
      <c r="O1068" s="4" t="s">
        <v>2630</v>
      </c>
      <c r="P1068" s="4" t="s">
        <v>1695</v>
      </c>
      <c r="Q1068" s="4"/>
      <c r="R1068" s="4" t="s">
        <v>1616</v>
      </c>
      <c r="S1068" s="4" t="s">
        <v>2286</v>
      </c>
      <c r="T1068" s="4"/>
      <c r="U1068" s="4" t="s">
        <v>2802</v>
      </c>
      <c r="V1068" s="4" t="s">
        <v>2622</v>
      </c>
      <c r="W1068" s="4"/>
      <c r="X1068" s="4"/>
      <c r="Y1068" s="4" t="s">
        <v>2844</v>
      </c>
      <c r="Z1068" s="7">
        <f>VLOOKUP(E1068,[1]select___from_cuentas_predial_W!$A$1:$R$1800,11,FALSE)</f>
        <v>180821.03</v>
      </c>
      <c r="AA1068" s="7">
        <f>VLOOKUP(E1068,[1]select___from_cuentas_predial_W!$A$1:$R$1800,13,FALSE)</f>
        <v>0</v>
      </c>
    </row>
    <row r="1069" spans="1:27" ht="13.7" customHeight="1" x14ac:dyDescent="0.2">
      <c r="A1069" s="5">
        <v>94</v>
      </c>
      <c r="B1069" s="4" t="s">
        <v>2</v>
      </c>
      <c r="C1069" s="5">
        <v>184593</v>
      </c>
      <c r="D1069" s="4" t="s">
        <v>852</v>
      </c>
      <c r="E1069" s="4" t="str">
        <f>B1069&amp;""&amp;C1069</f>
        <v>U184593</v>
      </c>
      <c r="F1069" s="4" t="str">
        <f>F1068&amp;E1069&amp;"','"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</v>
      </c>
      <c r="G1069" s="4" t="s">
        <v>1550</v>
      </c>
      <c r="H1069" s="4" t="s">
        <v>1555</v>
      </c>
      <c r="I1069" s="5">
        <v>893</v>
      </c>
      <c r="J1069" s="5">
        <v>0</v>
      </c>
      <c r="K1069" s="6">
        <v>8.0000000000000004E-4</v>
      </c>
      <c r="L1069" s="4" t="s">
        <v>1995</v>
      </c>
      <c r="M1069" s="4" t="s">
        <v>2239</v>
      </c>
      <c r="N1069" s="4" t="s">
        <v>2451</v>
      </c>
      <c r="O1069" s="4" t="s">
        <v>2630</v>
      </c>
      <c r="P1069" s="4" t="s">
        <v>1695</v>
      </c>
      <c r="Q1069" s="4"/>
      <c r="R1069" s="4" t="s">
        <v>1616</v>
      </c>
      <c r="S1069" s="4" t="s">
        <v>2286</v>
      </c>
      <c r="T1069" s="4"/>
      <c r="U1069" s="4" t="s">
        <v>2802</v>
      </c>
      <c r="V1069" s="4" t="s">
        <v>2622</v>
      </c>
      <c r="W1069" s="4"/>
      <c r="X1069" s="4"/>
      <c r="Y1069" s="4" t="s">
        <v>2844</v>
      </c>
      <c r="Z1069" s="7">
        <f>VLOOKUP(E1069,[1]select___from_cuentas_predial_W!$A$1:$R$1800,11,FALSE)</f>
        <v>2097054.23</v>
      </c>
      <c r="AA1069" s="7">
        <f>VLOOKUP(E1069,[1]select___from_cuentas_predial_W!$A$1:$R$1800,13,FALSE)</f>
        <v>0</v>
      </c>
    </row>
    <row r="1070" spans="1:27" ht="13.7" customHeight="1" x14ac:dyDescent="0.2">
      <c r="A1070" s="5">
        <v>94</v>
      </c>
      <c r="B1070" s="4" t="s">
        <v>2</v>
      </c>
      <c r="C1070" s="5">
        <v>184597</v>
      </c>
      <c r="D1070" s="4" t="s">
        <v>845</v>
      </c>
      <c r="E1070" s="4" t="str">
        <f>B1070&amp;""&amp;C1070</f>
        <v>U184597</v>
      </c>
      <c r="F1070" s="4" t="str">
        <f>F1069&amp;E1070&amp;"','"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</v>
      </c>
      <c r="G1070" s="4" t="s">
        <v>1550</v>
      </c>
      <c r="H1070" s="4" t="s">
        <v>1555</v>
      </c>
      <c r="I1070" s="5">
        <v>737</v>
      </c>
      <c r="J1070" s="5">
        <v>0</v>
      </c>
      <c r="K1070" s="6">
        <v>8.0000000000000004E-4</v>
      </c>
      <c r="L1070" s="4" t="s">
        <v>1862</v>
      </c>
      <c r="M1070" s="4" t="s">
        <v>2336</v>
      </c>
      <c r="N1070" s="4"/>
      <c r="O1070" s="4" t="s">
        <v>2630</v>
      </c>
      <c r="P1070" s="4" t="s">
        <v>1695</v>
      </c>
      <c r="Q1070" s="4"/>
      <c r="R1070" s="4" t="s">
        <v>1616</v>
      </c>
      <c r="S1070" s="4" t="s">
        <v>2286</v>
      </c>
      <c r="T1070" s="4"/>
      <c r="U1070" s="4" t="s">
        <v>2802</v>
      </c>
      <c r="V1070" s="4" t="s">
        <v>2622</v>
      </c>
      <c r="W1070" s="4"/>
      <c r="X1070" s="4"/>
      <c r="Y1070" s="4" t="s">
        <v>2844</v>
      </c>
      <c r="Z1070" s="7">
        <f>VLOOKUP(E1070,[1]select___from_cuentas_predial_W!$A$1:$R$1800,11,FALSE)</f>
        <v>1730715.53</v>
      </c>
      <c r="AA1070" s="7">
        <f>VLOOKUP(E1070,[1]select___from_cuentas_predial_W!$A$1:$R$1800,13,FALSE)</f>
        <v>0</v>
      </c>
    </row>
    <row r="1071" spans="1:27" ht="13.7" customHeight="1" x14ac:dyDescent="0.2">
      <c r="A1071" s="5">
        <v>94</v>
      </c>
      <c r="B1071" s="4" t="s">
        <v>2</v>
      </c>
      <c r="C1071" s="5">
        <v>184594</v>
      </c>
      <c r="D1071" s="4" t="s">
        <v>875</v>
      </c>
      <c r="E1071" s="4" t="str">
        <f>B1071&amp;""&amp;C1071</f>
        <v>U184594</v>
      </c>
      <c r="F1071" s="4" t="str">
        <f>F1070&amp;E1071&amp;"','"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</v>
      </c>
      <c r="G1071" s="4" t="s">
        <v>1550</v>
      </c>
      <c r="H1071" s="4" t="s">
        <v>1555</v>
      </c>
      <c r="I1071" s="5">
        <v>876.03</v>
      </c>
      <c r="J1071" s="5">
        <v>0</v>
      </c>
      <c r="K1071" s="6">
        <v>8.0000000000000004E-4</v>
      </c>
      <c r="L1071" s="4" t="s">
        <v>1862</v>
      </c>
      <c r="M1071" s="4" t="s">
        <v>2282</v>
      </c>
      <c r="N1071" s="4"/>
      <c r="O1071" s="4" t="s">
        <v>2630</v>
      </c>
      <c r="P1071" s="4" t="s">
        <v>1695</v>
      </c>
      <c r="Q1071" s="4"/>
      <c r="R1071" s="4" t="s">
        <v>1616</v>
      </c>
      <c r="S1071" s="4" t="s">
        <v>2286</v>
      </c>
      <c r="T1071" s="4"/>
      <c r="U1071" s="4" t="s">
        <v>2802</v>
      </c>
      <c r="V1071" s="4" t="s">
        <v>2622</v>
      </c>
      <c r="W1071" s="4"/>
      <c r="X1071" s="4"/>
      <c r="Y1071" s="4" t="s">
        <v>2844</v>
      </c>
      <c r="Z1071" s="7">
        <f>VLOOKUP(E1071,[1]select___from_cuentas_predial_W!$A$1:$R$1800,11,FALSE)</f>
        <v>2060422.56</v>
      </c>
      <c r="AA1071" s="7">
        <f>VLOOKUP(E1071,[1]select___from_cuentas_predial_W!$A$1:$R$1800,13,FALSE)</f>
        <v>0</v>
      </c>
    </row>
    <row r="1072" spans="1:27" ht="13.7" customHeight="1" x14ac:dyDescent="0.2">
      <c r="A1072" s="5">
        <v>94</v>
      </c>
      <c r="B1072" s="4" t="s">
        <v>2</v>
      </c>
      <c r="C1072" s="5">
        <v>184590</v>
      </c>
      <c r="D1072" s="4" t="s">
        <v>1220</v>
      </c>
      <c r="E1072" s="4" t="str">
        <f>B1072&amp;""&amp;C1072</f>
        <v>U184590</v>
      </c>
      <c r="F1072" s="4" t="str">
        <f>F1071&amp;E1072&amp;"','"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</v>
      </c>
      <c r="G1072" s="4" t="s">
        <v>1550</v>
      </c>
      <c r="H1072" s="4" t="s">
        <v>1555</v>
      </c>
      <c r="I1072" s="5">
        <v>921.93</v>
      </c>
      <c r="J1072" s="5">
        <v>0</v>
      </c>
      <c r="K1072" s="6">
        <v>8.0000000000000004E-4</v>
      </c>
      <c r="L1072" s="4" t="s">
        <v>1862</v>
      </c>
      <c r="M1072" s="4" t="s">
        <v>2265</v>
      </c>
      <c r="N1072" s="4"/>
      <c r="O1072" s="4" t="s">
        <v>2630</v>
      </c>
      <c r="P1072" s="4" t="s">
        <v>1695</v>
      </c>
      <c r="Q1072" s="4"/>
      <c r="R1072" s="4" t="s">
        <v>1616</v>
      </c>
      <c r="S1072" s="4" t="s">
        <v>2286</v>
      </c>
      <c r="T1072" s="4"/>
      <c r="U1072" s="4" t="s">
        <v>2802</v>
      </c>
      <c r="V1072" s="4" t="s">
        <v>2622</v>
      </c>
      <c r="W1072" s="4"/>
      <c r="X1072" s="4"/>
      <c r="Y1072" s="4" t="s">
        <v>2844</v>
      </c>
      <c r="Z1072" s="7">
        <f>VLOOKUP(E1072,[1]select___from_cuentas_predial_W!$A$1:$R$1800,11,FALSE)</f>
        <v>2273995.92</v>
      </c>
      <c r="AA1072" s="7">
        <f>VLOOKUP(E1072,[1]select___from_cuentas_predial_W!$A$1:$R$1800,13,FALSE)</f>
        <v>0</v>
      </c>
    </row>
    <row r="1073" spans="1:27" ht="13.7" customHeight="1" x14ac:dyDescent="0.2">
      <c r="A1073" s="5">
        <v>94</v>
      </c>
      <c r="B1073" s="4" t="s">
        <v>2</v>
      </c>
      <c r="C1073" s="5">
        <v>199662</v>
      </c>
      <c r="D1073" s="4" t="s">
        <v>441</v>
      </c>
      <c r="E1073" s="4" t="str">
        <f>B1073&amp;""&amp;C1073</f>
        <v>U199662</v>
      </c>
      <c r="F1073" s="4" t="str">
        <f>F1072&amp;E1073&amp;"','"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</v>
      </c>
      <c r="G1073" s="4" t="s">
        <v>1550</v>
      </c>
      <c r="H1073" s="4" t="s">
        <v>1555</v>
      </c>
      <c r="I1073" s="5">
        <v>1033</v>
      </c>
      <c r="J1073" s="5">
        <v>0</v>
      </c>
      <c r="K1073" s="6">
        <v>8.0000000000000004E-4</v>
      </c>
      <c r="L1073" s="4" t="s">
        <v>1726</v>
      </c>
      <c r="M1073" s="4" t="s">
        <v>2228</v>
      </c>
      <c r="N1073" s="4"/>
      <c r="O1073" s="4" t="s">
        <v>2630</v>
      </c>
      <c r="P1073" s="4" t="s">
        <v>1695</v>
      </c>
      <c r="Q1073" s="4"/>
      <c r="R1073" s="4" t="s">
        <v>1616</v>
      </c>
      <c r="S1073" s="4" t="s">
        <v>2286</v>
      </c>
      <c r="T1073" s="4"/>
      <c r="U1073" s="4" t="s">
        <v>2802</v>
      </c>
      <c r="V1073" s="4" t="s">
        <v>2622</v>
      </c>
      <c r="W1073" s="4"/>
      <c r="X1073" s="4"/>
      <c r="Y1073" s="4" t="s">
        <v>2844</v>
      </c>
      <c r="Z1073" s="7">
        <f>VLOOKUP(E1073,[1]select___from_cuentas_predial_W!$A$1:$R$1800,11,FALSE)</f>
        <v>2425819.73</v>
      </c>
      <c r="AA1073" s="7">
        <f>VLOOKUP(E1073,[1]select___from_cuentas_predial_W!$A$1:$R$1800,13,FALSE)</f>
        <v>0</v>
      </c>
    </row>
    <row r="1074" spans="1:27" ht="13.7" customHeight="1" x14ac:dyDescent="0.2">
      <c r="A1074" s="5">
        <v>94</v>
      </c>
      <c r="B1074" s="4" t="s">
        <v>2</v>
      </c>
      <c r="C1074" s="5">
        <v>199661</v>
      </c>
      <c r="D1074" s="4" t="s">
        <v>1375</v>
      </c>
      <c r="E1074" s="4" t="str">
        <f>B1074&amp;""&amp;C1074</f>
        <v>U199661</v>
      </c>
      <c r="F1074" s="4" t="str">
        <f>F1073&amp;E1074&amp;"','"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</v>
      </c>
      <c r="G1074" s="4" t="s">
        <v>1550</v>
      </c>
      <c r="H1074" s="4" t="s">
        <v>1555</v>
      </c>
      <c r="I1074" s="5">
        <v>59</v>
      </c>
      <c r="J1074" s="5">
        <v>0</v>
      </c>
      <c r="K1074" s="6">
        <v>8.0000000000000004E-4</v>
      </c>
      <c r="L1074" s="4" t="s">
        <v>2005</v>
      </c>
      <c r="M1074" s="4" t="s">
        <v>2228</v>
      </c>
      <c r="N1074" s="4"/>
      <c r="O1074" s="4" t="s">
        <v>2630</v>
      </c>
      <c r="P1074" s="4" t="s">
        <v>1695</v>
      </c>
      <c r="Q1074" s="4"/>
      <c r="R1074" s="4" t="s">
        <v>1616</v>
      </c>
      <c r="S1074" s="4" t="s">
        <v>2286</v>
      </c>
      <c r="T1074" s="4"/>
      <c r="U1074" s="4" t="s">
        <v>2802</v>
      </c>
      <c r="V1074" s="4" t="s">
        <v>2622</v>
      </c>
      <c r="W1074" s="4"/>
      <c r="X1074" s="4"/>
      <c r="Y1074" s="4" t="s">
        <v>2844</v>
      </c>
      <c r="Z1074" s="7">
        <f>VLOOKUP(E1074,[1]select___from_cuentas_predial_W!$A$1:$R$1800,11,FALSE)</f>
        <v>138551.18</v>
      </c>
      <c r="AA1074" s="7">
        <f>VLOOKUP(E1074,[1]select___from_cuentas_predial_W!$A$1:$R$1800,13,FALSE)</f>
        <v>0</v>
      </c>
    </row>
    <row r="1075" spans="1:27" ht="13.7" customHeight="1" x14ac:dyDescent="0.2">
      <c r="A1075" s="5">
        <v>94</v>
      </c>
      <c r="B1075" s="4" t="s">
        <v>2</v>
      </c>
      <c r="C1075" s="5">
        <v>184603</v>
      </c>
      <c r="D1075" s="4" t="s">
        <v>867</v>
      </c>
      <c r="E1075" s="4" t="str">
        <f>B1075&amp;""&amp;C1075</f>
        <v>U184603</v>
      </c>
      <c r="F1075" s="4" t="str">
        <f>F1074&amp;E1075&amp;"','"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</v>
      </c>
      <c r="G1075" s="4" t="s">
        <v>1550</v>
      </c>
      <c r="H1075" s="4" t="s">
        <v>1555</v>
      </c>
      <c r="I1075" s="5">
        <v>1027</v>
      </c>
      <c r="J1075" s="5">
        <v>0</v>
      </c>
      <c r="K1075" s="6">
        <v>8.0000000000000004E-4</v>
      </c>
      <c r="L1075" s="4" t="s">
        <v>2005</v>
      </c>
      <c r="M1075" s="4" t="s">
        <v>2346</v>
      </c>
      <c r="N1075" s="4"/>
      <c r="O1075" s="4" t="s">
        <v>2630</v>
      </c>
      <c r="P1075" s="4" t="s">
        <v>1695</v>
      </c>
      <c r="Q1075" s="4"/>
      <c r="R1075" s="4" t="s">
        <v>1616</v>
      </c>
      <c r="S1075" s="4" t="s">
        <v>2286</v>
      </c>
      <c r="T1075" s="4"/>
      <c r="U1075" s="4" t="s">
        <v>2802</v>
      </c>
      <c r="V1075" s="4" t="s">
        <v>2622</v>
      </c>
      <c r="W1075" s="4"/>
      <c r="X1075" s="4"/>
      <c r="Y1075" s="4" t="s">
        <v>2844</v>
      </c>
      <c r="Z1075" s="7">
        <f>VLOOKUP(E1075,[1]select___from_cuentas_predial_W!$A$1:$R$1800,11,FALSE)</f>
        <v>2411729.7799999998</v>
      </c>
      <c r="AA1075" s="7">
        <f>VLOOKUP(E1075,[1]select___from_cuentas_predial_W!$A$1:$R$1800,13,FALSE)</f>
        <v>0</v>
      </c>
    </row>
    <row r="1076" spans="1:27" ht="13.7" customHeight="1" x14ac:dyDescent="0.2">
      <c r="A1076" s="5">
        <v>94</v>
      </c>
      <c r="B1076" s="4" t="s">
        <v>2</v>
      </c>
      <c r="C1076" s="5">
        <v>199683</v>
      </c>
      <c r="D1076" s="4" t="s">
        <v>1441</v>
      </c>
      <c r="E1076" s="4" t="str">
        <f>B1076&amp;""&amp;C1076</f>
        <v>U199683</v>
      </c>
      <c r="F1076" s="4" t="str">
        <f>F1075&amp;E1076&amp;"','"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</v>
      </c>
      <c r="G1076" s="4" t="s">
        <v>1550</v>
      </c>
      <c r="H1076" s="4" t="s">
        <v>1555</v>
      </c>
      <c r="I1076" s="5">
        <v>74239</v>
      </c>
      <c r="J1076" s="5">
        <v>0</v>
      </c>
      <c r="K1076" s="6">
        <v>8.0000000000000004E-4</v>
      </c>
      <c r="L1076" s="4" t="s">
        <v>2191</v>
      </c>
      <c r="M1076" s="4" t="s">
        <v>2228</v>
      </c>
      <c r="N1076" s="4"/>
      <c r="O1076" s="4" t="s">
        <v>2630</v>
      </c>
      <c r="P1076" s="4" t="s">
        <v>1695</v>
      </c>
      <c r="Q1076" s="4"/>
      <c r="R1076" s="4" t="s">
        <v>1616</v>
      </c>
      <c r="S1076" s="4" t="s">
        <v>2286</v>
      </c>
      <c r="T1076" s="4"/>
      <c r="U1076" s="4" t="s">
        <v>2802</v>
      </c>
      <c r="V1076" s="4" t="s">
        <v>2622</v>
      </c>
      <c r="W1076" s="4"/>
      <c r="X1076" s="4"/>
      <c r="Y1076" s="4" t="s">
        <v>2844</v>
      </c>
      <c r="Z1076" s="7">
        <f>VLOOKUP(E1076,[1]select___from_cuentas_predial_W!$A$1:$R$1800,11,FALSE)</f>
        <v>174337299.69999999</v>
      </c>
      <c r="AA1076" s="7">
        <f>VLOOKUP(E1076,[1]select___from_cuentas_predial_W!$A$1:$R$1800,13,FALSE)</f>
        <v>0</v>
      </c>
    </row>
    <row r="1077" spans="1:27" ht="13.7" customHeight="1" x14ac:dyDescent="0.2">
      <c r="A1077" s="5">
        <v>94</v>
      </c>
      <c r="B1077" s="4" t="s">
        <v>2</v>
      </c>
      <c r="C1077" s="5">
        <v>184599</v>
      </c>
      <c r="D1077" s="4" t="s">
        <v>1519</v>
      </c>
      <c r="E1077" s="4" t="str">
        <f>B1077&amp;""&amp;C1077</f>
        <v>U184599</v>
      </c>
      <c r="F1077" s="4" t="str">
        <f>F1076&amp;E1077&amp;"','"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</v>
      </c>
      <c r="G1077" s="4" t="s">
        <v>1550</v>
      </c>
      <c r="H1077" s="4" t="s">
        <v>1555</v>
      </c>
      <c r="I1077" s="5">
        <v>2190</v>
      </c>
      <c r="J1077" s="5">
        <v>0</v>
      </c>
      <c r="K1077" s="6">
        <v>8.0000000000000004E-4</v>
      </c>
      <c r="L1077" s="4" t="s">
        <v>1996</v>
      </c>
      <c r="M1077" s="4" t="s">
        <v>2426</v>
      </c>
      <c r="N1077" s="4"/>
      <c r="O1077" s="4" t="s">
        <v>2630</v>
      </c>
      <c r="P1077" s="4" t="s">
        <v>1695</v>
      </c>
      <c r="Q1077" s="4"/>
      <c r="R1077" s="4" t="s">
        <v>1616</v>
      </c>
      <c r="S1077" s="4" t="s">
        <v>2286</v>
      </c>
      <c r="T1077" s="4"/>
      <c r="U1077" s="4" t="s">
        <v>2802</v>
      </c>
      <c r="V1077" s="4" t="s">
        <v>2622</v>
      </c>
      <c r="W1077" s="4"/>
      <c r="X1077" s="4"/>
      <c r="Y1077" s="4" t="s">
        <v>2844</v>
      </c>
      <c r="Z1077" s="7">
        <f>VLOOKUP(E1077,[1]select___from_cuentas_predial_W!$A$1:$R$1800,11,FALSE)</f>
        <v>5142831.75</v>
      </c>
      <c r="AA1077" s="7">
        <f>VLOOKUP(E1077,[1]select___from_cuentas_predial_W!$A$1:$R$1800,13,FALSE)</f>
        <v>0</v>
      </c>
    </row>
    <row r="1078" spans="1:27" ht="13.7" customHeight="1" x14ac:dyDescent="0.2">
      <c r="A1078" s="5">
        <v>94</v>
      </c>
      <c r="B1078" s="4" t="s">
        <v>2</v>
      </c>
      <c r="C1078" s="5">
        <v>199664</v>
      </c>
      <c r="D1078" s="4" t="s">
        <v>1451</v>
      </c>
      <c r="E1078" s="4" t="str">
        <f>B1078&amp;""&amp;C1078</f>
        <v>U199664</v>
      </c>
      <c r="F1078" s="4" t="str">
        <f>F1077&amp;E1078&amp;"','"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</v>
      </c>
      <c r="G1078" s="4" t="s">
        <v>1550</v>
      </c>
      <c r="H1078" s="4" t="s">
        <v>1555</v>
      </c>
      <c r="I1078" s="5">
        <v>59</v>
      </c>
      <c r="J1078" s="5">
        <v>0</v>
      </c>
      <c r="K1078" s="6">
        <v>8.0000000000000004E-4</v>
      </c>
      <c r="L1078" s="4" t="s">
        <v>1891</v>
      </c>
      <c r="M1078" s="4" t="s">
        <v>2228</v>
      </c>
      <c r="N1078" s="4"/>
      <c r="O1078" s="4" t="s">
        <v>2630</v>
      </c>
      <c r="P1078" s="4" t="s">
        <v>1695</v>
      </c>
      <c r="Q1078" s="4"/>
      <c r="R1078" s="4" t="s">
        <v>1616</v>
      </c>
      <c r="S1078" s="4" t="s">
        <v>2286</v>
      </c>
      <c r="T1078" s="4"/>
      <c r="U1078" s="4" t="s">
        <v>2802</v>
      </c>
      <c r="V1078" s="4" t="s">
        <v>2622</v>
      </c>
      <c r="W1078" s="4"/>
      <c r="X1078" s="4"/>
      <c r="Y1078" s="4" t="s">
        <v>2844</v>
      </c>
      <c r="Z1078" s="7">
        <f>VLOOKUP(E1078,[1]select___from_cuentas_predial_W!$A$1:$R$1800,11,FALSE)</f>
        <v>138551.18</v>
      </c>
      <c r="AA1078" s="7">
        <f>VLOOKUP(E1078,[1]select___from_cuentas_predial_W!$A$1:$R$1800,13,FALSE)</f>
        <v>0</v>
      </c>
    </row>
    <row r="1079" spans="1:27" ht="13.7" customHeight="1" x14ac:dyDescent="0.2">
      <c r="A1079" s="5">
        <v>94</v>
      </c>
      <c r="B1079" s="4" t="s">
        <v>2</v>
      </c>
      <c r="C1079" s="5">
        <v>199665</v>
      </c>
      <c r="D1079" s="4" t="s">
        <v>602</v>
      </c>
      <c r="E1079" s="4" t="str">
        <f>B1079&amp;""&amp;C1079</f>
        <v>U199665</v>
      </c>
      <c r="F1079" s="4" t="str">
        <f>F1078&amp;E1079&amp;"','"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</v>
      </c>
      <c r="G1079" s="4" t="s">
        <v>1550</v>
      </c>
      <c r="H1079" s="4" t="s">
        <v>1555</v>
      </c>
      <c r="I1079" s="5">
        <v>59</v>
      </c>
      <c r="J1079" s="5">
        <v>0</v>
      </c>
      <c r="K1079" s="6">
        <v>8.0000000000000004E-4</v>
      </c>
      <c r="L1079" s="4" t="s">
        <v>1891</v>
      </c>
      <c r="M1079" s="4" t="s">
        <v>2228</v>
      </c>
      <c r="N1079" s="4"/>
      <c r="O1079" s="4" t="s">
        <v>2630</v>
      </c>
      <c r="P1079" s="4" t="s">
        <v>1695</v>
      </c>
      <c r="Q1079" s="4"/>
      <c r="R1079" s="4" t="s">
        <v>1616</v>
      </c>
      <c r="S1079" s="4" t="s">
        <v>2286</v>
      </c>
      <c r="T1079" s="4"/>
      <c r="U1079" s="4" t="s">
        <v>2802</v>
      </c>
      <c r="V1079" s="4" t="s">
        <v>2622</v>
      </c>
      <c r="W1079" s="4"/>
      <c r="X1079" s="4"/>
      <c r="Y1079" s="4" t="s">
        <v>2844</v>
      </c>
      <c r="Z1079" s="7">
        <f>VLOOKUP(E1079,[1]select___from_cuentas_predial_W!$A$1:$R$1800,11,FALSE)</f>
        <v>138551.18</v>
      </c>
      <c r="AA1079" s="7">
        <f>VLOOKUP(E1079,[1]select___from_cuentas_predial_W!$A$1:$R$1800,13,FALSE)</f>
        <v>0</v>
      </c>
    </row>
    <row r="1080" spans="1:27" ht="13.7" customHeight="1" x14ac:dyDescent="0.2">
      <c r="A1080" s="5">
        <v>94</v>
      </c>
      <c r="B1080" s="4" t="s">
        <v>2</v>
      </c>
      <c r="C1080" s="5">
        <v>199660</v>
      </c>
      <c r="D1080" s="4" t="s">
        <v>544</v>
      </c>
      <c r="E1080" s="4" t="str">
        <f>B1080&amp;""&amp;C1080</f>
        <v>U199660</v>
      </c>
      <c r="F1080" s="4" t="str">
        <f>F1079&amp;E1080&amp;"','"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</v>
      </c>
      <c r="G1080" s="4" t="s">
        <v>1550</v>
      </c>
      <c r="H1080" s="4" t="s">
        <v>1555</v>
      </c>
      <c r="I1080" s="5">
        <v>146</v>
      </c>
      <c r="J1080" s="5">
        <v>0</v>
      </c>
      <c r="K1080" s="6">
        <v>8.0000000000000004E-4</v>
      </c>
      <c r="L1080" s="4" t="s">
        <v>1862</v>
      </c>
      <c r="M1080" s="4" t="s">
        <v>2228</v>
      </c>
      <c r="N1080" s="4"/>
      <c r="O1080" s="4" t="s">
        <v>2630</v>
      </c>
      <c r="P1080" s="4" t="s">
        <v>1695</v>
      </c>
      <c r="Q1080" s="4"/>
      <c r="R1080" s="4" t="s">
        <v>1616</v>
      </c>
      <c r="S1080" s="4" t="s">
        <v>2286</v>
      </c>
      <c r="T1080" s="4"/>
      <c r="U1080" s="4" t="s">
        <v>2802</v>
      </c>
      <c r="V1080" s="4" t="s">
        <v>2622</v>
      </c>
      <c r="W1080" s="4"/>
      <c r="X1080" s="4"/>
      <c r="Y1080" s="4" t="s">
        <v>2844</v>
      </c>
      <c r="Z1080" s="7">
        <f>VLOOKUP(E1080,[1]select___from_cuentas_predial_W!$A$1:$R$1800,11,FALSE)</f>
        <v>342855.45</v>
      </c>
      <c r="AA1080" s="7">
        <f>VLOOKUP(E1080,[1]select___from_cuentas_predial_W!$A$1:$R$1800,13,FALSE)</f>
        <v>0</v>
      </c>
    </row>
    <row r="1081" spans="1:27" ht="13.7" customHeight="1" x14ac:dyDescent="0.2">
      <c r="A1081" s="5">
        <v>94</v>
      </c>
      <c r="B1081" s="4" t="s">
        <v>2</v>
      </c>
      <c r="C1081" s="5">
        <v>199678</v>
      </c>
      <c r="D1081" s="4" t="s">
        <v>350</v>
      </c>
      <c r="E1081" s="4" t="str">
        <f>B1081&amp;""&amp;C1081</f>
        <v>U199678</v>
      </c>
      <c r="F1081" s="4" t="str">
        <f>F1080&amp;E1081&amp;"','"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</v>
      </c>
      <c r="G1081" s="4" t="s">
        <v>1550</v>
      </c>
      <c r="H1081" s="4" t="s">
        <v>1555</v>
      </c>
      <c r="I1081" s="5">
        <v>213</v>
      </c>
      <c r="J1081" s="5">
        <v>0</v>
      </c>
      <c r="K1081" s="6">
        <v>8.0000000000000004E-4</v>
      </c>
      <c r="L1081" s="4" t="s">
        <v>1751</v>
      </c>
      <c r="M1081" s="4" t="s">
        <v>2228</v>
      </c>
      <c r="N1081" s="4"/>
      <c r="O1081" s="4" t="s">
        <v>2630</v>
      </c>
      <c r="P1081" s="4" t="s">
        <v>1695</v>
      </c>
      <c r="Q1081" s="4"/>
      <c r="R1081" s="4" t="s">
        <v>1616</v>
      </c>
      <c r="S1081" s="4" t="s">
        <v>2286</v>
      </c>
      <c r="T1081" s="4"/>
      <c r="U1081" s="4" t="s">
        <v>2802</v>
      </c>
      <c r="V1081" s="4" t="s">
        <v>2622</v>
      </c>
      <c r="W1081" s="4"/>
      <c r="X1081" s="4"/>
      <c r="Y1081" s="4" t="s">
        <v>2844</v>
      </c>
      <c r="Z1081" s="7">
        <f>VLOOKUP(E1081,[1]select___from_cuentas_predial_W!$A$1:$R$1800,11,FALSE)</f>
        <v>500193.23</v>
      </c>
      <c r="AA1081" s="7">
        <f>VLOOKUP(E1081,[1]select___from_cuentas_predial_W!$A$1:$R$1800,13,FALSE)</f>
        <v>0</v>
      </c>
    </row>
    <row r="1082" spans="1:27" ht="13.7" customHeight="1" x14ac:dyDescent="0.2">
      <c r="A1082" s="5">
        <v>94</v>
      </c>
      <c r="B1082" s="4" t="s">
        <v>2</v>
      </c>
      <c r="C1082" s="5">
        <v>199663</v>
      </c>
      <c r="D1082" s="4" t="s">
        <v>722</v>
      </c>
      <c r="E1082" s="4" t="str">
        <f>B1082&amp;""&amp;C1082</f>
        <v>U199663</v>
      </c>
      <c r="F1082" s="4" t="str">
        <f>F1081&amp;E1082&amp;"','"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</v>
      </c>
      <c r="G1082" s="4" t="s">
        <v>1550</v>
      </c>
      <c r="H1082" s="4" t="s">
        <v>1555</v>
      </c>
      <c r="I1082" s="5">
        <v>219</v>
      </c>
      <c r="J1082" s="5">
        <v>0</v>
      </c>
      <c r="K1082" s="6">
        <v>8.0000000000000004E-4</v>
      </c>
      <c r="L1082" s="4" t="s">
        <v>1943</v>
      </c>
      <c r="M1082" s="4" t="s">
        <v>2228</v>
      </c>
      <c r="N1082" s="4"/>
      <c r="O1082" s="4" t="s">
        <v>2630</v>
      </c>
      <c r="P1082" s="4" t="s">
        <v>1695</v>
      </c>
      <c r="Q1082" s="4"/>
      <c r="R1082" s="4" t="s">
        <v>1616</v>
      </c>
      <c r="S1082" s="4" t="s">
        <v>2286</v>
      </c>
      <c r="T1082" s="4"/>
      <c r="U1082" s="4" t="s">
        <v>2802</v>
      </c>
      <c r="V1082" s="4" t="s">
        <v>2622</v>
      </c>
      <c r="W1082" s="4"/>
      <c r="X1082" s="4"/>
      <c r="Y1082" s="4" t="s">
        <v>2844</v>
      </c>
      <c r="Z1082" s="7">
        <f>VLOOKUP(E1082,[1]select___from_cuentas_predial_W!$A$1:$R$1800,11,FALSE)</f>
        <v>514283.18</v>
      </c>
      <c r="AA1082" s="7">
        <f>VLOOKUP(E1082,[1]select___from_cuentas_predial_W!$A$1:$R$1800,13,FALSE)</f>
        <v>0</v>
      </c>
    </row>
    <row r="1083" spans="1:27" ht="13.7" customHeight="1" x14ac:dyDescent="0.2">
      <c r="A1083" s="5">
        <v>94</v>
      </c>
      <c r="B1083" s="4" t="s">
        <v>2</v>
      </c>
      <c r="C1083" s="5">
        <v>184605</v>
      </c>
      <c r="D1083" s="4" t="s">
        <v>853</v>
      </c>
      <c r="E1083" s="4" t="str">
        <f>B1083&amp;""&amp;C1083</f>
        <v>U184605</v>
      </c>
      <c r="F1083" s="4" t="str">
        <f>F1082&amp;E1083&amp;"','"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</v>
      </c>
      <c r="G1083" s="4" t="s">
        <v>1550</v>
      </c>
      <c r="H1083" s="4" t="s">
        <v>1555</v>
      </c>
      <c r="I1083" s="5">
        <v>810</v>
      </c>
      <c r="J1083" s="5">
        <v>0</v>
      </c>
      <c r="K1083" s="6">
        <v>8.0000000000000004E-4</v>
      </c>
      <c r="L1083" s="4" t="s">
        <v>1996</v>
      </c>
      <c r="M1083" s="4" t="s">
        <v>2261</v>
      </c>
      <c r="N1083" s="4"/>
      <c r="O1083" s="4" t="s">
        <v>2630</v>
      </c>
      <c r="P1083" s="4" t="s">
        <v>1695</v>
      </c>
      <c r="Q1083" s="4"/>
      <c r="R1083" s="4" t="s">
        <v>1616</v>
      </c>
      <c r="S1083" s="4" t="s">
        <v>2286</v>
      </c>
      <c r="T1083" s="4"/>
      <c r="U1083" s="4" t="s">
        <v>2802</v>
      </c>
      <c r="V1083" s="4" t="s">
        <v>2622</v>
      </c>
      <c r="W1083" s="4"/>
      <c r="X1083" s="4"/>
      <c r="Y1083" s="4" t="s">
        <v>2844</v>
      </c>
      <c r="Z1083" s="7">
        <f>VLOOKUP(E1083,[1]select___from_cuentas_predial_W!$A$1:$R$1800,11,FALSE)</f>
        <v>1900867.5</v>
      </c>
      <c r="AA1083" s="7">
        <f>VLOOKUP(E1083,[1]select___from_cuentas_predial_W!$A$1:$R$1800,13,FALSE)</f>
        <v>0</v>
      </c>
    </row>
    <row r="1084" spans="1:27" ht="13.7" customHeight="1" x14ac:dyDescent="0.2">
      <c r="A1084" s="5">
        <v>94</v>
      </c>
      <c r="B1084" s="4" t="s">
        <v>2</v>
      </c>
      <c r="C1084" s="5">
        <v>184598</v>
      </c>
      <c r="D1084" s="4" t="s">
        <v>866</v>
      </c>
      <c r="E1084" s="4" t="str">
        <f>B1084&amp;""&amp;C1084</f>
        <v>U184598</v>
      </c>
      <c r="F1084" s="4" t="str">
        <f>F1083&amp;E1084&amp;"','"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</v>
      </c>
      <c r="G1084" s="4" t="s">
        <v>1550</v>
      </c>
      <c r="H1084" s="4" t="s">
        <v>1555</v>
      </c>
      <c r="I1084" s="5">
        <v>864</v>
      </c>
      <c r="J1084" s="5">
        <v>0</v>
      </c>
      <c r="K1084" s="6">
        <v>8.0000000000000004E-4</v>
      </c>
      <c r="L1084" s="4" t="s">
        <v>1862</v>
      </c>
      <c r="M1084" s="4" t="s">
        <v>2345</v>
      </c>
      <c r="N1084" s="4"/>
      <c r="O1084" s="4" t="s">
        <v>2630</v>
      </c>
      <c r="P1084" s="4" t="s">
        <v>1695</v>
      </c>
      <c r="Q1084" s="4"/>
      <c r="R1084" s="4" t="s">
        <v>1616</v>
      </c>
      <c r="S1084" s="4" t="s">
        <v>2286</v>
      </c>
      <c r="T1084" s="4"/>
      <c r="U1084" s="4" t="s">
        <v>2802</v>
      </c>
      <c r="V1084" s="4" t="s">
        <v>2622</v>
      </c>
      <c r="W1084" s="4"/>
      <c r="X1084" s="4"/>
      <c r="Y1084" s="4" t="s">
        <v>2844</v>
      </c>
      <c r="Z1084" s="7">
        <f>VLOOKUP(E1084,[1]select___from_cuentas_predial_W!$A$1:$R$1800,11,FALSE)</f>
        <v>2028952.8</v>
      </c>
      <c r="AA1084" s="7">
        <f>VLOOKUP(E1084,[1]select___from_cuentas_predial_W!$A$1:$R$1800,13,FALSE)</f>
        <v>0</v>
      </c>
    </row>
    <row r="1085" spans="1:27" ht="13.7" customHeight="1" x14ac:dyDescent="0.2">
      <c r="A1085" s="5">
        <v>94</v>
      </c>
      <c r="B1085" s="4" t="s">
        <v>2</v>
      </c>
      <c r="C1085" s="5">
        <v>184600</v>
      </c>
      <c r="D1085" s="4" t="s">
        <v>810</v>
      </c>
      <c r="E1085" s="4" t="str">
        <f>B1085&amp;""&amp;C1085</f>
        <v>U184600</v>
      </c>
      <c r="F1085" s="4" t="str">
        <f>F1084&amp;E1085&amp;"','"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</v>
      </c>
      <c r="G1085" s="4" t="s">
        <v>1550</v>
      </c>
      <c r="H1085" s="4" t="s">
        <v>1555</v>
      </c>
      <c r="I1085" s="5">
        <v>998</v>
      </c>
      <c r="J1085" s="5">
        <v>0</v>
      </c>
      <c r="K1085" s="6">
        <v>8.0000000000000004E-4</v>
      </c>
      <c r="L1085" s="4" t="s">
        <v>1985</v>
      </c>
      <c r="M1085" s="4" t="s">
        <v>2323</v>
      </c>
      <c r="N1085" s="4"/>
      <c r="O1085" s="4" t="s">
        <v>2630</v>
      </c>
      <c r="P1085" s="4" t="s">
        <v>1695</v>
      </c>
      <c r="Q1085" s="4"/>
      <c r="R1085" s="4" t="s">
        <v>1616</v>
      </c>
      <c r="S1085" s="4" t="s">
        <v>2286</v>
      </c>
      <c r="T1085" s="4"/>
      <c r="U1085" s="4" t="s">
        <v>2802</v>
      </c>
      <c r="V1085" s="4" t="s">
        <v>2622</v>
      </c>
      <c r="W1085" s="4"/>
      <c r="X1085" s="4"/>
      <c r="Y1085" s="4" t="s">
        <v>2844</v>
      </c>
      <c r="Z1085" s="7">
        <f>VLOOKUP(E1085,[1]select___from_cuentas_predial_W!$A$1:$R$1800,11,FALSE)</f>
        <v>2343628.35</v>
      </c>
      <c r="AA1085" s="7">
        <f>VLOOKUP(E1085,[1]select___from_cuentas_predial_W!$A$1:$R$1800,13,FALSE)</f>
        <v>0</v>
      </c>
    </row>
    <row r="1086" spans="1:27" ht="13.7" customHeight="1" x14ac:dyDescent="0.2">
      <c r="A1086" s="5">
        <v>94</v>
      </c>
      <c r="B1086" s="4" t="s">
        <v>2</v>
      </c>
      <c r="C1086" s="5">
        <v>184623</v>
      </c>
      <c r="D1086" s="4" t="s">
        <v>857</v>
      </c>
      <c r="E1086" s="4" t="str">
        <f>B1086&amp;""&amp;C1086</f>
        <v>U184623</v>
      </c>
      <c r="F1086" s="4" t="str">
        <f>F1085&amp;E1086&amp;"','"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</v>
      </c>
      <c r="G1086" s="4" t="s">
        <v>1550</v>
      </c>
      <c r="H1086" s="4" t="s">
        <v>1555</v>
      </c>
      <c r="I1086" s="5">
        <v>972</v>
      </c>
      <c r="J1086" s="5">
        <v>0</v>
      </c>
      <c r="K1086" s="6">
        <v>8.0000000000000004E-4</v>
      </c>
      <c r="L1086" s="4" t="s">
        <v>1916</v>
      </c>
      <c r="M1086" s="4" t="s">
        <v>2341</v>
      </c>
      <c r="N1086" s="4"/>
      <c r="O1086" s="4" t="s">
        <v>2630</v>
      </c>
      <c r="P1086" s="4" t="s">
        <v>1695</v>
      </c>
      <c r="Q1086" s="4"/>
      <c r="R1086" s="4" t="s">
        <v>1616</v>
      </c>
      <c r="S1086" s="4" t="s">
        <v>2286</v>
      </c>
      <c r="T1086" s="4"/>
      <c r="U1086" s="4" t="s">
        <v>2802</v>
      </c>
      <c r="V1086" s="4" t="s">
        <v>2622</v>
      </c>
      <c r="W1086" s="4"/>
      <c r="X1086" s="4"/>
      <c r="Y1086" s="4" t="s">
        <v>2844</v>
      </c>
      <c r="Z1086" s="7">
        <f>VLOOKUP(E1086,[1]select___from_cuentas_predial_W!$A$1:$R$1800,11,FALSE)</f>
        <v>2282571.9</v>
      </c>
      <c r="AA1086" s="7">
        <f>VLOOKUP(E1086,[1]select___from_cuentas_predial_W!$A$1:$R$1800,13,FALSE)</f>
        <v>0</v>
      </c>
    </row>
    <row r="1087" spans="1:27" ht="13.7" customHeight="1" x14ac:dyDescent="0.2">
      <c r="A1087" s="5">
        <v>94</v>
      </c>
      <c r="B1087" s="4" t="s">
        <v>2</v>
      </c>
      <c r="C1087" s="5">
        <v>184610</v>
      </c>
      <c r="D1087" s="4" t="s">
        <v>855</v>
      </c>
      <c r="E1087" s="4" t="str">
        <f>B1087&amp;""&amp;C1087</f>
        <v>U184610</v>
      </c>
      <c r="F1087" s="4" t="str">
        <f>F1086&amp;E1087&amp;"','"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</v>
      </c>
      <c r="G1087" s="4" t="s">
        <v>1550</v>
      </c>
      <c r="H1087" s="4" t="s">
        <v>1555</v>
      </c>
      <c r="I1087" s="5">
        <v>3429</v>
      </c>
      <c r="J1087" s="5">
        <v>0</v>
      </c>
      <c r="K1087" s="6">
        <v>8.0000000000000004E-4</v>
      </c>
      <c r="L1087" s="4" t="s">
        <v>1916</v>
      </c>
      <c r="M1087" s="4" t="s">
        <v>2258</v>
      </c>
      <c r="N1087" s="4"/>
      <c r="O1087" s="4" t="s">
        <v>2630</v>
      </c>
      <c r="P1087" s="4" t="s">
        <v>1695</v>
      </c>
      <c r="Q1087" s="4"/>
      <c r="R1087" s="4" t="s">
        <v>1616</v>
      </c>
      <c r="S1087" s="4" t="s">
        <v>2286</v>
      </c>
      <c r="T1087" s="4"/>
      <c r="U1087" s="4" t="s">
        <v>2802</v>
      </c>
      <c r="V1087" s="4" t="s">
        <v>2622</v>
      </c>
      <c r="W1087" s="4"/>
      <c r="X1087" s="4"/>
      <c r="Y1087" s="4" t="s">
        <v>2844</v>
      </c>
      <c r="Z1087" s="7">
        <f>VLOOKUP(E1087,[1]select___from_cuentas_predial_W!$A$1:$R$1800,11,FALSE)</f>
        <v>8052406.4299999997</v>
      </c>
      <c r="AA1087" s="7">
        <f>VLOOKUP(E1087,[1]select___from_cuentas_predial_W!$A$1:$R$1800,13,FALSE)</f>
        <v>0</v>
      </c>
    </row>
    <row r="1088" spans="1:27" ht="13.7" customHeight="1" x14ac:dyDescent="0.2">
      <c r="A1088" s="5">
        <v>94</v>
      </c>
      <c r="B1088" s="4" t="s">
        <v>2</v>
      </c>
      <c r="C1088" s="5">
        <v>184615</v>
      </c>
      <c r="D1088" s="4" t="s">
        <v>1215</v>
      </c>
      <c r="E1088" s="4" t="str">
        <f>B1088&amp;""&amp;C1088</f>
        <v>U184615</v>
      </c>
      <c r="F1088" s="4" t="str">
        <f>F1087&amp;E1088&amp;"','"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</v>
      </c>
      <c r="G1088" s="4" t="s">
        <v>1550</v>
      </c>
      <c r="H1088" s="4" t="s">
        <v>1555</v>
      </c>
      <c r="I1088" s="5">
        <v>309</v>
      </c>
      <c r="J1088" s="5">
        <v>0</v>
      </c>
      <c r="K1088" s="6">
        <v>8.0000000000000004E-4</v>
      </c>
      <c r="L1088" s="4" t="s">
        <v>2117</v>
      </c>
      <c r="M1088" s="4" t="s">
        <v>2250</v>
      </c>
      <c r="N1088" s="4"/>
      <c r="O1088" s="4" t="s">
        <v>2630</v>
      </c>
      <c r="P1088" s="4" t="s">
        <v>1695</v>
      </c>
      <c r="Q1088" s="4"/>
      <c r="R1088" s="4" t="s">
        <v>1616</v>
      </c>
      <c r="S1088" s="4" t="s">
        <v>2286</v>
      </c>
      <c r="T1088" s="4"/>
      <c r="U1088" s="4" t="s">
        <v>2802</v>
      </c>
      <c r="V1088" s="4" t="s">
        <v>2622</v>
      </c>
      <c r="W1088" s="4"/>
      <c r="X1088" s="4"/>
      <c r="Y1088" s="4" t="s">
        <v>2844</v>
      </c>
      <c r="Z1088" s="7">
        <f>VLOOKUP(E1088,[1]select___from_cuentas_predial_W!$A$1:$R$1800,11,FALSE)</f>
        <v>725632.43</v>
      </c>
      <c r="AA1088" s="7">
        <f>VLOOKUP(E1088,[1]select___from_cuentas_predial_W!$A$1:$R$1800,13,FALSE)</f>
        <v>0</v>
      </c>
    </row>
    <row r="1089" spans="1:27" ht="13.7" customHeight="1" x14ac:dyDescent="0.2">
      <c r="A1089" s="5">
        <v>94</v>
      </c>
      <c r="B1089" s="4" t="s">
        <v>2</v>
      </c>
      <c r="C1089" s="5">
        <v>184616</v>
      </c>
      <c r="D1089" s="4" t="s">
        <v>885</v>
      </c>
      <c r="E1089" s="4" t="str">
        <f>B1089&amp;""&amp;C1089</f>
        <v>U184616</v>
      </c>
      <c r="F1089" s="4" t="str">
        <f>F1088&amp;E1089&amp;"','"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</v>
      </c>
      <c r="G1089" s="4" t="s">
        <v>1550</v>
      </c>
      <c r="H1089" s="4" t="s">
        <v>1555</v>
      </c>
      <c r="I1089" s="5">
        <v>309</v>
      </c>
      <c r="J1089" s="5">
        <v>0</v>
      </c>
      <c r="K1089" s="6">
        <v>8.0000000000000004E-4</v>
      </c>
      <c r="L1089" s="4" t="s">
        <v>1759</v>
      </c>
      <c r="M1089" s="4" t="s">
        <v>2351</v>
      </c>
      <c r="N1089" s="4"/>
      <c r="O1089" s="4" t="s">
        <v>2630</v>
      </c>
      <c r="P1089" s="4" t="s">
        <v>1695</v>
      </c>
      <c r="Q1089" s="4"/>
      <c r="R1089" s="4" t="s">
        <v>1616</v>
      </c>
      <c r="S1089" s="4" t="s">
        <v>2286</v>
      </c>
      <c r="T1089" s="4"/>
      <c r="U1089" s="4" t="s">
        <v>2802</v>
      </c>
      <c r="V1089" s="4" t="s">
        <v>2622</v>
      </c>
      <c r="W1089" s="4"/>
      <c r="X1089" s="4"/>
      <c r="Y1089" s="4" t="s">
        <v>2844</v>
      </c>
      <c r="Z1089" s="7">
        <f>VLOOKUP(E1089,[1]select___from_cuentas_predial_W!$A$1:$R$1800,11,FALSE)</f>
        <v>725632.43</v>
      </c>
      <c r="AA1089" s="7">
        <f>VLOOKUP(E1089,[1]select___from_cuentas_predial_W!$A$1:$R$1800,13,FALSE)</f>
        <v>0</v>
      </c>
    </row>
    <row r="1090" spans="1:27" ht="13.7" customHeight="1" x14ac:dyDescent="0.2">
      <c r="A1090" s="5">
        <v>94</v>
      </c>
      <c r="B1090" s="4" t="s">
        <v>2</v>
      </c>
      <c r="C1090" s="5">
        <v>199667</v>
      </c>
      <c r="D1090" s="4" t="s">
        <v>650</v>
      </c>
      <c r="E1090" s="4" t="str">
        <f>B1090&amp;""&amp;C1090</f>
        <v>U199667</v>
      </c>
      <c r="F1090" s="4" t="str">
        <f>F1089&amp;E1090&amp;"','"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</v>
      </c>
      <c r="G1090" s="4" t="s">
        <v>1550</v>
      </c>
      <c r="H1090" s="4" t="s">
        <v>1555</v>
      </c>
      <c r="I1090" s="5">
        <v>84</v>
      </c>
      <c r="J1090" s="5">
        <v>0</v>
      </c>
      <c r="K1090" s="6">
        <v>8.0000000000000004E-4</v>
      </c>
      <c r="L1090" s="4" t="s">
        <v>1916</v>
      </c>
      <c r="M1090" s="4" t="s">
        <v>2228</v>
      </c>
      <c r="N1090" s="4"/>
      <c r="O1090" s="4" t="s">
        <v>2630</v>
      </c>
      <c r="P1090" s="4" t="s">
        <v>1695</v>
      </c>
      <c r="Q1090" s="4"/>
      <c r="R1090" s="4" t="s">
        <v>1616</v>
      </c>
      <c r="S1090" s="4" t="s">
        <v>2286</v>
      </c>
      <c r="T1090" s="4"/>
      <c r="U1090" s="4" t="s">
        <v>2802</v>
      </c>
      <c r="V1090" s="4" t="s">
        <v>2622</v>
      </c>
      <c r="W1090" s="4"/>
      <c r="X1090" s="4"/>
      <c r="Y1090" s="4" t="s">
        <v>2844</v>
      </c>
      <c r="Z1090" s="7">
        <f>VLOOKUP(E1090,[1]select___from_cuentas_predial_W!$A$1:$R$1800,11,FALSE)</f>
        <v>197568</v>
      </c>
      <c r="AA1090" s="7">
        <f>VLOOKUP(E1090,[1]select___from_cuentas_predial_W!$A$1:$R$1800,13,FALSE)</f>
        <v>0</v>
      </c>
    </row>
    <row r="1091" spans="1:27" ht="13.7" customHeight="1" x14ac:dyDescent="0.2">
      <c r="A1091" s="5">
        <v>94</v>
      </c>
      <c r="B1091" s="4" t="s">
        <v>2</v>
      </c>
      <c r="C1091" s="5">
        <v>199666</v>
      </c>
      <c r="D1091" s="4" t="s">
        <v>771</v>
      </c>
      <c r="E1091" s="4" t="str">
        <f>B1091&amp;""&amp;C1091</f>
        <v>U199666</v>
      </c>
      <c r="F1091" s="4" t="str">
        <f>F1090&amp;E1091&amp;"','"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</v>
      </c>
      <c r="G1091" s="4" t="s">
        <v>1550</v>
      </c>
      <c r="H1091" s="4" t="s">
        <v>1555</v>
      </c>
      <c r="I1091" s="5">
        <v>229</v>
      </c>
      <c r="J1091" s="5">
        <v>0</v>
      </c>
      <c r="K1091" s="6">
        <v>8.0000000000000004E-4</v>
      </c>
      <c r="L1091" s="4" t="s">
        <v>1795</v>
      </c>
      <c r="M1091" s="4" t="s">
        <v>2228</v>
      </c>
      <c r="N1091" s="4"/>
      <c r="O1091" s="4" t="s">
        <v>2630</v>
      </c>
      <c r="P1091" s="4" t="s">
        <v>1695</v>
      </c>
      <c r="Q1091" s="4"/>
      <c r="R1091" s="4" t="s">
        <v>1616</v>
      </c>
      <c r="S1091" s="4" t="s">
        <v>2286</v>
      </c>
      <c r="T1091" s="4"/>
      <c r="U1091" s="4" t="s">
        <v>2802</v>
      </c>
      <c r="V1091" s="4" t="s">
        <v>2622</v>
      </c>
      <c r="W1091" s="4"/>
      <c r="X1091" s="4"/>
      <c r="Y1091" s="4" t="s">
        <v>2844</v>
      </c>
      <c r="Z1091" s="7">
        <f>VLOOKUP(E1091,[1]select___from_cuentas_predial_W!$A$1:$R$1800,11,FALSE)</f>
        <v>537766.43000000005</v>
      </c>
      <c r="AA1091" s="7">
        <f>VLOOKUP(E1091,[1]select___from_cuentas_predial_W!$A$1:$R$1800,13,FALSE)</f>
        <v>0</v>
      </c>
    </row>
    <row r="1092" spans="1:27" ht="13.7" customHeight="1" x14ac:dyDescent="0.2">
      <c r="A1092" s="5">
        <v>94</v>
      </c>
      <c r="B1092" s="4" t="s">
        <v>2</v>
      </c>
      <c r="C1092" s="5">
        <v>184608</v>
      </c>
      <c r="D1092" s="4" t="s">
        <v>856</v>
      </c>
      <c r="E1092" s="4" t="str">
        <f>B1092&amp;""&amp;C1092</f>
        <v>U184608</v>
      </c>
      <c r="F1092" s="4" t="str">
        <f>F1091&amp;E1092&amp;"','"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</v>
      </c>
      <c r="G1092" s="4" t="s">
        <v>1550</v>
      </c>
      <c r="H1092" s="4" t="s">
        <v>1555</v>
      </c>
      <c r="I1092" s="5">
        <v>2924</v>
      </c>
      <c r="J1092" s="5">
        <v>0</v>
      </c>
      <c r="K1092" s="6">
        <v>8.0000000000000004E-4</v>
      </c>
      <c r="L1092" s="4" t="s">
        <v>1882</v>
      </c>
      <c r="M1092" s="4" t="s">
        <v>2340</v>
      </c>
      <c r="N1092" s="4"/>
      <c r="O1092" s="4" t="s">
        <v>2630</v>
      </c>
      <c r="P1092" s="4" t="s">
        <v>1695</v>
      </c>
      <c r="Q1092" s="4"/>
      <c r="R1092" s="4" t="s">
        <v>1616</v>
      </c>
      <c r="S1092" s="4" t="s">
        <v>2286</v>
      </c>
      <c r="T1092" s="4"/>
      <c r="U1092" s="4" t="s">
        <v>2802</v>
      </c>
      <c r="V1092" s="4" t="s">
        <v>2622</v>
      </c>
      <c r="W1092" s="4"/>
      <c r="X1092" s="4"/>
      <c r="Y1092" s="4" t="s">
        <v>2844</v>
      </c>
      <c r="Z1092" s="7">
        <f>VLOOKUP(E1092,[1]select___from_cuentas_predial_W!$A$1:$R$1800,11,FALSE)</f>
        <v>6866502.2999999998</v>
      </c>
      <c r="AA1092" s="7">
        <f>VLOOKUP(E1092,[1]select___from_cuentas_predial_W!$A$1:$R$1800,13,FALSE)</f>
        <v>0</v>
      </c>
    </row>
    <row r="1093" spans="1:27" ht="13.7" customHeight="1" x14ac:dyDescent="0.2">
      <c r="A1093" s="5">
        <v>94</v>
      </c>
      <c r="B1093" s="4" t="s">
        <v>2</v>
      </c>
      <c r="C1093" s="5">
        <v>184607</v>
      </c>
      <c r="D1093" s="4" t="s">
        <v>1222</v>
      </c>
      <c r="E1093" s="4" t="str">
        <f>B1093&amp;""&amp;C1093</f>
        <v>U184607</v>
      </c>
      <c r="F1093" s="4" t="str">
        <f>F1092&amp;E1093&amp;"','"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</v>
      </c>
      <c r="G1093" s="4" t="s">
        <v>1550</v>
      </c>
      <c r="H1093" s="4" t="s">
        <v>1555</v>
      </c>
      <c r="I1093" s="5">
        <v>3549</v>
      </c>
      <c r="J1093" s="5">
        <v>0</v>
      </c>
      <c r="K1093" s="6">
        <v>8.0000000000000004E-4</v>
      </c>
      <c r="L1093" s="4" t="s">
        <v>1882</v>
      </c>
      <c r="M1093" s="4" t="s">
        <v>2396</v>
      </c>
      <c r="N1093" s="4"/>
      <c r="O1093" s="4" t="s">
        <v>2630</v>
      </c>
      <c r="P1093" s="4" t="s">
        <v>1695</v>
      </c>
      <c r="Q1093" s="4"/>
      <c r="R1093" s="4" t="s">
        <v>1616</v>
      </c>
      <c r="S1093" s="4" t="s">
        <v>2286</v>
      </c>
      <c r="T1093" s="4"/>
      <c r="U1093" s="4" t="s">
        <v>2802</v>
      </c>
      <c r="V1093" s="4" t="s">
        <v>2622</v>
      </c>
      <c r="W1093" s="4"/>
      <c r="X1093" s="4"/>
      <c r="Y1093" s="4" t="s">
        <v>2844</v>
      </c>
      <c r="Z1093" s="7">
        <f>VLOOKUP(E1093,[1]select___from_cuentas_predial_W!$A$1:$R$1800,11,FALSE)</f>
        <v>8334205.4299999997</v>
      </c>
      <c r="AA1093" s="7">
        <f>VLOOKUP(E1093,[1]select___from_cuentas_predial_W!$A$1:$R$1800,13,FALSE)</f>
        <v>0</v>
      </c>
    </row>
    <row r="1094" spans="1:27" ht="13.7" customHeight="1" x14ac:dyDescent="0.2">
      <c r="A1094" s="5">
        <v>94</v>
      </c>
      <c r="B1094" s="4" t="s">
        <v>2</v>
      </c>
      <c r="C1094" s="5">
        <v>184625</v>
      </c>
      <c r="D1094" s="4" t="s">
        <v>808</v>
      </c>
      <c r="E1094" s="4" t="str">
        <f>B1094&amp;""&amp;C1094</f>
        <v>U184625</v>
      </c>
      <c r="F1094" s="4" t="str">
        <f>F1093&amp;E1094&amp;"','"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</v>
      </c>
      <c r="G1094" s="4" t="s">
        <v>1550</v>
      </c>
      <c r="H1094" s="4" t="s">
        <v>1555</v>
      </c>
      <c r="I1094" s="5">
        <v>594</v>
      </c>
      <c r="J1094" s="5">
        <v>0</v>
      </c>
      <c r="K1094" s="6">
        <v>8.0000000000000004E-4</v>
      </c>
      <c r="L1094" s="4" t="s">
        <v>1882</v>
      </c>
      <c r="M1094" s="4" t="s">
        <v>2321</v>
      </c>
      <c r="N1094" s="4"/>
      <c r="O1094" s="4" t="s">
        <v>2630</v>
      </c>
      <c r="P1094" s="4" t="s">
        <v>1695</v>
      </c>
      <c r="Q1094" s="4"/>
      <c r="R1094" s="4" t="s">
        <v>1616</v>
      </c>
      <c r="S1094" s="4" t="s">
        <v>2286</v>
      </c>
      <c r="T1094" s="4"/>
      <c r="U1094" s="4" t="s">
        <v>2802</v>
      </c>
      <c r="V1094" s="4" t="s">
        <v>2622</v>
      </c>
      <c r="W1094" s="4"/>
      <c r="X1094" s="4"/>
      <c r="Y1094" s="4" t="s">
        <v>2844</v>
      </c>
      <c r="Z1094" s="7">
        <f>VLOOKUP(E1094,[1]select___from_cuentas_predial_W!$A$1:$R$1800,11,FALSE)</f>
        <v>1394905.05</v>
      </c>
      <c r="AA1094" s="7">
        <f>VLOOKUP(E1094,[1]select___from_cuentas_predial_W!$A$1:$R$1800,13,FALSE)</f>
        <v>0</v>
      </c>
    </row>
    <row r="1095" spans="1:27" ht="13.7" customHeight="1" x14ac:dyDescent="0.2">
      <c r="A1095" s="5">
        <v>94</v>
      </c>
      <c r="B1095" s="4" t="s">
        <v>2</v>
      </c>
      <c r="C1095" s="5">
        <v>184613</v>
      </c>
      <c r="D1095" s="4" t="s">
        <v>806</v>
      </c>
      <c r="E1095" s="4" t="str">
        <f>B1095&amp;""&amp;C1095</f>
        <v>U184613</v>
      </c>
      <c r="F1095" s="4" t="str">
        <f>F1094&amp;E1095&amp;"','"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</v>
      </c>
      <c r="G1095" s="4" t="s">
        <v>1550</v>
      </c>
      <c r="H1095" s="4" t="s">
        <v>1555</v>
      </c>
      <c r="I1095" s="5">
        <v>3429</v>
      </c>
      <c r="J1095" s="5">
        <v>0</v>
      </c>
      <c r="K1095" s="6">
        <v>8.0000000000000004E-4</v>
      </c>
      <c r="L1095" s="4" t="s">
        <v>1982</v>
      </c>
      <c r="M1095" s="4" t="s">
        <v>2319</v>
      </c>
      <c r="N1095" s="4"/>
      <c r="O1095" s="4" t="s">
        <v>2630</v>
      </c>
      <c r="P1095" s="4" t="s">
        <v>1695</v>
      </c>
      <c r="Q1095" s="4"/>
      <c r="R1095" s="4" t="s">
        <v>1616</v>
      </c>
      <c r="S1095" s="4" t="s">
        <v>2286</v>
      </c>
      <c r="T1095" s="4"/>
      <c r="U1095" s="4" t="s">
        <v>2802</v>
      </c>
      <c r="V1095" s="4" t="s">
        <v>2622</v>
      </c>
      <c r="W1095" s="4"/>
      <c r="X1095" s="4"/>
      <c r="Y1095" s="4" t="s">
        <v>2844</v>
      </c>
      <c r="Z1095" s="7">
        <f>VLOOKUP(E1095,[1]select___from_cuentas_predial_W!$A$1:$R$1800,11,FALSE)</f>
        <v>8052406.4299999997</v>
      </c>
      <c r="AA1095" s="7">
        <f>VLOOKUP(E1095,[1]select___from_cuentas_predial_W!$A$1:$R$1800,13,FALSE)</f>
        <v>0</v>
      </c>
    </row>
    <row r="1096" spans="1:27" ht="13.7" customHeight="1" x14ac:dyDescent="0.2">
      <c r="A1096" s="5">
        <v>94</v>
      </c>
      <c r="B1096" s="4" t="s">
        <v>2</v>
      </c>
      <c r="C1096" s="5">
        <v>184619</v>
      </c>
      <c r="D1096" s="4" t="s">
        <v>869</v>
      </c>
      <c r="E1096" s="4" t="str">
        <f>B1096&amp;""&amp;C1096</f>
        <v>U184619</v>
      </c>
      <c r="F1096" s="4" t="str">
        <f>F1095&amp;E1096&amp;"','"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</v>
      </c>
      <c r="G1096" s="4" t="s">
        <v>1550</v>
      </c>
      <c r="H1096" s="4" t="s">
        <v>1555</v>
      </c>
      <c r="I1096" s="5">
        <v>424</v>
      </c>
      <c r="J1096" s="5">
        <v>0</v>
      </c>
      <c r="K1096" s="6">
        <v>8.0000000000000004E-4</v>
      </c>
      <c r="L1096" s="4" t="s">
        <v>2007</v>
      </c>
      <c r="M1096" s="4" t="s">
        <v>2347</v>
      </c>
      <c r="N1096" s="4"/>
      <c r="O1096" s="4" t="s">
        <v>2630</v>
      </c>
      <c r="P1096" s="4" t="s">
        <v>1695</v>
      </c>
      <c r="Q1096" s="4"/>
      <c r="R1096" s="4" t="s">
        <v>1616</v>
      </c>
      <c r="S1096" s="4" t="s">
        <v>2286</v>
      </c>
      <c r="T1096" s="4"/>
      <c r="U1096" s="4" t="s">
        <v>2802</v>
      </c>
      <c r="V1096" s="4" t="s">
        <v>2622</v>
      </c>
      <c r="W1096" s="4"/>
      <c r="X1096" s="4"/>
      <c r="Y1096" s="4" t="s">
        <v>2844</v>
      </c>
      <c r="Z1096" s="7">
        <f>VLOOKUP(E1096,[1]select___from_cuentas_predial_W!$A$1:$R$1800,11,FALSE)</f>
        <v>995689.8</v>
      </c>
      <c r="AA1096" s="7">
        <f>VLOOKUP(E1096,[1]select___from_cuentas_predial_W!$A$1:$R$1800,13,FALSE)</f>
        <v>0</v>
      </c>
    </row>
    <row r="1097" spans="1:27" ht="13.7" customHeight="1" x14ac:dyDescent="0.2">
      <c r="A1097" s="5">
        <v>94</v>
      </c>
      <c r="B1097" s="4" t="s">
        <v>2</v>
      </c>
      <c r="C1097" s="5">
        <v>184621</v>
      </c>
      <c r="D1097" s="4" t="s">
        <v>824</v>
      </c>
      <c r="E1097" s="4" t="str">
        <f>B1097&amp;""&amp;C1097</f>
        <v>U184621</v>
      </c>
      <c r="F1097" s="4" t="str">
        <f>F1096&amp;E1097&amp;"','"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</v>
      </c>
      <c r="G1097" s="4" t="s">
        <v>1550</v>
      </c>
      <c r="H1097" s="4" t="s">
        <v>1555</v>
      </c>
      <c r="I1097" s="5">
        <v>424</v>
      </c>
      <c r="J1097" s="5">
        <v>0</v>
      </c>
      <c r="K1097" s="6">
        <v>8.0000000000000004E-4</v>
      </c>
      <c r="L1097" s="4" t="s">
        <v>1772</v>
      </c>
      <c r="M1097" s="4" t="s">
        <v>2328</v>
      </c>
      <c r="N1097" s="4"/>
      <c r="O1097" s="4" t="s">
        <v>2630</v>
      </c>
      <c r="P1097" s="4" t="s">
        <v>1695</v>
      </c>
      <c r="Q1097" s="4"/>
      <c r="R1097" s="4" t="s">
        <v>1616</v>
      </c>
      <c r="S1097" s="4" t="s">
        <v>2286</v>
      </c>
      <c r="T1097" s="4"/>
      <c r="U1097" s="4" t="s">
        <v>2802</v>
      </c>
      <c r="V1097" s="4" t="s">
        <v>2622</v>
      </c>
      <c r="W1097" s="4"/>
      <c r="X1097" s="4"/>
      <c r="Y1097" s="4" t="s">
        <v>2844</v>
      </c>
      <c r="Z1097" s="7">
        <f>VLOOKUP(E1097,[1]select___from_cuentas_predial_W!$A$1:$R$1800,11,FALSE)</f>
        <v>995689.8</v>
      </c>
      <c r="AA1097" s="7">
        <f>VLOOKUP(E1097,[1]select___from_cuentas_predial_W!$A$1:$R$1800,13,FALSE)</f>
        <v>0</v>
      </c>
    </row>
    <row r="1098" spans="1:27" ht="13.7" customHeight="1" x14ac:dyDescent="0.2">
      <c r="A1098" s="5">
        <v>94</v>
      </c>
      <c r="B1098" s="4" t="s">
        <v>2</v>
      </c>
      <c r="C1098" s="5">
        <v>199682</v>
      </c>
      <c r="D1098" s="4" t="s">
        <v>1452</v>
      </c>
      <c r="E1098" s="4" t="str">
        <f>B1098&amp;""&amp;C1098</f>
        <v>U199682</v>
      </c>
      <c r="F1098" s="4" t="str">
        <f>F1097&amp;E1098&amp;"','"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</v>
      </c>
      <c r="G1098" s="4" t="s">
        <v>1550</v>
      </c>
      <c r="H1098" s="4" t="s">
        <v>1555</v>
      </c>
      <c r="I1098" s="5">
        <v>48</v>
      </c>
      <c r="J1098" s="5">
        <v>0</v>
      </c>
      <c r="K1098" s="6">
        <v>8.0000000000000004E-4</v>
      </c>
      <c r="L1098" s="4" t="s">
        <v>1726</v>
      </c>
      <c r="M1098" s="4" t="s">
        <v>2228</v>
      </c>
      <c r="N1098" s="4"/>
      <c r="O1098" s="4" t="s">
        <v>2630</v>
      </c>
      <c r="P1098" s="4" t="s">
        <v>1695</v>
      </c>
      <c r="Q1098" s="4"/>
      <c r="R1098" s="4" t="s">
        <v>1616</v>
      </c>
      <c r="S1098" s="4" t="s">
        <v>2286</v>
      </c>
      <c r="T1098" s="4"/>
      <c r="U1098" s="4" t="s">
        <v>2802</v>
      </c>
      <c r="V1098" s="4" t="s">
        <v>2622</v>
      </c>
      <c r="W1098" s="4"/>
      <c r="X1098" s="4"/>
      <c r="Y1098" s="4" t="s">
        <v>2844</v>
      </c>
      <c r="Z1098" s="7">
        <f>VLOOKUP(E1098,[1]select___from_cuentas_predial_W!$A$1:$R$1800,11,FALSE)</f>
        <v>112719.6</v>
      </c>
      <c r="AA1098" s="7">
        <f>VLOOKUP(E1098,[1]select___from_cuentas_predial_W!$A$1:$R$1800,13,FALSE)</f>
        <v>0</v>
      </c>
    </row>
    <row r="1099" spans="1:27" ht="13.7" customHeight="1" x14ac:dyDescent="0.2">
      <c r="A1099" s="5">
        <v>94</v>
      </c>
      <c r="B1099" s="4" t="s">
        <v>2</v>
      </c>
      <c r="C1099" s="5">
        <v>199681</v>
      </c>
      <c r="D1099" s="4" t="s">
        <v>514</v>
      </c>
      <c r="E1099" s="4" t="str">
        <f>B1099&amp;""&amp;C1099</f>
        <v>U199681</v>
      </c>
      <c r="F1099" s="4" t="str">
        <f>F1098&amp;E1099&amp;"','"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</v>
      </c>
      <c r="G1099" s="4" t="s">
        <v>1550</v>
      </c>
      <c r="H1099" s="4" t="s">
        <v>1555</v>
      </c>
      <c r="I1099" s="5">
        <v>160</v>
      </c>
      <c r="J1099" s="5">
        <v>0</v>
      </c>
      <c r="K1099" s="6">
        <v>8.0000000000000004E-4</v>
      </c>
      <c r="L1099" s="4" t="s">
        <v>1848</v>
      </c>
      <c r="M1099" s="4" t="s">
        <v>2228</v>
      </c>
      <c r="N1099" s="4"/>
      <c r="O1099" s="4" t="s">
        <v>2630</v>
      </c>
      <c r="P1099" s="4" t="s">
        <v>1695</v>
      </c>
      <c r="Q1099" s="4"/>
      <c r="R1099" s="4" t="s">
        <v>1616</v>
      </c>
      <c r="S1099" s="4" t="s">
        <v>2286</v>
      </c>
      <c r="T1099" s="4"/>
      <c r="U1099" s="4" t="s">
        <v>2802</v>
      </c>
      <c r="V1099" s="4" t="s">
        <v>2622</v>
      </c>
      <c r="W1099" s="4"/>
      <c r="X1099" s="4"/>
      <c r="Y1099" s="4" t="s">
        <v>2844</v>
      </c>
      <c r="Z1099" s="7">
        <f>VLOOKUP(E1099,[1]select___from_cuentas_predial_W!$A$1:$R$1800,11,FALSE)</f>
        <v>375732</v>
      </c>
      <c r="AA1099" s="7">
        <f>VLOOKUP(E1099,[1]select___from_cuentas_predial_W!$A$1:$R$1800,13,FALSE)</f>
        <v>0</v>
      </c>
    </row>
    <row r="1100" spans="1:27" ht="13.7" customHeight="1" x14ac:dyDescent="0.2">
      <c r="A1100" s="5">
        <v>94</v>
      </c>
      <c r="B1100" s="4" t="s">
        <v>2</v>
      </c>
      <c r="C1100" s="5">
        <v>199676</v>
      </c>
      <c r="D1100" s="4" t="s">
        <v>1344</v>
      </c>
      <c r="E1100" s="4" t="str">
        <f>B1100&amp;""&amp;C1100</f>
        <v>U199676</v>
      </c>
      <c r="F1100" s="4" t="str">
        <f>F1099&amp;E1100&amp;"','"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</v>
      </c>
      <c r="G1100" s="4" t="s">
        <v>1550</v>
      </c>
      <c r="H1100" s="4" t="s">
        <v>1555</v>
      </c>
      <c r="I1100" s="5">
        <v>40</v>
      </c>
      <c r="J1100" s="5">
        <v>0</v>
      </c>
      <c r="K1100" s="6">
        <v>8.0000000000000004E-4</v>
      </c>
      <c r="L1100" s="4" t="s">
        <v>2159</v>
      </c>
      <c r="M1100" s="4" t="s">
        <v>2228</v>
      </c>
      <c r="N1100" s="4"/>
      <c r="O1100" s="4" t="s">
        <v>2630</v>
      </c>
      <c r="P1100" s="4" t="s">
        <v>1695</v>
      </c>
      <c r="Q1100" s="4"/>
      <c r="R1100" s="4" t="s">
        <v>1616</v>
      </c>
      <c r="S1100" s="4" t="s">
        <v>2286</v>
      </c>
      <c r="T1100" s="4"/>
      <c r="U1100" s="4" t="s">
        <v>2802</v>
      </c>
      <c r="V1100" s="4" t="s">
        <v>2622</v>
      </c>
      <c r="W1100" s="4"/>
      <c r="X1100" s="4"/>
      <c r="Y1100" s="4" t="s">
        <v>2844</v>
      </c>
      <c r="Z1100" s="7">
        <f>VLOOKUP(E1100,[1]select___from_cuentas_predial_W!$A$1:$R$1800,11,FALSE)</f>
        <v>93933</v>
      </c>
      <c r="AA1100" s="7">
        <f>VLOOKUP(E1100,[1]select___from_cuentas_predial_W!$A$1:$R$1800,13,FALSE)</f>
        <v>0</v>
      </c>
    </row>
    <row r="1101" spans="1:27" ht="13.7" customHeight="1" x14ac:dyDescent="0.2">
      <c r="A1101" s="5">
        <v>94</v>
      </c>
      <c r="B1101" s="4" t="s">
        <v>2</v>
      </c>
      <c r="C1101" s="5">
        <v>199675</v>
      </c>
      <c r="D1101" s="4" t="s">
        <v>398</v>
      </c>
      <c r="E1101" s="4" t="str">
        <f>B1101&amp;""&amp;C1101</f>
        <v>U199675</v>
      </c>
      <c r="F1101" s="4" t="str">
        <f>F1100&amp;E1101&amp;"','"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</v>
      </c>
      <c r="G1101" s="4" t="s">
        <v>1550</v>
      </c>
      <c r="H1101" s="4" t="s">
        <v>1555</v>
      </c>
      <c r="I1101" s="5">
        <v>40</v>
      </c>
      <c r="J1101" s="5">
        <v>0</v>
      </c>
      <c r="K1101" s="6">
        <v>8.0000000000000004E-4</v>
      </c>
      <c r="L1101" s="4" t="s">
        <v>1783</v>
      </c>
      <c r="M1101" s="4" t="s">
        <v>2228</v>
      </c>
      <c r="N1101" s="4"/>
      <c r="O1101" s="4" t="s">
        <v>2630</v>
      </c>
      <c r="P1101" s="4" t="s">
        <v>1695</v>
      </c>
      <c r="Q1101" s="4"/>
      <c r="R1101" s="4" t="s">
        <v>1616</v>
      </c>
      <c r="S1101" s="4" t="s">
        <v>2286</v>
      </c>
      <c r="T1101" s="4"/>
      <c r="U1101" s="4" t="s">
        <v>2802</v>
      </c>
      <c r="V1101" s="4" t="s">
        <v>2622</v>
      </c>
      <c r="W1101" s="4"/>
      <c r="X1101" s="4"/>
      <c r="Y1101" s="4" t="s">
        <v>2844</v>
      </c>
      <c r="Z1101" s="7">
        <f>VLOOKUP(E1101,[1]select___from_cuentas_predial_W!$A$1:$R$1800,11,FALSE)</f>
        <v>93933</v>
      </c>
      <c r="AA1101" s="7">
        <f>VLOOKUP(E1101,[1]select___from_cuentas_predial_W!$A$1:$R$1800,13,FALSE)</f>
        <v>0</v>
      </c>
    </row>
    <row r="1102" spans="1:27" ht="13.7" customHeight="1" x14ac:dyDescent="0.2">
      <c r="A1102" s="5">
        <v>94</v>
      </c>
      <c r="B1102" s="4" t="s">
        <v>2</v>
      </c>
      <c r="C1102" s="5">
        <v>199674</v>
      </c>
      <c r="D1102" s="4" t="s">
        <v>772</v>
      </c>
      <c r="E1102" s="4" t="str">
        <f>B1102&amp;""&amp;C1102</f>
        <v>U199674</v>
      </c>
      <c r="F1102" s="4" t="str">
        <f>F1101&amp;E1102&amp;"','"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</v>
      </c>
      <c r="G1102" s="4" t="s">
        <v>1550</v>
      </c>
      <c r="H1102" s="4" t="s">
        <v>1555</v>
      </c>
      <c r="I1102" s="5">
        <v>119</v>
      </c>
      <c r="J1102" s="5">
        <v>0</v>
      </c>
      <c r="K1102" s="6">
        <v>8.0000000000000004E-4</v>
      </c>
      <c r="L1102" s="4" t="s">
        <v>1726</v>
      </c>
      <c r="M1102" s="4" t="s">
        <v>2228</v>
      </c>
      <c r="N1102" s="4"/>
      <c r="O1102" s="4" t="s">
        <v>2630</v>
      </c>
      <c r="P1102" s="4" t="s">
        <v>1695</v>
      </c>
      <c r="Q1102" s="4"/>
      <c r="R1102" s="4" t="s">
        <v>1616</v>
      </c>
      <c r="S1102" s="4" t="s">
        <v>2286</v>
      </c>
      <c r="T1102" s="4"/>
      <c r="U1102" s="4" t="s">
        <v>2802</v>
      </c>
      <c r="V1102" s="4" t="s">
        <v>2622</v>
      </c>
      <c r="W1102" s="4"/>
      <c r="X1102" s="4"/>
      <c r="Y1102" s="4" t="s">
        <v>2844</v>
      </c>
      <c r="Z1102" s="7">
        <f>VLOOKUP(E1102,[1]select___from_cuentas_predial_W!$A$1:$R$1800,11,FALSE)</f>
        <v>279450.68</v>
      </c>
      <c r="AA1102" s="7">
        <f>VLOOKUP(E1102,[1]select___from_cuentas_predial_W!$A$1:$R$1800,13,FALSE)</f>
        <v>0</v>
      </c>
    </row>
    <row r="1103" spans="1:27" ht="13.7" customHeight="1" x14ac:dyDescent="0.2">
      <c r="A1103" s="5">
        <v>94</v>
      </c>
      <c r="B1103" s="4" t="s">
        <v>2</v>
      </c>
      <c r="C1103" s="5">
        <v>199673</v>
      </c>
      <c r="D1103" s="4" t="s">
        <v>676</v>
      </c>
      <c r="E1103" s="4" t="str">
        <f>B1103&amp;""&amp;C1103</f>
        <v>U199673</v>
      </c>
      <c r="F1103" s="4" t="str">
        <f>F1102&amp;E1103&amp;"','"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</v>
      </c>
      <c r="G1103" s="4" t="s">
        <v>1550</v>
      </c>
      <c r="H1103" s="4" t="s">
        <v>1555</v>
      </c>
      <c r="I1103" s="5">
        <v>762</v>
      </c>
      <c r="J1103" s="5">
        <v>0</v>
      </c>
      <c r="K1103" s="6">
        <v>8.0000000000000004E-4</v>
      </c>
      <c r="L1103" s="4" t="s">
        <v>1726</v>
      </c>
      <c r="M1103" s="4" t="s">
        <v>2228</v>
      </c>
      <c r="N1103" s="4"/>
      <c r="O1103" s="4" t="s">
        <v>2630</v>
      </c>
      <c r="P1103" s="4" t="s">
        <v>1695</v>
      </c>
      <c r="Q1103" s="4"/>
      <c r="R1103" s="4" t="s">
        <v>1616</v>
      </c>
      <c r="S1103" s="4" t="s">
        <v>2286</v>
      </c>
      <c r="T1103" s="4"/>
      <c r="U1103" s="4" t="s">
        <v>2802</v>
      </c>
      <c r="V1103" s="4" t="s">
        <v>2622</v>
      </c>
      <c r="W1103" s="4"/>
      <c r="X1103" s="4"/>
      <c r="Y1103" s="4" t="s">
        <v>2844</v>
      </c>
      <c r="Z1103" s="7">
        <f>VLOOKUP(E1103,[1]select___from_cuentas_predial_W!$A$1:$R$1800,11,FALSE)</f>
        <v>1789423.65</v>
      </c>
      <c r="AA1103" s="7">
        <f>VLOOKUP(E1103,[1]select___from_cuentas_predial_W!$A$1:$R$1800,13,FALSE)</f>
        <v>0</v>
      </c>
    </row>
    <row r="1104" spans="1:27" ht="13.7" customHeight="1" x14ac:dyDescent="0.2">
      <c r="A1104" s="5">
        <v>94</v>
      </c>
      <c r="B1104" s="4" t="s">
        <v>2</v>
      </c>
      <c r="C1104" s="5">
        <v>199672</v>
      </c>
      <c r="D1104" s="4" t="s">
        <v>315</v>
      </c>
      <c r="E1104" s="4" t="str">
        <f>B1104&amp;""&amp;C1104</f>
        <v>U199672</v>
      </c>
      <c r="F1104" s="4" t="str">
        <f>F1103&amp;E1104&amp;"','"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</v>
      </c>
      <c r="G1104" s="4" t="s">
        <v>1550</v>
      </c>
      <c r="H1104" s="4" t="s">
        <v>1555</v>
      </c>
      <c r="I1104" s="5">
        <v>331</v>
      </c>
      <c r="J1104" s="5">
        <v>0</v>
      </c>
      <c r="K1104" s="6">
        <v>8.0000000000000004E-4</v>
      </c>
      <c r="L1104" s="4" t="s">
        <v>1726</v>
      </c>
      <c r="M1104" s="4" t="s">
        <v>2228</v>
      </c>
      <c r="N1104" s="4"/>
      <c r="O1104" s="4" t="s">
        <v>2630</v>
      </c>
      <c r="P1104" s="4" t="s">
        <v>1695</v>
      </c>
      <c r="Q1104" s="4"/>
      <c r="R1104" s="4" t="s">
        <v>1616</v>
      </c>
      <c r="S1104" s="4" t="s">
        <v>2286</v>
      </c>
      <c r="T1104" s="4"/>
      <c r="U1104" s="4" t="s">
        <v>2802</v>
      </c>
      <c r="V1104" s="4" t="s">
        <v>2622</v>
      </c>
      <c r="W1104" s="4"/>
      <c r="X1104" s="4"/>
      <c r="Y1104" s="4" t="s">
        <v>2844</v>
      </c>
      <c r="Z1104" s="7">
        <f>VLOOKUP(E1104,[1]select___from_cuentas_predial_W!$A$1:$R$1800,11,FALSE)</f>
        <v>777295.58</v>
      </c>
      <c r="AA1104" s="7">
        <f>VLOOKUP(E1104,[1]select___from_cuentas_predial_W!$A$1:$R$1800,13,FALSE)</f>
        <v>0</v>
      </c>
    </row>
    <row r="1105" spans="1:27" ht="13.7" customHeight="1" x14ac:dyDescent="0.2">
      <c r="A1105" s="5">
        <v>94</v>
      </c>
      <c r="B1105" s="4" t="s">
        <v>2</v>
      </c>
      <c r="C1105" s="5">
        <v>184617</v>
      </c>
      <c r="D1105" s="4" t="s">
        <v>861</v>
      </c>
      <c r="E1105" s="4" t="str">
        <f>B1105&amp;""&amp;C1105</f>
        <v>U184617</v>
      </c>
      <c r="F1105" s="4" t="str">
        <f>F1104&amp;E1105&amp;"','"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</v>
      </c>
      <c r="G1105" s="4" t="s">
        <v>1550</v>
      </c>
      <c r="H1105" s="4" t="s">
        <v>1555</v>
      </c>
      <c r="I1105" s="5">
        <v>381.77</v>
      </c>
      <c r="J1105" s="5">
        <v>1</v>
      </c>
      <c r="K1105" s="6">
        <v>8.0000000000000004E-4</v>
      </c>
      <c r="L1105" s="4" t="s">
        <v>2000</v>
      </c>
      <c r="M1105" s="4" t="s">
        <v>2342</v>
      </c>
      <c r="N1105" s="4"/>
      <c r="O1105" s="4" t="s">
        <v>2630</v>
      </c>
      <c r="P1105" s="4" t="s">
        <v>1695</v>
      </c>
      <c r="Q1105" s="4"/>
      <c r="R1105" s="4" t="s">
        <v>2764</v>
      </c>
      <c r="S1105" s="4" t="s">
        <v>2286</v>
      </c>
      <c r="T1105" s="4"/>
      <c r="U1105" s="4" t="s">
        <v>2797</v>
      </c>
      <c r="V1105" s="4" t="s">
        <v>1695</v>
      </c>
      <c r="W1105" s="4"/>
      <c r="X1105" s="4"/>
      <c r="Y1105" s="4" t="s">
        <v>2844</v>
      </c>
      <c r="Z1105" s="7">
        <f>VLOOKUP(E1105,[1]select___from_cuentas_predial_W!$A$1:$R$1800,11,FALSE)</f>
        <v>897923.04</v>
      </c>
      <c r="AA1105" s="7">
        <f>VLOOKUP(E1105,[1]select___from_cuentas_predial_W!$A$1:$R$1800,13,FALSE)</f>
        <v>1184.4000000000001</v>
      </c>
    </row>
    <row r="1106" spans="1:27" ht="13.7" customHeight="1" x14ac:dyDescent="0.2">
      <c r="A1106" s="5">
        <v>94</v>
      </c>
      <c r="B1106" s="4" t="s">
        <v>2</v>
      </c>
      <c r="C1106" s="5">
        <v>184612</v>
      </c>
      <c r="D1106" s="4" t="s">
        <v>883</v>
      </c>
      <c r="E1106" s="4" t="str">
        <f>B1106&amp;""&amp;C1106</f>
        <v>U184612</v>
      </c>
      <c r="F1106" s="4" t="str">
        <f>F1105&amp;E1106&amp;"','"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</v>
      </c>
      <c r="G1106" s="4" t="s">
        <v>1550</v>
      </c>
      <c r="H1106" s="4" t="s">
        <v>1555</v>
      </c>
      <c r="I1106" s="5">
        <v>896</v>
      </c>
      <c r="J1106" s="5">
        <v>0</v>
      </c>
      <c r="K1106" s="6">
        <v>8.0000000000000004E-4</v>
      </c>
      <c r="L1106" s="4" t="s">
        <v>1759</v>
      </c>
      <c r="M1106" s="4" t="s">
        <v>2350</v>
      </c>
      <c r="N1106" s="4"/>
      <c r="O1106" s="4" t="s">
        <v>2630</v>
      </c>
      <c r="P1106" s="4" t="s">
        <v>1695</v>
      </c>
      <c r="Q1106" s="4"/>
      <c r="R1106" s="4" t="s">
        <v>1616</v>
      </c>
      <c r="S1106" s="4" t="s">
        <v>2286</v>
      </c>
      <c r="T1106" s="4"/>
      <c r="U1106" s="4" t="s">
        <v>2802</v>
      </c>
      <c r="V1106" s="4" t="s">
        <v>2622</v>
      </c>
      <c r="W1106" s="4"/>
      <c r="X1106" s="4"/>
      <c r="Y1106" s="4" t="s">
        <v>2844</v>
      </c>
      <c r="Z1106" s="7">
        <f>VLOOKUP(E1106,[1]select___from_cuentas_predial_W!$A$1:$R$1800,11,FALSE)</f>
        <v>2104099.2000000002</v>
      </c>
      <c r="AA1106" s="7">
        <f>VLOOKUP(E1106,[1]select___from_cuentas_predial_W!$A$1:$R$1800,13,FALSE)</f>
        <v>0</v>
      </c>
    </row>
    <row r="1107" spans="1:27" ht="13.7" customHeight="1" x14ac:dyDescent="0.2">
      <c r="A1107" s="5">
        <v>94</v>
      </c>
      <c r="B1107" s="4" t="s">
        <v>2</v>
      </c>
      <c r="C1107" s="5">
        <v>199668</v>
      </c>
      <c r="D1107" s="4" t="s">
        <v>362</v>
      </c>
      <c r="E1107" s="4" t="str">
        <f>B1107&amp;""&amp;C1107</f>
        <v>U199668</v>
      </c>
      <c r="F1107" s="4" t="str">
        <f>F1106&amp;E1107&amp;"','"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</v>
      </c>
      <c r="G1107" s="4" t="s">
        <v>1550</v>
      </c>
      <c r="H1107" s="4" t="s">
        <v>1555</v>
      </c>
      <c r="I1107" s="5">
        <v>125</v>
      </c>
      <c r="J1107" s="5">
        <v>0</v>
      </c>
      <c r="K1107" s="6">
        <v>8.0000000000000004E-4</v>
      </c>
      <c r="L1107" s="4" t="s">
        <v>1759</v>
      </c>
      <c r="M1107" s="4" t="s">
        <v>2228</v>
      </c>
      <c r="N1107" s="4"/>
      <c r="O1107" s="4" t="s">
        <v>2630</v>
      </c>
      <c r="P1107" s="4" t="s">
        <v>1695</v>
      </c>
      <c r="Q1107" s="4"/>
      <c r="R1107" s="4" t="s">
        <v>1616</v>
      </c>
      <c r="S1107" s="4" t="s">
        <v>2286</v>
      </c>
      <c r="T1107" s="4"/>
      <c r="U1107" s="4" t="s">
        <v>2802</v>
      </c>
      <c r="V1107" s="4" t="s">
        <v>2622</v>
      </c>
      <c r="W1107" s="4"/>
      <c r="X1107" s="4"/>
      <c r="Y1107" s="4" t="s">
        <v>2844</v>
      </c>
      <c r="Z1107" s="7">
        <f>VLOOKUP(E1107,[1]select___from_cuentas_predial_W!$A$1:$R$1800,11,FALSE)</f>
        <v>293540.63</v>
      </c>
      <c r="AA1107" s="7">
        <f>VLOOKUP(E1107,[1]select___from_cuentas_predial_W!$A$1:$R$1800,13,FALSE)</f>
        <v>0</v>
      </c>
    </row>
    <row r="1108" spans="1:27" ht="13.7" customHeight="1" x14ac:dyDescent="0.2">
      <c r="A1108" s="5">
        <v>94</v>
      </c>
      <c r="B1108" s="4" t="s">
        <v>2</v>
      </c>
      <c r="C1108" s="5">
        <v>199669</v>
      </c>
      <c r="D1108" s="4" t="s">
        <v>743</v>
      </c>
      <c r="E1108" s="4" t="str">
        <f>B1108&amp;""&amp;C1108</f>
        <v>U199669</v>
      </c>
      <c r="F1108" s="4" t="str">
        <f>F1107&amp;E1108&amp;"','"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</v>
      </c>
      <c r="G1108" s="4" t="s">
        <v>1550</v>
      </c>
      <c r="H1108" s="4" t="s">
        <v>1555</v>
      </c>
      <c r="I1108" s="5">
        <v>181</v>
      </c>
      <c r="J1108" s="5">
        <v>0</v>
      </c>
      <c r="K1108" s="6">
        <v>8.0000000000000004E-4</v>
      </c>
      <c r="L1108" s="4" t="s">
        <v>1772</v>
      </c>
      <c r="M1108" s="4" t="s">
        <v>2228</v>
      </c>
      <c r="N1108" s="4"/>
      <c r="O1108" s="4" t="s">
        <v>2630</v>
      </c>
      <c r="P1108" s="4" t="s">
        <v>1695</v>
      </c>
      <c r="Q1108" s="4"/>
      <c r="R1108" s="4" t="s">
        <v>1616</v>
      </c>
      <c r="S1108" s="4" t="s">
        <v>2286</v>
      </c>
      <c r="T1108" s="4"/>
      <c r="U1108" s="4" t="s">
        <v>2802</v>
      </c>
      <c r="V1108" s="4" t="s">
        <v>2622</v>
      </c>
      <c r="W1108" s="4"/>
      <c r="X1108" s="4"/>
      <c r="Y1108" s="4" t="s">
        <v>2844</v>
      </c>
      <c r="Z1108" s="7">
        <f>VLOOKUP(E1108,[1]select___from_cuentas_predial_W!$A$1:$R$1800,11,FALSE)</f>
        <v>425046.83</v>
      </c>
      <c r="AA1108" s="7">
        <f>VLOOKUP(E1108,[1]select___from_cuentas_predial_W!$A$1:$R$1800,13,FALSE)</f>
        <v>0</v>
      </c>
    </row>
    <row r="1109" spans="1:27" ht="13.7" customHeight="1" x14ac:dyDescent="0.2">
      <c r="A1109" s="5">
        <v>94</v>
      </c>
      <c r="B1109" s="4" t="s">
        <v>2</v>
      </c>
      <c r="C1109" s="5">
        <v>199670</v>
      </c>
      <c r="D1109" s="4" t="s">
        <v>385</v>
      </c>
      <c r="E1109" s="4" t="str">
        <f>B1109&amp;""&amp;C1109</f>
        <v>U199670</v>
      </c>
      <c r="F1109" s="4" t="str">
        <f>F1108&amp;E1109&amp;"','"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</v>
      </c>
      <c r="G1109" s="4" t="s">
        <v>1550</v>
      </c>
      <c r="H1109" s="4" t="s">
        <v>1555</v>
      </c>
      <c r="I1109" s="5">
        <v>78</v>
      </c>
      <c r="J1109" s="5">
        <v>0</v>
      </c>
      <c r="K1109" s="6">
        <v>8.0000000000000004E-4</v>
      </c>
      <c r="L1109" s="4" t="s">
        <v>1772</v>
      </c>
      <c r="M1109" s="4" t="s">
        <v>2228</v>
      </c>
      <c r="N1109" s="4"/>
      <c r="O1109" s="4" t="s">
        <v>2630</v>
      </c>
      <c r="P1109" s="4" t="s">
        <v>1695</v>
      </c>
      <c r="Q1109" s="4"/>
      <c r="R1109" s="4" t="s">
        <v>1616</v>
      </c>
      <c r="S1109" s="4" t="s">
        <v>2286</v>
      </c>
      <c r="T1109" s="4"/>
      <c r="U1109" s="4" t="s">
        <v>2802</v>
      </c>
      <c r="V1109" s="4" t="s">
        <v>2622</v>
      </c>
      <c r="W1109" s="4"/>
      <c r="X1109" s="4"/>
      <c r="Y1109" s="4" t="s">
        <v>2844</v>
      </c>
      <c r="Z1109" s="7">
        <f>VLOOKUP(E1109,[1]select___from_cuentas_predial_W!$A$1:$R$1800,11,FALSE)</f>
        <v>152030.56</v>
      </c>
      <c r="AA1109" s="7">
        <f>VLOOKUP(E1109,[1]select___from_cuentas_predial_W!$A$1:$R$1800,13,FALSE)</f>
        <v>0</v>
      </c>
    </row>
    <row r="1110" spans="1:27" ht="13.7" customHeight="1" x14ac:dyDescent="0.2">
      <c r="A1110" s="5">
        <v>94</v>
      </c>
      <c r="B1110" s="4" t="s">
        <v>2</v>
      </c>
      <c r="C1110" s="5">
        <v>184622</v>
      </c>
      <c r="D1110" s="4" t="s">
        <v>831</v>
      </c>
      <c r="E1110" s="4" t="str">
        <f>B1110&amp;""&amp;C1110</f>
        <v>U184622</v>
      </c>
      <c r="F1110" s="4" t="str">
        <f>F1109&amp;E1110&amp;"','"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</v>
      </c>
      <c r="G1110" s="4" t="s">
        <v>1550</v>
      </c>
      <c r="H1110" s="4" t="s">
        <v>1555</v>
      </c>
      <c r="I1110" s="5">
        <v>697</v>
      </c>
      <c r="J1110" s="5">
        <v>0</v>
      </c>
      <c r="K1110" s="6">
        <v>8.0000000000000004E-4</v>
      </c>
      <c r="L1110" s="4" t="s">
        <v>1772</v>
      </c>
      <c r="M1110" s="4" t="s">
        <v>2332</v>
      </c>
      <c r="N1110" s="4"/>
      <c r="O1110" s="4" t="s">
        <v>2630</v>
      </c>
      <c r="P1110" s="4" t="s">
        <v>1695</v>
      </c>
      <c r="Q1110" s="4"/>
      <c r="R1110" s="4" t="s">
        <v>1616</v>
      </c>
      <c r="S1110" s="4" t="s">
        <v>2286</v>
      </c>
      <c r="T1110" s="4"/>
      <c r="U1110" s="4" t="s">
        <v>2802</v>
      </c>
      <c r="V1110" s="4" t="s">
        <v>2622</v>
      </c>
      <c r="W1110" s="4"/>
      <c r="X1110" s="4"/>
      <c r="Y1110" s="4" t="s">
        <v>2844</v>
      </c>
      <c r="Z1110" s="7">
        <f>VLOOKUP(E1110,[1]select___from_cuentas_predial_W!$A$1:$R$1800,11,FALSE)</f>
        <v>1636782.53</v>
      </c>
      <c r="AA1110" s="7">
        <f>VLOOKUP(E1110,[1]select___from_cuentas_predial_W!$A$1:$R$1800,13,FALSE)</f>
        <v>0</v>
      </c>
    </row>
    <row r="1111" spans="1:27" ht="13.7" customHeight="1" x14ac:dyDescent="0.2">
      <c r="A1111" s="5">
        <v>94</v>
      </c>
      <c r="B1111" s="4" t="s">
        <v>2</v>
      </c>
      <c r="C1111" s="5">
        <v>184624</v>
      </c>
      <c r="D1111" s="4" t="s">
        <v>802</v>
      </c>
      <c r="E1111" s="4" t="str">
        <f>B1111&amp;""&amp;C1111</f>
        <v>U184624</v>
      </c>
      <c r="F1111" s="4" t="str">
        <f>F1110&amp;E1111&amp;"','"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</v>
      </c>
      <c r="G1111" s="4" t="s">
        <v>1550</v>
      </c>
      <c r="H1111" s="4" t="s">
        <v>1555</v>
      </c>
      <c r="I1111" s="5">
        <v>301</v>
      </c>
      <c r="J1111" s="5">
        <v>0</v>
      </c>
      <c r="K1111" s="6">
        <v>8.0000000000000004E-4</v>
      </c>
      <c r="L1111" s="4" t="s">
        <v>1882</v>
      </c>
      <c r="M1111" s="4" t="s">
        <v>2317</v>
      </c>
      <c r="N1111" s="4"/>
      <c r="O1111" s="4" t="s">
        <v>2630</v>
      </c>
      <c r="P1111" s="4" t="s">
        <v>1695</v>
      </c>
      <c r="Q1111" s="4"/>
      <c r="R1111" s="4" t="s">
        <v>1616</v>
      </c>
      <c r="S1111" s="4" t="s">
        <v>2286</v>
      </c>
      <c r="T1111" s="4"/>
      <c r="U1111" s="4" t="s">
        <v>2802</v>
      </c>
      <c r="V1111" s="4" t="s">
        <v>2622</v>
      </c>
      <c r="W1111" s="4"/>
      <c r="X1111" s="4"/>
      <c r="Y1111" s="4" t="s">
        <v>2844</v>
      </c>
      <c r="Z1111" s="7">
        <f>VLOOKUP(E1111,[1]select___from_cuentas_predial_W!$A$1:$R$1800,11,FALSE)</f>
        <v>706845.83</v>
      </c>
      <c r="AA1111" s="7">
        <f>VLOOKUP(E1111,[1]select___from_cuentas_predial_W!$A$1:$R$1800,13,FALSE)</f>
        <v>0</v>
      </c>
    </row>
    <row r="1112" spans="1:27" ht="13.7" customHeight="1" x14ac:dyDescent="0.2">
      <c r="A1112" s="5">
        <v>94</v>
      </c>
      <c r="B1112" s="4" t="s">
        <v>2</v>
      </c>
      <c r="C1112" s="5">
        <v>202560</v>
      </c>
      <c r="D1112" s="4" t="s">
        <v>1311</v>
      </c>
      <c r="E1112" s="4" t="str">
        <f>B1112&amp;""&amp;C1112</f>
        <v>U202560</v>
      </c>
      <c r="F1112" s="4" t="str">
        <f>F1111&amp;E1112&amp;"','"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</v>
      </c>
      <c r="G1112" s="4" t="s">
        <v>1550</v>
      </c>
      <c r="H1112" s="4" t="s">
        <v>1555</v>
      </c>
      <c r="I1112" s="5">
        <v>3067</v>
      </c>
      <c r="J1112" s="5">
        <v>0</v>
      </c>
      <c r="K1112" s="6">
        <v>8.0000000000000004E-4</v>
      </c>
      <c r="L1112" s="4" t="s">
        <v>1718</v>
      </c>
      <c r="M1112" s="4" t="s">
        <v>2228</v>
      </c>
      <c r="N1112" s="4"/>
      <c r="O1112" s="4" t="s">
        <v>2644</v>
      </c>
      <c r="P1112" s="4" t="s">
        <v>1695</v>
      </c>
      <c r="Q1112" s="4"/>
      <c r="R1112" s="4" t="s">
        <v>1616</v>
      </c>
      <c r="S1112" s="4" t="s">
        <v>2286</v>
      </c>
      <c r="T1112" s="4"/>
      <c r="U1112" s="4" t="s">
        <v>2802</v>
      </c>
      <c r="V1112" s="4" t="s">
        <v>2622</v>
      </c>
      <c r="W1112" s="4"/>
      <c r="X1112" s="4"/>
      <c r="Y1112" s="4" t="s">
        <v>2844</v>
      </c>
      <c r="Z1112" s="7">
        <f>VLOOKUP(E1112,[1]select___from_cuentas_predial_W!$A$1:$R$1800,11,FALSE)</f>
        <v>10788172.5</v>
      </c>
      <c r="AA1112" s="7">
        <f>VLOOKUP(E1112,[1]select___from_cuentas_predial_W!$A$1:$R$1800,13,FALSE)</f>
        <v>0</v>
      </c>
    </row>
    <row r="1113" spans="1:27" ht="13.7" customHeight="1" x14ac:dyDescent="0.2">
      <c r="A1113" s="5">
        <v>94</v>
      </c>
      <c r="B1113" s="4" t="s">
        <v>2</v>
      </c>
      <c r="C1113" s="5">
        <v>202559</v>
      </c>
      <c r="D1113" s="4" t="s">
        <v>651</v>
      </c>
      <c r="E1113" s="4" t="str">
        <f>B1113&amp;""&amp;C1113</f>
        <v>U202559</v>
      </c>
      <c r="F1113" s="4" t="str">
        <f>F1112&amp;E1113&amp;"','"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</v>
      </c>
      <c r="G1113" s="4" t="s">
        <v>1550</v>
      </c>
      <c r="H1113" s="4" t="s">
        <v>1555</v>
      </c>
      <c r="I1113" s="5">
        <v>111</v>
      </c>
      <c r="J1113" s="5">
        <v>0</v>
      </c>
      <c r="K1113" s="6">
        <v>8.0000000000000004E-4</v>
      </c>
      <c r="L1113" s="4" t="s">
        <v>1718</v>
      </c>
      <c r="M1113" s="4" t="s">
        <v>2228</v>
      </c>
      <c r="N1113" s="4"/>
      <c r="O1113" s="4" t="s">
        <v>2644</v>
      </c>
      <c r="P1113" s="4" t="s">
        <v>1695</v>
      </c>
      <c r="Q1113" s="4"/>
      <c r="R1113" s="4" t="s">
        <v>1616</v>
      </c>
      <c r="S1113" s="4" t="s">
        <v>2286</v>
      </c>
      <c r="T1113" s="4"/>
      <c r="U1113" s="4" t="s">
        <v>2802</v>
      </c>
      <c r="V1113" s="4" t="s">
        <v>2622</v>
      </c>
      <c r="W1113" s="4"/>
      <c r="X1113" s="4"/>
      <c r="Y1113" s="4" t="s">
        <v>2844</v>
      </c>
      <c r="Z1113" s="7">
        <f>VLOOKUP(E1113,[1]select___from_cuentas_predial_W!$A$1:$R$1800,11,FALSE)</f>
        <v>390442.5</v>
      </c>
      <c r="AA1113" s="7">
        <f>VLOOKUP(E1113,[1]select___from_cuentas_predial_W!$A$1:$R$1800,13,FALSE)</f>
        <v>0</v>
      </c>
    </row>
    <row r="1114" spans="1:27" ht="13.7" customHeight="1" x14ac:dyDescent="0.2">
      <c r="A1114" s="5">
        <v>94</v>
      </c>
      <c r="B1114" s="4" t="s">
        <v>2</v>
      </c>
      <c r="C1114" s="5">
        <v>202558</v>
      </c>
      <c r="D1114" s="4" t="s">
        <v>306</v>
      </c>
      <c r="E1114" s="4" t="str">
        <f>B1114&amp;""&amp;C1114</f>
        <v>U202558</v>
      </c>
      <c r="F1114" s="4" t="str">
        <f>F1113&amp;E1114&amp;"','"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</v>
      </c>
      <c r="G1114" s="4" t="s">
        <v>1550</v>
      </c>
      <c r="H1114" s="4" t="s">
        <v>1555</v>
      </c>
      <c r="I1114" s="5">
        <v>139</v>
      </c>
      <c r="J1114" s="5">
        <v>0</v>
      </c>
      <c r="K1114" s="6">
        <v>8.0000000000000004E-4</v>
      </c>
      <c r="L1114" s="4" t="s">
        <v>1718</v>
      </c>
      <c r="M1114" s="4" t="s">
        <v>2228</v>
      </c>
      <c r="N1114" s="4"/>
      <c r="O1114" s="4" t="s">
        <v>2644</v>
      </c>
      <c r="P1114" s="4" t="s">
        <v>1695</v>
      </c>
      <c r="Q1114" s="4"/>
      <c r="R1114" s="4" t="s">
        <v>1616</v>
      </c>
      <c r="S1114" s="4" t="s">
        <v>2286</v>
      </c>
      <c r="T1114" s="4"/>
      <c r="U1114" s="4" t="s">
        <v>2802</v>
      </c>
      <c r="V1114" s="4" t="s">
        <v>2622</v>
      </c>
      <c r="W1114" s="4"/>
      <c r="X1114" s="4"/>
      <c r="Y1114" s="4" t="s">
        <v>2844</v>
      </c>
      <c r="Z1114" s="7">
        <f>VLOOKUP(E1114,[1]select___from_cuentas_predial_W!$A$1:$R$1800,11,FALSE)</f>
        <v>488932.5</v>
      </c>
      <c r="AA1114" s="7">
        <f>VLOOKUP(E1114,[1]select___from_cuentas_predial_W!$A$1:$R$1800,13,FALSE)</f>
        <v>0</v>
      </c>
    </row>
    <row r="1115" spans="1:27" ht="13.7" customHeight="1" x14ac:dyDescent="0.2">
      <c r="A1115" s="5">
        <v>94</v>
      </c>
      <c r="B1115" s="4" t="s">
        <v>2</v>
      </c>
      <c r="C1115" s="5">
        <v>202557</v>
      </c>
      <c r="D1115" s="4" t="s">
        <v>367</v>
      </c>
      <c r="E1115" s="4" t="str">
        <f>B1115&amp;""&amp;C1115</f>
        <v>U202557</v>
      </c>
      <c r="F1115" s="4" t="str">
        <f>F1114&amp;E1115&amp;"','"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</v>
      </c>
      <c r="G1115" s="4" t="s">
        <v>1550</v>
      </c>
      <c r="H1115" s="4" t="s">
        <v>1555</v>
      </c>
      <c r="I1115" s="5">
        <v>103</v>
      </c>
      <c r="J1115" s="5">
        <v>0</v>
      </c>
      <c r="K1115" s="6">
        <v>8.0000000000000004E-4</v>
      </c>
      <c r="L1115" s="4" t="s">
        <v>1718</v>
      </c>
      <c r="M1115" s="4" t="s">
        <v>2228</v>
      </c>
      <c r="N1115" s="4"/>
      <c r="O1115" s="4" t="s">
        <v>2644</v>
      </c>
      <c r="P1115" s="4" t="s">
        <v>1695</v>
      </c>
      <c r="Q1115" s="4"/>
      <c r="R1115" s="4" t="s">
        <v>1616</v>
      </c>
      <c r="S1115" s="4" t="s">
        <v>2286</v>
      </c>
      <c r="T1115" s="4"/>
      <c r="U1115" s="4" t="s">
        <v>2802</v>
      </c>
      <c r="V1115" s="4" t="s">
        <v>2622</v>
      </c>
      <c r="W1115" s="4"/>
      <c r="X1115" s="4"/>
      <c r="Y1115" s="4" t="s">
        <v>2844</v>
      </c>
      <c r="Z1115" s="7">
        <f>VLOOKUP(E1115,[1]select___from_cuentas_predial_W!$A$1:$R$1800,11,FALSE)</f>
        <v>362302.5</v>
      </c>
      <c r="AA1115" s="7">
        <f>VLOOKUP(E1115,[1]select___from_cuentas_predial_W!$A$1:$R$1800,13,FALSE)</f>
        <v>0</v>
      </c>
    </row>
    <row r="1116" spans="1:27" ht="13.7" customHeight="1" x14ac:dyDescent="0.2">
      <c r="A1116" s="5">
        <v>94</v>
      </c>
      <c r="B1116" s="4" t="s">
        <v>2</v>
      </c>
      <c r="C1116" s="5">
        <v>202556</v>
      </c>
      <c r="D1116" s="4" t="s">
        <v>1328</v>
      </c>
      <c r="E1116" s="4" t="str">
        <f>B1116&amp;""&amp;C1116</f>
        <v>U202556</v>
      </c>
      <c r="F1116" s="4" t="str">
        <f>F1115&amp;E1116&amp;"','"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</v>
      </c>
      <c r="G1116" s="4" t="s">
        <v>1550</v>
      </c>
      <c r="H1116" s="4" t="s">
        <v>1555</v>
      </c>
      <c r="I1116" s="5">
        <v>1040</v>
      </c>
      <c r="J1116" s="5">
        <v>0</v>
      </c>
      <c r="K1116" s="6">
        <v>8.0000000000000004E-4</v>
      </c>
      <c r="L1116" s="4" t="s">
        <v>1718</v>
      </c>
      <c r="M1116" s="4" t="s">
        <v>2228</v>
      </c>
      <c r="N1116" s="4"/>
      <c r="O1116" s="4" t="s">
        <v>2644</v>
      </c>
      <c r="P1116" s="4" t="s">
        <v>1695</v>
      </c>
      <c r="Q1116" s="4"/>
      <c r="R1116" s="4" t="s">
        <v>1616</v>
      </c>
      <c r="S1116" s="4" t="s">
        <v>2286</v>
      </c>
      <c r="T1116" s="4"/>
      <c r="U1116" s="4" t="s">
        <v>2797</v>
      </c>
      <c r="V1116" s="4" t="s">
        <v>2829</v>
      </c>
      <c r="W1116" s="4"/>
      <c r="X1116" s="4"/>
      <c r="Y1116" s="4" t="s">
        <v>2844</v>
      </c>
      <c r="Z1116" s="7">
        <f>VLOOKUP(E1116,[1]select___from_cuentas_predial_W!$A$1:$R$1800,11,FALSE)</f>
        <v>3658200</v>
      </c>
      <c r="AA1116" s="7">
        <f>VLOOKUP(E1116,[1]select___from_cuentas_predial_W!$A$1:$R$1800,13,FALSE)</f>
        <v>0</v>
      </c>
    </row>
    <row r="1117" spans="1:27" ht="13.7" customHeight="1" x14ac:dyDescent="0.2">
      <c r="A1117" s="5">
        <v>94</v>
      </c>
      <c r="B1117" s="4" t="s">
        <v>2</v>
      </c>
      <c r="C1117" s="5">
        <v>202555</v>
      </c>
      <c r="D1117" s="4" t="s">
        <v>701</v>
      </c>
      <c r="E1117" s="4" t="str">
        <f>B1117&amp;""&amp;C1117</f>
        <v>U202555</v>
      </c>
      <c r="F1117" s="4" t="str">
        <f>F1116&amp;E1117&amp;"','"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</v>
      </c>
      <c r="G1117" s="4" t="s">
        <v>1550</v>
      </c>
      <c r="H1117" s="4" t="s">
        <v>1555</v>
      </c>
      <c r="I1117" s="5">
        <v>114</v>
      </c>
      <c r="J1117" s="5">
        <v>0</v>
      </c>
      <c r="K1117" s="6">
        <v>8.0000000000000004E-4</v>
      </c>
      <c r="L1117" s="4" t="s">
        <v>1718</v>
      </c>
      <c r="M1117" s="4" t="s">
        <v>2228</v>
      </c>
      <c r="N1117" s="4"/>
      <c r="O1117" s="4" t="s">
        <v>2644</v>
      </c>
      <c r="P1117" s="4" t="s">
        <v>1695</v>
      </c>
      <c r="Q1117" s="4"/>
      <c r="R1117" s="4" t="s">
        <v>1616</v>
      </c>
      <c r="S1117" s="4" t="s">
        <v>2286</v>
      </c>
      <c r="T1117" s="4"/>
      <c r="U1117" s="4" t="s">
        <v>2802</v>
      </c>
      <c r="V1117" s="4" t="s">
        <v>2622</v>
      </c>
      <c r="W1117" s="4"/>
      <c r="X1117" s="4"/>
      <c r="Y1117" s="4" t="s">
        <v>2844</v>
      </c>
      <c r="Z1117" s="7">
        <f>VLOOKUP(E1117,[1]select___from_cuentas_predial_W!$A$1:$R$1800,11,FALSE)</f>
        <v>400995</v>
      </c>
      <c r="AA1117" s="7">
        <f>VLOOKUP(E1117,[1]select___from_cuentas_predial_W!$A$1:$R$1800,13,FALSE)</f>
        <v>0</v>
      </c>
    </row>
    <row r="1118" spans="1:27" ht="13.7" customHeight="1" x14ac:dyDescent="0.2">
      <c r="A1118" s="5">
        <v>94</v>
      </c>
      <c r="B1118" s="4" t="s">
        <v>2</v>
      </c>
      <c r="C1118" s="5">
        <v>182580</v>
      </c>
      <c r="D1118" s="4" t="s">
        <v>1126</v>
      </c>
      <c r="E1118" s="4" t="str">
        <f>B1118&amp;""&amp;C1118</f>
        <v>U182580</v>
      </c>
      <c r="F1118" s="4" t="str">
        <f>F1117&amp;E1118&amp;"','"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</v>
      </c>
      <c r="G1118" s="4" t="s">
        <v>1550</v>
      </c>
      <c r="H1118" s="4" t="s">
        <v>1555</v>
      </c>
      <c r="I1118" s="5">
        <v>4071</v>
      </c>
      <c r="J1118" s="5">
        <v>110</v>
      </c>
      <c r="K1118" s="6">
        <v>2.0000000000000001E-4</v>
      </c>
      <c r="L1118" s="4" t="s">
        <v>1718</v>
      </c>
      <c r="M1118" s="4" t="s">
        <v>2228</v>
      </c>
      <c r="N1118" s="4"/>
      <c r="O1118" s="4" t="s">
        <v>2644</v>
      </c>
      <c r="P1118" s="4" t="s">
        <v>1695</v>
      </c>
      <c r="Q1118" s="4"/>
      <c r="R1118" s="4" t="s">
        <v>1616</v>
      </c>
      <c r="S1118" s="4" t="s">
        <v>2286</v>
      </c>
      <c r="T1118" s="4"/>
      <c r="U1118" s="4" t="s">
        <v>2802</v>
      </c>
      <c r="V1118" s="4" t="s">
        <v>2622</v>
      </c>
      <c r="W1118" s="4"/>
      <c r="X1118" s="4"/>
      <c r="Y1118" s="4" t="s">
        <v>2844</v>
      </c>
      <c r="Z1118" s="7">
        <f>VLOOKUP(E1118,[1]select___from_cuentas_predial_W!$A$1:$R$1800,11,FALSE)</f>
        <v>14319742.5</v>
      </c>
      <c r="AA1118" s="7">
        <f>VLOOKUP(E1118,[1]select___from_cuentas_predial_W!$A$1:$R$1800,13,FALSE)</f>
        <v>724185</v>
      </c>
    </row>
    <row r="1119" spans="1:27" ht="13.7" customHeight="1" x14ac:dyDescent="0.2">
      <c r="A1119" s="5">
        <v>94</v>
      </c>
      <c r="B1119" s="4" t="s">
        <v>2</v>
      </c>
      <c r="C1119" s="5">
        <v>178506</v>
      </c>
      <c r="D1119" s="4" t="s">
        <v>563</v>
      </c>
      <c r="E1119" s="4" t="str">
        <f>B1119&amp;""&amp;C1119</f>
        <v>U178506</v>
      </c>
      <c r="F1119" s="4" t="str">
        <f>F1118&amp;E1119&amp;"','"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</v>
      </c>
      <c r="G1119" s="4" t="s">
        <v>1550</v>
      </c>
      <c r="H1119" s="4" t="s">
        <v>1555</v>
      </c>
      <c r="I1119" s="5">
        <v>394</v>
      </c>
      <c r="J1119" s="5">
        <v>0</v>
      </c>
      <c r="K1119" s="6">
        <v>8.0000000000000004E-4</v>
      </c>
      <c r="L1119" s="4" t="s">
        <v>1853</v>
      </c>
      <c r="M1119" s="4" t="s">
        <v>2228</v>
      </c>
      <c r="N1119" s="4"/>
      <c r="O1119" s="4" t="s">
        <v>2644</v>
      </c>
      <c r="P1119" s="4" t="s">
        <v>1695</v>
      </c>
      <c r="Q1119" s="4"/>
      <c r="R1119" s="4" t="s">
        <v>1616</v>
      </c>
      <c r="S1119" s="4" t="s">
        <v>2286</v>
      </c>
      <c r="T1119" s="4"/>
      <c r="U1119" s="4" t="s">
        <v>2802</v>
      </c>
      <c r="V1119" s="4" t="s">
        <v>2622</v>
      </c>
      <c r="W1119" s="4"/>
      <c r="X1119" s="4"/>
      <c r="Y1119" s="4" t="s">
        <v>2844</v>
      </c>
      <c r="Z1119" s="7">
        <f>VLOOKUP(E1119,[1]select___from_cuentas_predial_W!$A$1:$R$1800,11,FALSE)</f>
        <v>1385895</v>
      </c>
      <c r="AA1119" s="7">
        <f>VLOOKUP(E1119,[1]select___from_cuentas_predial_W!$A$1:$R$1800,13,FALSE)</f>
        <v>0</v>
      </c>
    </row>
    <row r="1120" spans="1:27" ht="13.7" customHeight="1" x14ac:dyDescent="0.2">
      <c r="A1120" s="5">
        <v>94</v>
      </c>
      <c r="B1120" s="4" t="s">
        <v>2</v>
      </c>
      <c r="C1120" s="5">
        <v>206227</v>
      </c>
      <c r="D1120" s="4" t="s">
        <v>672</v>
      </c>
      <c r="E1120" s="4" t="str">
        <f>B1120&amp;""&amp;C1120</f>
        <v>U206227</v>
      </c>
      <c r="F1120" s="4" t="str">
        <f>F1119&amp;E1120&amp;"','"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</v>
      </c>
      <c r="G1120" s="4" t="s">
        <v>1550</v>
      </c>
      <c r="H1120" s="4" t="s">
        <v>1555</v>
      </c>
      <c r="I1120" s="5">
        <v>0</v>
      </c>
      <c r="J1120" s="5">
        <v>1329</v>
      </c>
      <c r="K1120" s="6">
        <v>2.0000000000000001E-4</v>
      </c>
      <c r="L1120" s="4" t="s">
        <v>1924</v>
      </c>
      <c r="M1120" s="4" t="s">
        <v>2228</v>
      </c>
      <c r="N1120" s="4"/>
      <c r="O1120" s="4" t="s">
        <v>2584</v>
      </c>
      <c r="P1120" s="4" t="s">
        <v>1695</v>
      </c>
      <c r="Q1120" s="4"/>
      <c r="R1120" s="4" t="s">
        <v>1616</v>
      </c>
      <c r="S1120" s="4" t="s">
        <v>2286</v>
      </c>
      <c r="T1120" s="4"/>
      <c r="U1120" s="4" t="s">
        <v>2802</v>
      </c>
      <c r="V1120" s="4" t="s">
        <v>2622</v>
      </c>
      <c r="W1120" s="4"/>
      <c r="X1120" s="4"/>
      <c r="Y1120" s="4" t="s">
        <v>2844</v>
      </c>
      <c r="Z1120" s="7">
        <f>VLOOKUP(E1120,[1]select___from_cuentas_predial_W!$A$1:$R$1800,11,FALSE)</f>
        <v>0</v>
      </c>
      <c r="AA1120" s="7">
        <f>VLOOKUP(E1120,[1]select___from_cuentas_predial_W!$A$1:$R$1800,13,FALSE)</f>
        <v>7785606.2800000003</v>
      </c>
    </row>
    <row r="1121" spans="1:27" ht="13.7" customHeight="1" x14ac:dyDescent="0.2">
      <c r="A1121" s="5">
        <v>94</v>
      </c>
      <c r="B1121" s="4" t="s">
        <v>2</v>
      </c>
      <c r="C1121" s="5">
        <v>227790</v>
      </c>
      <c r="D1121" s="4" t="s">
        <v>3022</v>
      </c>
      <c r="E1121" s="4" t="str">
        <f>B1121&amp;""&amp;C1121</f>
        <v>U227790</v>
      </c>
      <c r="F1121" s="4" t="str">
        <f>F1120&amp;E1121&amp;"','"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</v>
      </c>
      <c r="G1121" s="4" t="s">
        <v>2926</v>
      </c>
      <c r="H1121" s="4" t="s">
        <v>1555</v>
      </c>
      <c r="I1121" s="5">
        <v>2229</v>
      </c>
      <c r="J1121" s="5">
        <v>0</v>
      </c>
      <c r="K1121" s="6">
        <v>8.0000000000000004E-4</v>
      </c>
      <c r="L1121" s="4" t="s">
        <v>2956</v>
      </c>
      <c r="M1121" s="4" t="s">
        <v>2228</v>
      </c>
      <c r="N1121" s="4"/>
      <c r="O1121" s="4" t="s">
        <v>2584</v>
      </c>
      <c r="P1121" s="4" t="s">
        <v>1695</v>
      </c>
      <c r="Q1121" s="4"/>
      <c r="R1121" s="4" t="s">
        <v>1616</v>
      </c>
      <c r="S1121" s="4" t="s">
        <v>2286</v>
      </c>
      <c r="T1121" s="4"/>
      <c r="U1121" s="4" t="s">
        <v>2802</v>
      </c>
      <c r="V1121" s="4" t="s">
        <v>2622</v>
      </c>
      <c r="W1121" s="4"/>
      <c r="X1121" s="4"/>
      <c r="Y1121" s="4" t="s">
        <v>2844</v>
      </c>
      <c r="Z1121" s="7">
        <f>VLOOKUP(E1121,[1]select___from_cuentas_predial_W!$A$1:$R$1800,11,FALSE)</f>
        <v>2434068</v>
      </c>
      <c r="AA1121" s="7">
        <f>VLOOKUP(E1121,[1]select___from_cuentas_predial_W!$A$1:$R$1800,13,FALSE)</f>
        <v>0</v>
      </c>
    </row>
    <row r="1122" spans="1:27" ht="13.7" customHeight="1" x14ac:dyDescent="0.2">
      <c r="A1122" s="5">
        <v>94</v>
      </c>
      <c r="B1122" s="4" t="s">
        <v>2</v>
      </c>
      <c r="C1122" s="5">
        <v>227788</v>
      </c>
      <c r="D1122" s="4" t="s">
        <v>3029</v>
      </c>
      <c r="E1122" s="4" t="str">
        <f>B1122&amp;""&amp;C1122</f>
        <v>U227788</v>
      </c>
      <c r="F1122" s="4" t="str">
        <f>F1121&amp;E1122&amp;"','"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</v>
      </c>
      <c r="G1122" s="4" t="s">
        <v>2926</v>
      </c>
      <c r="H1122" s="4" t="s">
        <v>1555</v>
      </c>
      <c r="I1122" s="5">
        <v>3856</v>
      </c>
      <c r="J1122" s="5">
        <v>0</v>
      </c>
      <c r="K1122" s="6">
        <v>8.0000000000000004E-4</v>
      </c>
      <c r="L1122" s="4" t="s">
        <v>2956</v>
      </c>
      <c r="M1122" s="4" t="s">
        <v>2228</v>
      </c>
      <c r="N1122" s="4"/>
      <c r="O1122" s="4" t="s">
        <v>2584</v>
      </c>
      <c r="P1122" s="4" t="s">
        <v>1695</v>
      </c>
      <c r="Q1122" s="4"/>
      <c r="R1122" s="4" t="s">
        <v>1616</v>
      </c>
      <c r="S1122" s="4" t="s">
        <v>2286</v>
      </c>
      <c r="T1122" s="4"/>
      <c r="U1122" s="4" t="s">
        <v>2802</v>
      </c>
      <c r="V1122" s="4" t="s">
        <v>2622</v>
      </c>
      <c r="W1122" s="4"/>
      <c r="X1122" s="4"/>
      <c r="Y1122" s="4" t="s">
        <v>2844</v>
      </c>
      <c r="Z1122" s="7">
        <f>VLOOKUP(E1122,[1]select___from_cuentas_predial_W!$A$1:$R$1800,11,FALSE)</f>
        <v>4210752</v>
      </c>
      <c r="AA1122" s="7">
        <f>VLOOKUP(E1122,[1]select___from_cuentas_predial_W!$A$1:$R$1800,13,FALSE)</f>
        <v>0</v>
      </c>
    </row>
    <row r="1123" spans="1:27" ht="13.7" customHeight="1" x14ac:dyDescent="0.2">
      <c r="A1123" s="5">
        <v>94</v>
      </c>
      <c r="B1123" s="4" t="s">
        <v>2</v>
      </c>
      <c r="C1123" s="5">
        <v>202775</v>
      </c>
      <c r="D1123" s="4" t="s">
        <v>301</v>
      </c>
      <c r="E1123" s="4" t="str">
        <f>B1123&amp;""&amp;C1123</f>
        <v>U202775</v>
      </c>
      <c r="F1123" s="4" t="str">
        <f>F1122&amp;E1123&amp;"','"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</v>
      </c>
      <c r="G1123" s="4" t="s">
        <v>1550</v>
      </c>
      <c r="H1123" s="4" t="s">
        <v>1555</v>
      </c>
      <c r="I1123" s="5">
        <v>10078</v>
      </c>
      <c r="J1123" s="5">
        <v>452</v>
      </c>
      <c r="K1123" s="6">
        <v>2.0000000000000001E-4</v>
      </c>
      <c r="L1123" s="4" t="s">
        <v>1715</v>
      </c>
      <c r="M1123" s="4" t="s">
        <v>2228</v>
      </c>
      <c r="N1123" s="4"/>
      <c r="O1123" s="4" t="s">
        <v>2641</v>
      </c>
      <c r="P1123" s="4" t="s">
        <v>1695</v>
      </c>
      <c r="Q1123" s="4"/>
      <c r="R1123" s="4" t="s">
        <v>1616</v>
      </c>
      <c r="S1123" s="4" t="s">
        <v>2286</v>
      </c>
      <c r="T1123" s="4"/>
      <c r="U1123" s="4" t="s">
        <v>2802</v>
      </c>
      <c r="V1123" s="4" t="s">
        <v>2622</v>
      </c>
      <c r="W1123" s="4"/>
      <c r="X1123" s="4"/>
      <c r="Y1123" s="4" t="s">
        <v>2844</v>
      </c>
      <c r="Z1123" s="7">
        <f>VLOOKUP(E1123,[1]select___from_cuentas_predial_W!$A$1:$R$1800,11,FALSE)</f>
        <v>36221843.700000003</v>
      </c>
      <c r="AA1123" s="7">
        <f>VLOOKUP(E1123,[1]select___from_cuentas_predial_W!$A$1:$R$1800,13,FALSE)</f>
        <v>1775004</v>
      </c>
    </row>
    <row r="1124" spans="1:27" ht="13.7" customHeight="1" x14ac:dyDescent="0.2">
      <c r="A1124" s="5">
        <v>94</v>
      </c>
      <c r="B1124" s="4" t="s">
        <v>2</v>
      </c>
      <c r="C1124" s="5">
        <v>161959</v>
      </c>
      <c r="D1124" s="4" t="s">
        <v>742</v>
      </c>
      <c r="E1124" s="4" t="str">
        <f>B1124&amp;""&amp;C1124</f>
        <v>U161959</v>
      </c>
      <c r="F1124" s="4" t="str">
        <f>F1123&amp;E1124&amp;"','"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</v>
      </c>
      <c r="G1124" s="4" t="s">
        <v>1550</v>
      </c>
      <c r="H1124" s="4" t="s">
        <v>1555</v>
      </c>
      <c r="I1124" s="5">
        <v>6935</v>
      </c>
      <c r="J1124" s="5">
        <v>0</v>
      </c>
      <c r="K1124" s="6">
        <v>8.0000000000000004E-4</v>
      </c>
      <c r="L1124" s="4" t="s">
        <v>1715</v>
      </c>
      <c r="M1124" s="4" t="s">
        <v>2228</v>
      </c>
      <c r="N1124" s="4"/>
      <c r="O1124" s="4" t="s">
        <v>2641</v>
      </c>
      <c r="P1124" s="4" t="s">
        <v>1695</v>
      </c>
      <c r="Q1124" s="4"/>
      <c r="R1124" s="4" t="s">
        <v>1616</v>
      </c>
      <c r="S1124" s="4" t="s">
        <v>2286</v>
      </c>
      <c r="T1124" s="4"/>
      <c r="U1124" s="4" t="s">
        <v>2802</v>
      </c>
      <c r="V1124" s="4" t="s">
        <v>2622</v>
      </c>
      <c r="W1124" s="4"/>
      <c r="X1124" s="4"/>
      <c r="Y1124" s="4" t="s">
        <v>2844</v>
      </c>
      <c r="Z1124" s="7">
        <f>VLOOKUP(E1124,[1]select___from_cuentas_predial_W!$A$1:$R$1800,11,FALSE)</f>
        <v>24925430.25</v>
      </c>
      <c r="AA1124" s="7">
        <f>VLOOKUP(E1124,[1]select___from_cuentas_predial_W!$A$1:$R$1800,13,FALSE)</f>
        <v>0</v>
      </c>
    </row>
    <row r="1125" spans="1:27" ht="13.7" customHeight="1" x14ac:dyDescent="0.2">
      <c r="A1125" s="5">
        <v>94</v>
      </c>
      <c r="B1125" s="4" t="s">
        <v>2</v>
      </c>
      <c r="C1125" s="5">
        <v>161970</v>
      </c>
      <c r="D1125" s="4" t="s">
        <v>532</v>
      </c>
      <c r="E1125" s="4" t="str">
        <f>B1125&amp;""&amp;C1125</f>
        <v>U161970</v>
      </c>
      <c r="F1125" s="4" t="str">
        <f>F1124&amp;E1125&amp;"','"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</v>
      </c>
      <c r="G1125" s="4" t="s">
        <v>1550</v>
      </c>
      <c r="H1125" s="4" t="s">
        <v>1555</v>
      </c>
      <c r="I1125" s="5">
        <v>3045</v>
      </c>
      <c r="J1125" s="5">
        <v>0</v>
      </c>
      <c r="K1125" s="6">
        <v>8.0000000000000004E-4</v>
      </c>
      <c r="L1125" s="4" t="s">
        <v>1715</v>
      </c>
      <c r="M1125" s="4" t="s">
        <v>2228</v>
      </c>
      <c r="N1125" s="4"/>
      <c r="O1125" s="4" t="s">
        <v>2641</v>
      </c>
      <c r="P1125" s="4" t="s">
        <v>1695</v>
      </c>
      <c r="Q1125" s="4"/>
      <c r="R1125" s="4" t="s">
        <v>1616</v>
      </c>
      <c r="S1125" s="4" t="s">
        <v>2286</v>
      </c>
      <c r="T1125" s="4"/>
      <c r="U1125" s="4" t="s">
        <v>2802</v>
      </c>
      <c r="V1125" s="4" t="s">
        <v>2622</v>
      </c>
      <c r="W1125" s="4"/>
      <c r="X1125" s="4"/>
      <c r="Y1125" s="4" t="s">
        <v>2844</v>
      </c>
      <c r="Z1125" s="7">
        <f>VLOOKUP(E1125,[1]select___from_cuentas_predial_W!$A$1:$R$1800,11,FALSE)</f>
        <v>10944186.75</v>
      </c>
      <c r="AA1125" s="7">
        <f>VLOOKUP(E1125,[1]select___from_cuentas_predial_W!$A$1:$R$1800,13,FALSE)</f>
        <v>0</v>
      </c>
    </row>
    <row r="1126" spans="1:27" ht="13.7" customHeight="1" x14ac:dyDescent="0.2">
      <c r="A1126" s="5">
        <v>94</v>
      </c>
      <c r="B1126" s="4" t="s">
        <v>2</v>
      </c>
      <c r="C1126" s="5">
        <v>158010</v>
      </c>
      <c r="D1126" s="4" t="s">
        <v>1023</v>
      </c>
      <c r="E1126" s="4" t="str">
        <f>B1126&amp;""&amp;C1126</f>
        <v>U158010</v>
      </c>
      <c r="F1126" s="4" t="str">
        <f>F1125&amp;E1126&amp;"','"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</v>
      </c>
      <c r="G1126" s="4" t="s">
        <v>1550</v>
      </c>
      <c r="H1126" s="4" t="s">
        <v>1555</v>
      </c>
      <c r="I1126" s="5">
        <v>123</v>
      </c>
      <c r="J1126" s="5">
        <v>0</v>
      </c>
      <c r="K1126" s="6">
        <v>8.0000000000000004E-4</v>
      </c>
      <c r="L1126" s="4" t="s">
        <v>2019</v>
      </c>
      <c r="M1126" s="4" t="s">
        <v>2228</v>
      </c>
      <c r="N1126" s="4"/>
      <c r="O1126" s="4" t="s">
        <v>2701</v>
      </c>
      <c r="P1126" s="4" t="s">
        <v>1695</v>
      </c>
      <c r="Q1126" s="4"/>
      <c r="R1126" s="4" t="s">
        <v>1616</v>
      </c>
      <c r="S1126" s="4" t="s">
        <v>2286</v>
      </c>
      <c r="T1126" s="4"/>
      <c r="U1126" s="4" t="s">
        <v>2802</v>
      </c>
      <c r="V1126" s="4" t="s">
        <v>2622</v>
      </c>
      <c r="W1126" s="4"/>
      <c r="X1126" s="4"/>
      <c r="Y1126" s="4" t="s">
        <v>2844</v>
      </c>
      <c r="Z1126" s="7">
        <f>VLOOKUP(E1126,[1]select___from_cuentas_predial_W!$A$1:$R$1800,11,FALSE)</f>
        <v>393261.75</v>
      </c>
      <c r="AA1126" s="7">
        <f>VLOOKUP(E1126,[1]select___from_cuentas_predial_W!$A$1:$R$1800,13,FALSE)</f>
        <v>0</v>
      </c>
    </row>
    <row r="1127" spans="1:27" ht="13.7" customHeight="1" x14ac:dyDescent="0.2">
      <c r="A1127" s="5">
        <v>94</v>
      </c>
      <c r="B1127" s="4" t="s">
        <v>2</v>
      </c>
      <c r="C1127" s="5">
        <v>158009</v>
      </c>
      <c r="D1127" s="4" t="s">
        <v>1093</v>
      </c>
      <c r="E1127" s="4" t="str">
        <f>B1127&amp;""&amp;C1127</f>
        <v>U158009</v>
      </c>
      <c r="F1127" s="4" t="str">
        <f>F1126&amp;E1127&amp;"','"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</v>
      </c>
      <c r="G1127" s="4" t="s">
        <v>1550</v>
      </c>
      <c r="H1127" s="4" t="s">
        <v>1555</v>
      </c>
      <c r="I1127" s="5">
        <v>341</v>
      </c>
      <c r="J1127" s="5">
        <v>0</v>
      </c>
      <c r="K1127" s="6">
        <v>8.0000000000000004E-4</v>
      </c>
      <c r="L1127" s="4" t="s">
        <v>2019</v>
      </c>
      <c r="M1127" s="4" t="s">
        <v>2228</v>
      </c>
      <c r="N1127" s="4"/>
      <c r="O1127" s="4" t="s">
        <v>2701</v>
      </c>
      <c r="P1127" s="4" t="s">
        <v>1695</v>
      </c>
      <c r="Q1127" s="4"/>
      <c r="R1127" s="4" t="s">
        <v>1616</v>
      </c>
      <c r="S1127" s="4" t="s">
        <v>2286</v>
      </c>
      <c r="T1127" s="4"/>
      <c r="U1127" s="4" t="s">
        <v>2802</v>
      </c>
      <c r="V1127" s="4" t="s">
        <v>2622</v>
      </c>
      <c r="W1127" s="4"/>
      <c r="X1127" s="4"/>
      <c r="Y1127" s="4" t="s">
        <v>2844</v>
      </c>
      <c r="Z1127" s="7">
        <f>VLOOKUP(E1127,[1]select___from_cuentas_predial_W!$A$1:$R$1800,11,FALSE)</f>
        <v>1090262.25</v>
      </c>
      <c r="AA1127" s="7">
        <f>VLOOKUP(E1127,[1]select___from_cuentas_predial_W!$A$1:$R$1800,13,FALSE)</f>
        <v>0</v>
      </c>
    </row>
    <row r="1128" spans="1:27" ht="13.7" customHeight="1" x14ac:dyDescent="0.2">
      <c r="A1128" s="5">
        <v>94</v>
      </c>
      <c r="B1128" s="4" t="s">
        <v>2</v>
      </c>
      <c r="C1128" s="5">
        <v>158008</v>
      </c>
      <c r="D1128" s="4" t="s">
        <v>953</v>
      </c>
      <c r="E1128" s="4" t="str">
        <f>B1128&amp;""&amp;C1128</f>
        <v>U158008</v>
      </c>
      <c r="F1128" s="4" t="str">
        <f>F1127&amp;E1128&amp;"','"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</v>
      </c>
      <c r="G1128" s="4" t="s">
        <v>1550</v>
      </c>
      <c r="H1128" s="4" t="s">
        <v>1555</v>
      </c>
      <c r="I1128" s="5">
        <v>620</v>
      </c>
      <c r="J1128" s="5">
        <v>0</v>
      </c>
      <c r="K1128" s="6">
        <v>8.0000000000000004E-4</v>
      </c>
      <c r="L1128" s="4" t="s">
        <v>2019</v>
      </c>
      <c r="M1128" s="4" t="s">
        <v>2228</v>
      </c>
      <c r="N1128" s="4"/>
      <c r="O1128" s="4" t="s">
        <v>2701</v>
      </c>
      <c r="P1128" s="4" t="s">
        <v>1695</v>
      </c>
      <c r="Q1128" s="4"/>
      <c r="R1128" s="4" t="s">
        <v>1616</v>
      </c>
      <c r="S1128" s="4" t="s">
        <v>2286</v>
      </c>
      <c r="T1128" s="4"/>
      <c r="U1128" s="4" t="s">
        <v>2802</v>
      </c>
      <c r="V1128" s="4" t="s">
        <v>2622</v>
      </c>
      <c r="W1128" s="4"/>
      <c r="X1128" s="4"/>
      <c r="Y1128" s="4" t="s">
        <v>2844</v>
      </c>
      <c r="Z1128" s="7">
        <f>VLOOKUP(E1128,[1]select___from_cuentas_predial_W!$A$1:$R$1800,11,FALSE)</f>
        <v>1982295</v>
      </c>
      <c r="AA1128" s="7">
        <f>VLOOKUP(E1128,[1]select___from_cuentas_predial_W!$A$1:$R$1800,13,FALSE)</f>
        <v>0</v>
      </c>
    </row>
    <row r="1129" spans="1:27" ht="13.7" customHeight="1" x14ac:dyDescent="0.2">
      <c r="A1129" s="5">
        <v>94</v>
      </c>
      <c r="B1129" s="4" t="s">
        <v>2</v>
      </c>
      <c r="C1129" s="5">
        <v>158007</v>
      </c>
      <c r="D1129" s="4" t="s">
        <v>946</v>
      </c>
      <c r="E1129" s="4" t="str">
        <f>B1129&amp;""&amp;C1129</f>
        <v>U158007</v>
      </c>
      <c r="F1129" s="4" t="str">
        <f>F1128&amp;E1129&amp;"','"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</v>
      </c>
      <c r="G1129" s="4" t="s">
        <v>1550</v>
      </c>
      <c r="H1129" s="4" t="s">
        <v>1555</v>
      </c>
      <c r="I1129" s="5">
        <v>878</v>
      </c>
      <c r="J1129" s="5">
        <v>0</v>
      </c>
      <c r="K1129" s="6">
        <v>8.0000000000000004E-4</v>
      </c>
      <c r="L1129" s="4" t="s">
        <v>2019</v>
      </c>
      <c r="M1129" s="4" t="s">
        <v>2228</v>
      </c>
      <c r="N1129" s="4"/>
      <c r="O1129" s="4" t="s">
        <v>2701</v>
      </c>
      <c r="P1129" s="4" t="s">
        <v>1695</v>
      </c>
      <c r="Q1129" s="4"/>
      <c r="R1129" s="4" t="s">
        <v>1616</v>
      </c>
      <c r="S1129" s="4" t="s">
        <v>2286</v>
      </c>
      <c r="T1129" s="4"/>
      <c r="U1129" s="4" t="s">
        <v>2802</v>
      </c>
      <c r="V1129" s="4" t="s">
        <v>2622</v>
      </c>
      <c r="W1129" s="4"/>
      <c r="X1129" s="4"/>
      <c r="Y1129" s="4" t="s">
        <v>2844</v>
      </c>
      <c r="Z1129" s="7">
        <f>VLOOKUP(E1129,[1]select___from_cuentas_predial_W!$A$1:$R$1800,11,FALSE)</f>
        <v>2807185.5</v>
      </c>
      <c r="AA1129" s="7">
        <f>VLOOKUP(E1129,[1]select___from_cuentas_predial_W!$A$1:$R$1800,13,FALSE)</f>
        <v>0</v>
      </c>
    </row>
    <row r="1130" spans="1:27" ht="13.7" customHeight="1" x14ac:dyDescent="0.2">
      <c r="A1130" s="5">
        <v>94</v>
      </c>
      <c r="B1130" s="4" t="s">
        <v>2</v>
      </c>
      <c r="C1130" s="5">
        <v>158006</v>
      </c>
      <c r="D1130" s="4" t="s">
        <v>936</v>
      </c>
      <c r="E1130" s="4" t="str">
        <f>B1130&amp;""&amp;C1130</f>
        <v>U158006</v>
      </c>
      <c r="F1130" s="4" t="str">
        <f>F1129&amp;E1130&amp;"','"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</v>
      </c>
      <c r="G1130" s="4" t="s">
        <v>1550</v>
      </c>
      <c r="H1130" s="4" t="s">
        <v>1555</v>
      </c>
      <c r="I1130" s="5">
        <v>2894</v>
      </c>
      <c r="J1130" s="5">
        <v>0</v>
      </c>
      <c r="K1130" s="6">
        <v>8.0000000000000004E-4</v>
      </c>
      <c r="L1130" s="4" t="s">
        <v>2019</v>
      </c>
      <c r="M1130" s="4" t="s">
        <v>2228</v>
      </c>
      <c r="N1130" s="4"/>
      <c r="O1130" s="4" t="s">
        <v>2701</v>
      </c>
      <c r="P1130" s="4" t="s">
        <v>1695</v>
      </c>
      <c r="Q1130" s="4"/>
      <c r="R1130" s="4" t="s">
        <v>1616</v>
      </c>
      <c r="S1130" s="4" t="s">
        <v>2286</v>
      </c>
      <c r="T1130" s="4"/>
      <c r="U1130" s="4" t="s">
        <v>2802</v>
      </c>
      <c r="V1130" s="4" t="s">
        <v>2622</v>
      </c>
      <c r="W1130" s="4"/>
      <c r="X1130" s="4"/>
      <c r="Y1130" s="4" t="s">
        <v>2844</v>
      </c>
      <c r="Z1130" s="7">
        <f>VLOOKUP(E1130,[1]select___from_cuentas_predial_W!$A$1:$R$1800,11,FALSE)</f>
        <v>9252841.5</v>
      </c>
      <c r="AA1130" s="7">
        <f>VLOOKUP(E1130,[1]select___from_cuentas_predial_W!$A$1:$R$1800,13,FALSE)</f>
        <v>0</v>
      </c>
    </row>
    <row r="1131" spans="1:27" ht="13.7" customHeight="1" x14ac:dyDescent="0.2">
      <c r="A1131" s="5">
        <v>94</v>
      </c>
      <c r="B1131" s="4" t="s">
        <v>2</v>
      </c>
      <c r="C1131" s="5">
        <v>158005</v>
      </c>
      <c r="D1131" s="4" t="s">
        <v>932</v>
      </c>
      <c r="E1131" s="4" t="str">
        <f>B1131&amp;""&amp;C1131</f>
        <v>U158005</v>
      </c>
      <c r="F1131" s="4" t="str">
        <f>F1130&amp;E1131&amp;"','"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</v>
      </c>
      <c r="G1131" s="4" t="s">
        <v>1550</v>
      </c>
      <c r="H1131" s="4" t="s">
        <v>1555</v>
      </c>
      <c r="I1131" s="5">
        <v>847</v>
      </c>
      <c r="J1131" s="5">
        <v>0</v>
      </c>
      <c r="K1131" s="6">
        <v>8.0000000000000004E-4</v>
      </c>
      <c r="L1131" s="4" t="s">
        <v>2019</v>
      </c>
      <c r="M1131" s="4" t="s">
        <v>2228</v>
      </c>
      <c r="N1131" s="4"/>
      <c r="O1131" s="4" t="s">
        <v>2701</v>
      </c>
      <c r="P1131" s="4" t="s">
        <v>1695</v>
      </c>
      <c r="Q1131" s="4"/>
      <c r="R1131" s="4" t="s">
        <v>1616</v>
      </c>
      <c r="S1131" s="4" t="s">
        <v>2286</v>
      </c>
      <c r="T1131" s="4"/>
      <c r="U1131" s="4" t="s">
        <v>2802</v>
      </c>
      <c r="V1131" s="4" t="s">
        <v>2622</v>
      </c>
      <c r="W1131" s="4"/>
      <c r="X1131" s="4"/>
      <c r="Y1131" s="4" t="s">
        <v>2844</v>
      </c>
      <c r="Z1131" s="7">
        <f>VLOOKUP(E1131,[1]select___from_cuentas_predial_W!$A$1:$R$1800,11,FALSE)</f>
        <v>2708070.75</v>
      </c>
      <c r="AA1131" s="7">
        <f>VLOOKUP(E1131,[1]select___from_cuentas_predial_W!$A$1:$R$1800,13,FALSE)</f>
        <v>0</v>
      </c>
    </row>
    <row r="1132" spans="1:27" ht="13.7" customHeight="1" x14ac:dyDescent="0.2">
      <c r="A1132" s="5">
        <v>94</v>
      </c>
      <c r="B1132" s="4" t="s">
        <v>2</v>
      </c>
      <c r="C1132" s="5">
        <v>155576</v>
      </c>
      <c r="D1132" s="4" t="s">
        <v>928</v>
      </c>
      <c r="E1132" s="4" t="str">
        <f>B1132&amp;""&amp;C1132</f>
        <v>U155576</v>
      </c>
      <c r="F1132" s="4" t="str">
        <f>F1131&amp;E1132&amp;"','"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</v>
      </c>
      <c r="G1132" s="4" t="s">
        <v>1550</v>
      </c>
      <c r="H1132" s="4" t="s">
        <v>1555</v>
      </c>
      <c r="I1132" s="5">
        <v>1369</v>
      </c>
      <c r="J1132" s="5">
        <v>0</v>
      </c>
      <c r="K1132" s="6">
        <v>8.0000000000000004E-4</v>
      </c>
      <c r="L1132" s="4" t="s">
        <v>2019</v>
      </c>
      <c r="M1132" s="4" t="s">
        <v>2228</v>
      </c>
      <c r="N1132" s="4"/>
      <c r="O1132" s="4" t="s">
        <v>2701</v>
      </c>
      <c r="P1132" s="4" t="s">
        <v>1695</v>
      </c>
      <c r="Q1132" s="4"/>
      <c r="R1132" s="4" t="s">
        <v>1616</v>
      </c>
      <c r="S1132" s="4" t="s">
        <v>2286</v>
      </c>
      <c r="T1132" s="4"/>
      <c r="U1132" s="4" t="s">
        <v>2802</v>
      </c>
      <c r="V1132" s="4" t="s">
        <v>2622</v>
      </c>
      <c r="W1132" s="4"/>
      <c r="X1132" s="4"/>
      <c r="Y1132" s="4" t="s">
        <v>2844</v>
      </c>
      <c r="Z1132" s="7">
        <f>VLOOKUP(E1132,[1]select___from_cuentas_predial_W!$A$1:$R$1800,11,FALSE)</f>
        <v>4377035.25</v>
      </c>
      <c r="AA1132" s="7">
        <f>VLOOKUP(E1132,[1]select___from_cuentas_predial_W!$A$1:$R$1800,13,FALSE)</f>
        <v>0</v>
      </c>
    </row>
    <row r="1133" spans="1:27" ht="13.7" customHeight="1" x14ac:dyDescent="0.2">
      <c r="A1133" s="5">
        <v>94</v>
      </c>
      <c r="B1133" s="4" t="s">
        <v>2</v>
      </c>
      <c r="C1133" s="5">
        <v>158012</v>
      </c>
      <c r="D1133" s="4" t="s">
        <v>958</v>
      </c>
      <c r="E1133" s="4" t="str">
        <f>B1133&amp;""&amp;C1133</f>
        <v>U158012</v>
      </c>
      <c r="F1133" s="4" t="str">
        <f>F1132&amp;E1133&amp;"','"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</v>
      </c>
      <c r="G1133" s="4" t="s">
        <v>1550</v>
      </c>
      <c r="H1133" s="4" t="s">
        <v>1555</v>
      </c>
      <c r="I1133" s="5">
        <v>1822</v>
      </c>
      <c r="J1133" s="5">
        <v>0</v>
      </c>
      <c r="K1133" s="6">
        <v>8.0000000000000004E-4</v>
      </c>
      <c r="L1133" s="4" t="s">
        <v>2019</v>
      </c>
      <c r="M1133" s="4" t="s">
        <v>2228</v>
      </c>
      <c r="N1133" s="4"/>
      <c r="O1133" s="4" t="s">
        <v>2701</v>
      </c>
      <c r="P1133" s="4" t="s">
        <v>1695</v>
      </c>
      <c r="Q1133" s="4"/>
      <c r="R1133" s="4" t="s">
        <v>1616</v>
      </c>
      <c r="S1133" s="4" t="s">
        <v>2286</v>
      </c>
      <c r="T1133" s="4"/>
      <c r="U1133" s="4" t="s">
        <v>2802</v>
      </c>
      <c r="V1133" s="4" t="s">
        <v>2622</v>
      </c>
      <c r="W1133" s="4"/>
      <c r="X1133" s="4"/>
      <c r="Y1133" s="4" t="s">
        <v>2844</v>
      </c>
      <c r="Z1133" s="7">
        <f>VLOOKUP(E1133,[1]select___from_cuentas_predial_W!$A$1:$R$1800,11,FALSE)</f>
        <v>5825389.5</v>
      </c>
      <c r="AA1133" s="7">
        <f>VLOOKUP(E1133,[1]select___from_cuentas_predial_W!$A$1:$R$1800,13,FALSE)</f>
        <v>0</v>
      </c>
    </row>
    <row r="1134" spans="1:27" ht="13.7" customHeight="1" x14ac:dyDescent="0.2">
      <c r="A1134" s="5">
        <v>94</v>
      </c>
      <c r="B1134" s="4" t="s">
        <v>2</v>
      </c>
      <c r="C1134" s="5">
        <v>158011</v>
      </c>
      <c r="D1134" s="4" t="s">
        <v>960</v>
      </c>
      <c r="E1134" s="4" t="str">
        <f>B1134&amp;""&amp;C1134</f>
        <v>U158011</v>
      </c>
      <c r="F1134" s="4" t="str">
        <f>F1133&amp;E1134&amp;"','"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</v>
      </c>
      <c r="G1134" s="4" t="s">
        <v>1550</v>
      </c>
      <c r="H1134" s="4" t="s">
        <v>1555</v>
      </c>
      <c r="I1134" s="5">
        <v>6506</v>
      </c>
      <c r="J1134" s="5">
        <v>0</v>
      </c>
      <c r="K1134" s="6">
        <v>8.0000000000000004E-4</v>
      </c>
      <c r="L1134" s="4" t="s">
        <v>1627</v>
      </c>
      <c r="M1134" s="4" t="s">
        <v>2228</v>
      </c>
      <c r="N1134" s="4"/>
      <c r="O1134" s="4" t="s">
        <v>2701</v>
      </c>
      <c r="P1134" s="4" t="s">
        <v>1695</v>
      </c>
      <c r="Q1134" s="4"/>
      <c r="R1134" s="4" t="s">
        <v>1616</v>
      </c>
      <c r="S1134" s="4" t="s">
        <v>2286</v>
      </c>
      <c r="T1134" s="4"/>
      <c r="U1134" s="4" t="s">
        <v>2802</v>
      </c>
      <c r="V1134" s="4" t="s">
        <v>2622</v>
      </c>
      <c r="W1134" s="4"/>
      <c r="X1134" s="4"/>
      <c r="Y1134" s="4" t="s">
        <v>2844</v>
      </c>
      <c r="Z1134" s="7">
        <f>VLOOKUP(E1134,[1]select___from_cuentas_predial_W!$A$1:$R$1800,11,FALSE)</f>
        <v>20801308.5</v>
      </c>
      <c r="AA1134" s="7">
        <f>VLOOKUP(E1134,[1]select___from_cuentas_predial_W!$A$1:$R$1800,13,FALSE)</f>
        <v>0</v>
      </c>
    </row>
    <row r="1135" spans="1:27" ht="13.7" customHeight="1" x14ac:dyDescent="0.2">
      <c r="A1135" s="5">
        <v>94</v>
      </c>
      <c r="B1135" s="4" t="s">
        <v>2</v>
      </c>
      <c r="C1135" s="5">
        <v>158004</v>
      </c>
      <c r="D1135" s="4" t="s">
        <v>1078</v>
      </c>
      <c r="E1135" s="4" t="str">
        <f>B1135&amp;""&amp;C1135</f>
        <v>U158004</v>
      </c>
      <c r="F1135" s="4" t="str">
        <f>F1134&amp;E1135&amp;"','"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</v>
      </c>
      <c r="G1135" s="4" t="s">
        <v>1550</v>
      </c>
      <c r="H1135" s="4" t="s">
        <v>1555</v>
      </c>
      <c r="I1135" s="5">
        <v>1920</v>
      </c>
      <c r="J1135" s="5">
        <v>0</v>
      </c>
      <c r="K1135" s="6">
        <v>8.0000000000000004E-4</v>
      </c>
      <c r="L1135" s="4" t="s">
        <v>2019</v>
      </c>
      <c r="M1135" s="4" t="s">
        <v>2228</v>
      </c>
      <c r="N1135" s="4"/>
      <c r="O1135" s="4" t="s">
        <v>2701</v>
      </c>
      <c r="P1135" s="4" t="s">
        <v>1695</v>
      </c>
      <c r="Q1135" s="4"/>
      <c r="R1135" s="4" t="s">
        <v>1616</v>
      </c>
      <c r="S1135" s="4" t="s">
        <v>2286</v>
      </c>
      <c r="T1135" s="4"/>
      <c r="U1135" s="4" t="s">
        <v>2802</v>
      </c>
      <c r="V1135" s="4" t="s">
        <v>2622</v>
      </c>
      <c r="W1135" s="4"/>
      <c r="X1135" s="4"/>
      <c r="Y1135" s="4" t="s">
        <v>2844</v>
      </c>
      <c r="Z1135" s="7">
        <f>VLOOKUP(E1135,[1]select___from_cuentas_predial_W!$A$1:$R$1800,11,FALSE)</f>
        <v>6138720</v>
      </c>
      <c r="AA1135" s="7">
        <f>VLOOKUP(E1135,[1]select___from_cuentas_predial_W!$A$1:$R$1800,13,FALSE)</f>
        <v>0</v>
      </c>
    </row>
    <row r="1136" spans="1:27" ht="13.7" customHeight="1" x14ac:dyDescent="0.2">
      <c r="A1136" s="5">
        <v>94</v>
      </c>
      <c r="B1136" s="4" t="s">
        <v>2</v>
      </c>
      <c r="C1136" s="5">
        <v>158003</v>
      </c>
      <c r="D1136" s="4" t="s">
        <v>942</v>
      </c>
      <c r="E1136" s="4" t="str">
        <f>B1136&amp;""&amp;C1136</f>
        <v>U158003</v>
      </c>
      <c r="F1136" s="4" t="str">
        <f>F1135&amp;E1136&amp;"','"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</v>
      </c>
      <c r="G1136" s="4" t="s">
        <v>1550</v>
      </c>
      <c r="H1136" s="4" t="s">
        <v>1555</v>
      </c>
      <c r="I1136" s="5">
        <v>3778</v>
      </c>
      <c r="J1136" s="5">
        <v>0</v>
      </c>
      <c r="K1136" s="6">
        <v>8.0000000000000004E-4</v>
      </c>
      <c r="L1136" s="4" t="s">
        <v>2019</v>
      </c>
      <c r="M1136" s="4" t="s">
        <v>2228</v>
      </c>
      <c r="N1136" s="4"/>
      <c r="O1136" s="4" t="s">
        <v>2701</v>
      </c>
      <c r="P1136" s="4" t="s">
        <v>1695</v>
      </c>
      <c r="Q1136" s="4"/>
      <c r="R1136" s="4" t="s">
        <v>1616</v>
      </c>
      <c r="S1136" s="4" t="s">
        <v>2286</v>
      </c>
      <c r="T1136" s="4"/>
      <c r="U1136" s="4" t="s">
        <v>2802</v>
      </c>
      <c r="V1136" s="4" t="s">
        <v>2622</v>
      </c>
      <c r="W1136" s="4"/>
      <c r="X1136" s="4"/>
      <c r="Y1136" s="4" t="s">
        <v>2844</v>
      </c>
      <c r="Z1136" s="7">
        <f>VLOOKUP(E1136,[1]select___from_cuentas_predial_W!$A$1:$R$1800,11,FALSE)</f>
        <v>12079210.5</v>
      </c>
      <c r="AA1136" s="7">
        <f>VLOOKUP(E1136,[1]select___from_cuentas_predial_W!$A$1:$R$1800,13,FALSE)</f>
        <v>0</v>
      </c>
    </row>
    <row r="1137" spans="1:27" ht="13.7" customHeight="1" x14ac:dyDescent="0.2">
      <c r="A1137" s="5">
        <v>94</v>
      </c>
      <c r="B1137" s="4" t="s">
        <v>2</v>
      </c>
      <c r="C1137" s="5">
        <v>158002</v>
      </c>
      <c r="D1137" s="4" t="s">
        <v>1225</v>
      </c>
      <c r="E1137" s="4" t="str">
        <f>B1137&amp;""&amp;C1137</f>
        <v>U158002</v>
      </c>
      <c r="F1137" s="4" t="str">
        <f>F1136&amp;E1137&amp;"','"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</v>
      </c>
      <c r="G1137" s="4" t="s">
        <v>1550</v>
      </c>
      <c r="H1137" s="4" t="s">
        <v>1555</v>
      </c>
      <c r="I1137" s="5">
        <v>2834</v>
      </c>
      <c r="J1137" s="5">
        <v>0</v>
      </c>
      <c r="K1137" s="6">
        <v>8.0000000000000004E-4</v>
      </c>
      <c r="L1137" s="4" t="s">
        <v>2019</v>
      </c>
      <c r="M1137" s="4" t="s">
        <v>2228</v>
      </c>
      <c r="N1137" s="4"/>
      <c r="O1137" s="4" t="s">
        <v>2701</v>
      </c>
      <c r="P1137" s="4" t="s">
        <v>1695</v>
      </c>
      <c r="Q1137" s="4"/>
      <c r="R1137" s="4" t="s">
        <v>1616</v>
      </c>
      <c r="S1137" s="4" t="s">
        <v>2286</v>
      </c>
      <c r="T1137" s="4"/>
      <c r="U1137" s="4" t="s">
        <v>2802</v>
      </c>
      <c r="V1137" s="4" t="s">
        <v>2622</v>
      </c>
      <c r="W1137" s="4"/>
      <c r="X1137" s="4"/>
      <c r="Y1137" s="4" t="s">
        <v>2844</v>
      </c>
      <c r="Z1137" s="7">
        <f>VLOOKUP(E1137,[1]select___from_cuentas_predial_W!$A$1:$R$1800,11,FALSE)</f>
        <v>9061006.5</v>
      </c>
      <c r="AA1137" s="7">
        <f>VLOOKUP(E1137,[1]select___from_cuentas_predial_W!$A$1:$R$1800,13,FALSE)</f>
        <v>0</v>
      </c>
    </row>
    <row r="1138" spans="1:27" ht="13.7" customHeight="1" x14ac:dyDescent="0.2">
      <c r="A1138" s="5">
        <v>94</v>
      </c>
      <c r="B1138" s="4" t="s">
        <v>2</v>
      </c>
      <c r="C1138" s="5">
        <v>151363</v>
      </c>
      <c r="D1138" s="4" t="s">
        <v>477</v>
      </c>
      <c r="E1138" s="4" t="str">
        <f>B1138&amp;""&amp;C1138</f>
        <v>U151363</v>
      </c>
      <c r="F1138" s="4" t="str">
        <f>F1137&amp;E1138&amp;"','"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</v>
      </c>
      <c r="G1138" s="4" t="s">
        <v>1550</v>
      </c>
      <c r="H1138" s="4" t="s">
        <v>1555</v>
      </c>
      <c r="I1138" s="5">
        <v>314</v>
      </c>
      <c r="J1138" s="5">
        <v>15</v>
      </c>
      <c r="K1138" s="6">
        <v>2.0000000000000001E-4</v>
      </c>
      <c r="L1138" s="4" t="s">
        <v>1832</v>
      </c>
      <c r="M1138" s="4" t="s">
        <v>2228</v>
      </c>
      <c r="N1138" s="4"/>
      <c r="O1138" s="4" t="s">
        <v>2643</v>
      </c>
      <c r="P1138" s="4" t="s">
        <v>1695</v>
      </c>
      <c r="Q1138" s="4"/>
      <c r="R1138" s="4" t="s">
        <v>1616</v>
      </c>
      <c r="S1138" s="4" t="s">
        <v>2286</v>
      </c>
      <c r="T1138" s="4"/>
      <c r="U1138" s="4" t="s">
        <v>2802</v>
      </c>
      <c r="V1138" s="4" t="s">
        <v>2622</v>
      </c>
      <c r="W1138" s="4"/>
      <c r="X1138" s="4"/>
      <c r="Y1138" s="4" t="s">
        <v>2844</v>
      </c>
      <c r="Z1138" s="7">
        <f>VLOOKUP(E1138,[1]select___from_cuentas_predial_W!$A$1:$R$1800,11,FALSE)</f>
        <v>1166643.45</v>
      </c>
      <c r="AA1138" s="7">
        <f>VLOOKUP(E1138,[1]select___from_cuentas_predial_W!$A$1:$R$1800,13,FALSE)</f>
        <v>74261.25</v>
      </c>
    </row>
    <row r="1139" spans="1:27" ht="13.7" customHeight="1" x14ac:dyDescent="0.2">
      <c r="A1139" s="5">
        <v>94</v>
      </c>
      <c r="B1139" s="4" t="s">
        <v>2</v>
      </c>
      <c r="C1139" s="5">
        <v>151362</v>
      </c>
      <c r="D1139" s="4" t="s">
        <v>304</v>
      </c>
      <c r="E1139" s="4" t="str">
        <f>B1139&amp;""&amp;C1139</f>
        <v>U151362</v>
      </c>
      <c r="F1139" s="4" t="str">
        <f>F1138&amp;E1139&amp;"','"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</v>
      </c>
      <c r="G1139" s="4" t="s">
        <v>1550</v>
      </c>
      <c r="H1139" s="4" t="s">
        <v>1555</v>
      </c>
      <c r="I1139" s="5">
        <v>230</v>
      </c>
      <c r="J1139" s="5">
        <v>0</v>
      </c>
      <c r="K1139" s="6">
        <v>8.0000000000000004E-4</v>
      </c>
      <c r="L1139" s="4" t="s">
        <v>1716</v>
      </c>
      <c r="M1139" s="4" t="s">
        <v>2228</v>
      </c>
      <c r="N1139" s="4"/>
      <c r="O1139" s="4" t="s">
        <v>2643</v>
      </c>
      <c r="P1139" s="4" t="s">
        <v>1695</v>
      </c>
      <c r="Q1139" s="4"/>
      <c r="R1139" s="4" t="s">
        <v>1616</v>
      </c>
      <c r="S1139" s="4" t="s">
        <v>2286</v>
      </c>
      <c r="T1139" s="4"/>
      <c r="U1139" s="4" t="s">
        <v>2802</v>
      </c>
      <c r="V1139" s="4" t="s">
        <v>2622</v>
      </c>
      <c r="W1139" s="4"/>
      <c r="X1139" s="4"/>
      <c r="Y1139" s="4" t="s">
        <v>2844</v>
      </c>
      <c r="Z1139" s="7">
        <f>VLOOKUP(E1139,[1]select___from_cuentas_predial_W!$A$1:$R$1800,11,FALSE)</f>
        <v>854547.75</v>
      </c>
      <c r="AA1139" s="7">
        <f>VLOOKUP(E1139,[1]select___from_cuentas_predial_W!$A$1:$R$1800,13,FALSE)</f>
        <v>0</v>
      </c>
    </row>
    <row r="1140" spans="1:27" ht="13.7" customHeight="1" x14ac:dyDescent="0.2">
      <c r="A1140" s="5">
        <v>94</v>
      </c>
      <c r="B1140" s="4" t="s">
        <v>2</v>
      </c>
      <c r="C1140" s="5">
        <v>151336</v>
      </c>
      <c r="D1140" s="4" t="s">
        <v>566</v>
      </c>
      <c r="E1140" s="4" t="str">
        <f>B1140&amp;""&amp;C1140</f>
        <v>U151336</v>
      </c>
      <c r="F1140" s="4" t="str">
        <f>F1139&amp;E1140&amp;"','"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</v>
      </c>
      <c r="G1140" s="4" t="s">
        <v>1550</v>
      </c>
      <c r="H1140" s="4" t="s">
        <v>1555</v>
      </c>
      <c r="I1140" s="5">
        <v>5311</v>
      </c>
      <c r="J1140" s="5">
        <v>0</v>
      </c>
      <c r="K1140" s="6">
        <v>8.0000000000000004E-4</v>
      </c>
      <c r="L1140" s="4" t="s">
        <v>1832</v>
      </c>
      <c r="M1140" s="4" t="s">
        <v>2228</v>
      </c>
      <c r="N1140" s="4"/>
      <c r="O1140" s="4" t="s">
        <v>2643</v>
      </c>
      <c r="P1140" s="4" t="s">
        <v>1695</v>
      </c>
      <c r="Q1140" s="4"/>
      <c r="R1140" s="4" t="s">
        <v>1616</v>
      </c>
      <c r="S1140" s="4" t="s">
        <v>2286</v>
      </c>
      <c r="T1140" s="4"/>
      <c r="U1140" s="4" t="s">
        <v>2802</v>
      </c>
      <c r="V1140" s="4" t="s">
        <v>2622</v>
      </c>
      <c r="W1140" s="4"/>
      <c r="X1140" s="4"/>
      <c r="Y1140" s="4" t="s">
        <v>2844</v>
      </c>
      <c r="Z1140" s="7">
        <f>VLOOKUP(E1140,[1]select___from_cuentas_predial_W!$A$1:$R$1800,11,FALSE)</f>
        <v>19732622.18</v>
      </c>
      <c r="AA1140" s="7">
        <f>VLOOKUP(E1140,[1]select___from_cuentas_predial_W!$A$1:$R$1800,13,FALSE)</f>
        <v>0</v>
      </c>
    </row>
    <row r="1141" spans="1:27" ht="13.7" customHeight="1" x14ac:dyDescent="0.2">
      <c r="A1141" s="5">
        <v>94</v>
      </c>
      <c r="B1141" s="4" t="s">
        <v>2</v>
      </c>
      <c r="C1141" s="5">
        <v>151334</v>
      </c>
      <c r="D1141" s="4" t="s">
        <v>531</v>
      </c>
      <c r="E1141" s="4" t="str">
        <f>B1141&amp;""&amp;C1141</f>
        <v>U151334</v>
      </c>
      <c r="F1141" s="4" t="str">
        <f>F1140&amp;E1141&amp;"','"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</v>
      </c>
      <c r="G1141" s="4" t="s">
        <v>1550</v>
      </c>
      <c r="H1141" s="4" t="s">
        <v>1555</v>
      </c>
      <c r="I1141" s="5">
        <v>2223</v>
      </c>
      <c r="J1141" s="5">
        <v>0</v>
      </c>
      <c r="K1141" s="6">
        <v>8.0000000000000004E-4</v>
      </c>
      <c r="L1141" s="4" t="s">
        <v>1832</v>
      </c>
      <c r="M1141" s="4" t="s">
        <v>2228</v>
      </c>
      <c r="N1141" s="4"/>
      <c r="O1141" s="4" t="s">
        <v>2643</v>
      </c>
      <c r="P1141" s="4" t="s">
        <v>1695</v>
      </c>
      <c r="Q1141" s="4"/>
      <c r="R1141" s="4" t="s">
        <v>1616</v>
      </c>
      <c r="S1141" s="4" t="s">
        <v>2286</v>
      </c>
      <c r="T1141" s="4"/>
      <c r="U1141" s="4" t="s">
        <v>2802</v>
      </c>
      <c r="V1141" s="4" t="s">
        <v>2622</v>
      </c>
      <c r="W1141" s="4"/>
      <c r="X1141" s="4"/>
      <c r="Y1141" s="4" t="s">
        <v>2844</v>
      </c>
      <c r="Z1141" s="7">
        <f>VLOOKUP(E1141,[1]select___from_cuentas_predial_W!$A$1:$R$1800,11,FALSE)</f>
        <v>8259389.7800000003</v>
      </c>
      <c r="AA1141" s="7">
        <f>VLOOKUP(E1141,[1]select___from_cuentas_predial_W!$A$1:$R$1800,13,FALSE)</f>
        <v>0</v>
      </c>
    </row>
    <row r="1142" spans="1:27" ht="13.7" customHeight="1" x14ac:dyDescent="0.2">
      <c r="A1142" s="5">
        <v>94</v>
      </c>
      <c r="B1142" s="4" t="s">
        <v>2</v>
      </c>
      <c r="C1142" s="5">
        <v>151353</v>
      </c>
      <c r="D1142" s="4" t="s">
        <v>641</v>
      </c>
      <c r="E1142" s="4" t="str">
        <f>B1142&amp;""&amp;C1142</f>
        <v>U151353</v>
      </c>
      <c r="F1142" s="4" t="str">
        <f>F1141&amp;E1142&amp;"','"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</v>
      </c>
      <c r="G1142" s="4" t="s">
        <v>1550</v>
      </c>
      <c r="H1142" s="4" t="s">
        <v>1555</v>
      </c>
      <c r="I1142" s="5">
        <v>490</v>
      </c>
      <c r="J1142" s="5">
        <v>0</v>
      </c>
      <c r="K1142" s="6">
        <v>2.0000000000000001E-4</v>
      </c>
      <c r="L1142" s="4" t="s">
        <v>1716</v>
      </c>
      <c r="M1142" s="4" t="s">
        <v>2228</v>
      </c>
      <c r="N1142" s="4"/>
      <c r="O1142" s="4" t="s">
        <v>2643</v>
      </c>
      <c r="P1142" s="4" t="s">
        <v>1695</v>
      </c>
      <c r="Q1142" s="4"/>
      <c r="R1142" s="4" t="s">
        <v>1616</v>
      </c>
      <c r="S1142" s="4" t="s">
        <v>2286</v>
      </c>
      <c r="T1142" s="4"/>
      <c r="U1142" s="4" t="s">
        <v>2802</v>
      </c>
      <c r="V1142" s="4" t="s">
        <v>2622</v>
      </c>
      <c r="W1142" s="4"/>
      <c r="X1142" s="4"/>
      <c r="Y1142" s="4" t="s">
        <v>2844</v>
      </c>
      <c r="Z1142" s="7">
        <f>VLOOKUP(E1142,[1]select___from_cuentas_predial_W!$A$1:$R$1800,11,FALSE)</f>
        <v>1820558.25</v>
      </c>
      <c r="AA1142" s="7">
        <f>VLOOKUP(E1142,[1]select___from_cuentas_predial_W!$A$1:$R$1800,13,FALSE)</f>
        <v>0</v>
      </c>
    </row>
    <row r="1143" spans="1:27" ht="13.7" customHeight="1" x14ac:dyDescent="0.2">
      <c r="A1143" s="5">
        <v>94</v>
      </c>
      <c r="B1143" s="4" t="s">
        <v>2</v>
      </c>
      <c r="C1143" s="5">
        <v>151331</v>
      </c>
      <c r="D1143" s="4" t="s">
        <v>674</v>
      </c>
      <c r="E1143" s="4" t="str">
        <f>B1143&amp;""&amp;C1143</f>
        <v>U151331</v>
      </c>
      <c r="F1143" s="4" t="str">
        <f>F1142&amp;E1143&amp;"','"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</v>
      </c>
      <c r="G1143" s="4" t="s">
        <v>1550</v>
      </c>
      <c r="H1143" s="4" t="s">
        <v>1555</v>
      </c>
      <c r="I1143" s="5">
        <v>822</v>
      </c>
      <c r="J1143" s="5">
        <v>0</v>
      </c>
      <c r="K1143" s="6">
        <v>8.0000000000000004E-4</v>
      </c>
      <c r="L1143" s="4" t="s">
        <v>1926</v>
      </c>
      <c r="M1143" s="4" t="s">
        <v>2228</v>
      </c>
      <c r="N1143" s="4"/>
      <c r="O1143" s="4" t="s">
        <v>2643</v>
      </c>
      <c r="P1143" s="4" t="s">
        <v>1695</v>
      </c>
      <c r="Q1143" s="4"/>
      <c r="R1143" s="4" t="s">
        <v>1616</v>
      </c>
      <c r="S1143" s="4" t="s">
        <v>2286</v>
      </c>
      <c r="T1143" s="4"/>
      <c r="U1143" s="4" t="s">
        <v>2802</v>
      </c>
      <c r="V1143" s="4" t="s">
        <v>2622</v>
      </c>
      <c r="W1143" s="4"/>
      <c r="X1143" s="4"/>
      <c r="Y1143" s="4" t="s">
        <v>2844</v>
      </c>
      <c r="Z1143" s="7">
        <f>VLOOKUP(E1143,[1]select___from_cuentas_predial_W!$A$1:$R$1800,11,FALSE)</f>
        <v>3054079.35</v>
      </c>
      <c r="AA1143" s="7">
        <f>VLOOKUP(E1143,[1]select___from_cuentas_predial_W!$A$1:$R$1800,13,FALSE)</f>
        <v>0</v>
      </c>
    </row>
    <row r="1144" spans="1:27" ht="13.7" customHeight="1" x14ac:dyDescent="0.2">
      <c r="A1144" s="5">
        <v>94</v>
      </c>
      <c r="B1144" s="4" t="s">
        <v>2</v>
      </c>
      <c r="C1144" s="5">
        <v>151329</v>
      </c>
      <c r="D1144" s="4" t="s">
        <v>591</v>
      </c>
      <c r="E1144" s="4" t="str">
        <f>B1144&amp;""&amp;C1144</f>
        <v>U151329</v>
      </c>
      <c r="F1144" s="4" t="str">
        <f>F1143&amp;E1144&amp;"','"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</v>
      </c>
      <c r="G1144" s="4" t="s">
        <v>1550</v>
      </c>
      <c r="H1144" s="4" t="s">
        <v>1555</v>
      </c>
      <c r="I1144" s="5">
        <v>1980</v>
      </c>
      <c r="J1144" s="5">
        <v>0</v>
      </c>
      <c r="K1144" s="6">
        <v>8.0000000000000004E-4</v>
      </c>
      <c r="L1144" s="4" t="s">
        <v>1885</v>
      </c>
      <c r="M1144" s="4" t="s">
        <v>2228</v>
      </c>
      <c r="N1144" s="4"/>
      <c r="O1144" s="4" t="s">
        <v>2643</v>
      </c>
      <c r="P1144" s="4" t="s">
        <v>1695</v>
      </c>
      <c r="Q1144" s="4"/>
      <c r="R1144" s="4" t="s">
        <v>1616</v>
      </c>
      <c r="S1144" s="4" t="s">
        <v>2286</v>
      </c>
      <c r="T1144" s="4"/>
      <c r="U1144" s="4" t="s">
        <v>2802</v>
      </c>
      <c r="V1144" s="4" t="s">
        <v>2622</v>
      </c>
      <c r="W1144" s="4"/>
      <c r="X1144" s="4"/>
      <c r="Y1144" s="4" t="s">
        <v>2844</v>
      </c>
      <c r="Z1144" s="7">
        <f>VLOOKUP(E1144,[1]select___from_cuentas_predial_W!$A$1:$R$1800,11,FALSE)</f>
        <v>7356541.5</v>
      </c>
      <c r="AA1144" s="7">
        <f>VLOOKUP(E1144,[1]select___from_cuentas_predial_W!$A$1:$R$1800,13,FALSE)</f>
        <v>0</v>
      </c>
    </row>
    <row r="1145" spans="1:27" ht="13.7" customHeight="1" x14ac:dyDescent="0.2">
      <c r="A1145" s="5">
        <v>94</v>
      </c>
      <c r="B1145" s="4" t="s">
        <v>2</v>
      </c>
      <c r="C1145" s="5">
        <v>150262</v>
      </c>
      <c r="D1145" s="4" t="s">
        <v>1020</v>
      </c>
      <c r="E1145" s="4" t="str">
        <f>B1145&amp;""&amp;C1145</f>
        <v>U150262</v>
      </c>
      <c r="F1145" s="4" t="str">
        <f>F1144&amp;E1145&amp;"','"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</v>
      </c>
      <c r="G1145" s="4" t="s">
        <v>1550</v>
      </c>
      <c r="H1145" s="4" t="s">
        <v>1555</v>
      </c>
      <c r="I1145" s="5">
        <v>4176</v>
      </c>
      <c r="J1145" s="5">
        <v>0</v>
      </c>
      <c r="K1145" s="6">
        <v>8.0000000000000004E-4</v>
      </c>
      <c r="L1145" s="4" t="s">
        <v>2020</v>
      </c>
      <c r="M1145" s="4" t="s">
        <v>2228</v>
      </c>
      <c r="N1145" s="4"/>
      <c r="O1145" s="4" t="s">
        <v>2701</v>
      </c>
      <c r="P1145" s="4" t="s">
        <v>1695</v>
      </c>
      <c r="Q1145" s="4"/>
      <c r="R1145" s="4" t="s">
        <v>1616</v>
      </c>
      <c r="S1145" s="4" t="s">
        <v>2286</v>
      </c>
      <c r="T1145" s="4"/>
      <c r="U1145" s="4" t="s">
        <v>2802</v>
      </c>
      <c r="V1145" s="4" t="s">
        <v>2622</v>
      </c>
      <c r="W1145" s="4"/>
      <c r="X1145" s="4"/>
      <c r="Y1145" s="4" t="s">
        <v>2844</v>
      </c>
      <c r="Z1145" s="7">
        <f>VLOOKUP(E1145,[1]select___from_cuentas_predial_W!$A$1:$R$1800,11,FALSE)</f>
        <v>13351716</v>
      </c>
      <c r="AA1145" s="7">
        <f>VLOOKUP(E1145,[1]select___from_cuentas_predial_W!$A$1:$R$1800,13,FALSE)</f>
        <v>0</v>
      </c>
    </row>
    <row r="1146" spans="1:27" ht="13.7" customHeight="1" x14ac:dyDescent="0.2">
      <c r="A1146" s="5">
        <v>94</v>
      </c>
      <c r="B1146" s="4" t="s">
        <v>2</v>
      </c>
      <c r="C1146" s="5">
        <v>150275</v>
      </c>
      <c r="D1146" s="4" t="s">
        <v>929</v>
      </c>
      <c r="E1146" s="4" t="str">
        <f>B1146&amp;""&amp;C1146</f>
        <v>U150275</v>
      </c>
      <c r="F1146" s="4" t="str">
        <f>F1145&amp;E1146&amp;"','"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</v>
      </c>
      <c r="G1146" s="4" t="s">
        <v>1550</v>
      </c>
      <c r="H1146" s="4" t="s">
        <v>1555</v>
      </c>
      <c r="I1146" s="5">
        <v>2978</v>
      </c>
      <c r="J1146" s="5">
        <v>0</v>
      </c>
      <c r="K1146" s="6">
        <v>8.0000000000000004E-4</v>
      </c>
      <c r="L1146" s="4" t="s">
        <v>2020</v>
      </c>
      <c r="M1146" s="4" t="s">
        <v>2228</v>
      </c>
      <c r="N1146" s="4"/>
      <c r="O1146" s="4" t="s">
        <v>2701</v>
      </c>
      <c r="P1146" s="4" t="s">
        <v>1695</v>
      </c>
      <c r="Q1146" s="4"/>
      <c r="R1146" s="4" t="s">
        <v>1616</v>
      </c>
      <c r="S1146" s="4" t="s">
        <v>2286</v>
      </c>
      <c r="T1146" s="4"/>
      <c r="U1146" s="4" t="s">
        <v>2802</v>
      </c>
      <c r="V1146" s="4" t="s">
        <v>2622</v>
      </c>
      <c r="W1146" s="4"/>
      <c r="X1146" s="4"/>
      <c r="Y1146" s="4" t="s">
        <v>2844</v>
      </c>
      <c r="Z1146" s="7">
        <f>VLOOKUP(E1146,[1]select___from_cuentas_predial_W!$A$1:$R$1800,11,FALSE)</f>
        <v>9521410.5</v>
      </c>
      <c r="AA1146" s="7">
        <f>VLOOKUP(E1146,[1]select___from_cuentas_predial_W!$A$1:$R$1800,13,FALSE)</f>
        <v>0</v>
      </c>
    </row>
    <row r="1147" spans="1:27" ht="13.7" customHeight="1" x14ac:dyDescent="0.2">
      <c r="A1147" s="5">
        <v>94</v>
      </c>
      <c r="B1147" s="4" t="s">
        <v>2</v>
      </c>
      <c r="C1147" s="5">
        <v>150274</v>
      </c>
      <c r="D1147" s="4" t="s">
        <v>1024</v>
      </c>
      <c r="E1147" s="4" t="str">
        <f>B1147&amp;""&amp;C1147</f>
        <v>U150274</v>
      </c>
      <c r="F1147" s="4" t="str">
        <f>F1146&amp;E1147&amp;"','"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</v>
      </c>
      <c r="G1147" s="4" t="s">
        <v>1550</v>
      </c>
      <c r="H1147" s="4" t="s">
        <v>1555</v>
      </c>
      <c r="I1147" s="5">
        <v>3488</v>
      </c>
      <c r="J1147" s="5">
        <v>0</v>
      </c>
      <c r="K1147" s="6">
        <v>8.0000000000000004E-4</v>
      </c>
      <c r="L1147" s="4" t="s">
        <v>2020</v>
      </c>
      <c r="M1147" s="4" t="s">
        <v>2228</v>
      </c>
      <c r="N1147" s="4"/>
      <c r="O1147" s="4" t="s">
        <v>2701</v>
      </c>
      <c r="P1147" s="4" t="s">
        <v>1695</v>
      </c>
      <c r="Q1147" s="4"/>
      <c r="R1147" s="4" t="s">
        <v>1616</v>
      </c>
      <c r="S1147" s="4" t="s">
        <v>2286</v>
      </c>
      <c r="T1147" s="4"/>
      <c r="U1147" s="4" t="s">
        <v>2802</v>
      </c>
      <c r="V1147" s="4" t="s">
        <v>2622</v>
      </c>
      <c r="W1147" s="4"/>
      <c r="X1147" s="4"/>
      <c r="Y1147" s="4" t="s">
        <v>2844</v>
      </c>
      <c r="Z1147" s="7">
        <f>VLOOKUP(E1147,[1]select___from_cuentas_predial_W!$A$1:$R$1800,11,FALSE)</f>
        <v>11152008</v>
      </c>
      <c r="AA1147" s="7">
        <f>VLOOKUP(E1147,[1]select___from_cuentas_predial_W!$A$1:$R$1800,13,FALSE)</f>
        <v>0</v>
      </c>
    </row>
    <row r="1148" spans="1:27" ht="13.7" customHeight="1" x14ac:dyDescent="0.2">
      <c r="A1148" s="5">
        <v>94</v>
      </c>
      <c r="B1148" s="4" t="s">
        <v>2</v>
      </c>
      <c r="C1148" s="5">
        <v>205361</v>
      </c>
      <c r="D1148" s="4" t="s">
        <v>386</v>
      </c>
      <c r="E1148" s="4" t="str">
        <f>B1148&amp;""&amp;C1148</f>
        <v>U205361</v>
      </c>
      <c r="F1148" s="4" t="str">
        <f>F1147&amp;E1148&amp;"','"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</v>
      </c>
      <c r="G1148" s="4" t="s">
        <v>1550</v>
      </c>
      <c r="H1148" s="4" t="s">
        <v>1555</v>
      </c>
      <c r="I1148" s="5">
        <v>0</v>
      </c>
      <c r="J1148" s="5">
        <v>300</v>
      </c>
      <c r="K1148" s="6">
        <v>2.0000000000000001E-4</v>
      </c>
      <c r="L1148" s="4" t="s">
        <v>1773</v>
      </c>
      <c r="M1148" s="4" t="s">
        <v>2228</v>
      </c>
      <c r="N1148" s="4"/>
      <c r="O1148" s="4" t="s">
        <v>2584</v>
      </c>
      <c r="P1148" s="4" t="s">
        <v>1695</v>
      </c>
      <c r="Q1148" s="4"/>
      <c r="R1148" s="4" t="s">
        <v>1616</v>
      </c>
      <c r="S1148" s="4" t="s">
        <v>2286</v>
      </c>
      <c r="T1148" s="4"/>
      <c r="U1148" s="4" t="s">
        <v>2802</v>
      </c>
      <c r="V1148" s="4" t="s">
        <v>2622</v>
      </c>
      <c r="W1148" s="4"/>
      <c r="X1148" s="4"/>
      <c r="Y1148" s="4" t="s">
        <v>2844</v>
      </c>
      <c r="Z1148" s="7">
        <f>VLOOKUP(E1148,[1]select___from_cuentas_predial_W!$A$1:$R$1800,11,FALSE)</f>
        <v>0</v>
      </c>
      <c r="AA1148" s="7">
        <f>VLOOKUP(E1148,[1]select___from_cuentas_predial_W!$A$1:$R$1800,13,FALSE)</f>
        <v>100018.8</v>
      </c>
    </row>
    <row r="1149" spans="1:27" ht="13.7" customHeight="1" x14ac:dyDescent="0.2">
      <c r="A1149" s="5">
        <v>94</v>
      </c>
      <c r="B1149" s="4" t="s">
        <v>2</v>
      </c>
      <c r="C1149" s="5">
        <v>147617</v>
      </c>
      <c r="D1149" s="4" t="s">
        <v>1037</v>
      </c>
      <c r="E1149" s="4" t="str">
        <f>B1149&amp;""&amp;C1149</f>
        <v>U147617</v>
      </c>
      <c r="F1149" s="4" t="str">
        <f>F1148&amp;E1149&amp;"','"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</v>
      </c>
      <c r="G1149" s="4" t="s">
        <v>1550</v>
      </c>
      <c r="H1149" s="4" t="s">
        <v>1555</v>
      </c>
      <c r="I1149" s="5">
        <v>3471</v>
      </c>
      <c r="J1149" s="5">
        <v>0</v>
      </c>
      <c r="K1149" s="6">
        <v>8.0000000000000004E-4</v>
      </c>
      <c r="L1149" s="4" t="s">
        <v>2036</v>
      </c>
      <c r="M1149" s="4" t="s">
        <v>2228</v>
      </c>
      <c r="N1149" s="4"/>
      <c r="O1149" s="4" t="s">
        <v>2706</v>
      </c>
      <c r="P1149" s="4" t="s">
        <v>1695</v>
      </c>
      <c r="Q1149" s="4"/>
      <c r="R1149" s="4" t="s">
        <v>1616</v>
      </c>
      <c r="S1149" s="4" t="s">
        <v>2286</v>
      </c>
      <c r="T1149" s="4"/>
      <c r="U1149" s="4" t="s">
        <v>2802</v>
      </c>
      <c r="V1149" s="4" t="s">
        <v>2622</v>
      </c>
      <c r="W1149" s="4"/>
      <c r="X1149" s="4"/>
      <c r="Y1149" s="4" t="s">
        <v>2844</v>
      </c>
      <c r="Z1149" s="7">
        <f>VLOOKUP(E1149,[1]select___from_cuentas_predial_W!$A$1:$R$1800,11,FALSE)</f>
        <v>11097654.75</v>
      </c>
      <c r="AA1149" s="7">
        <f>VLOOKUP(E1149,[1]select___from_cuentas_predial_W!$A$1:$R$1800,13,FALSE)</f>
        <v>0</v>
      </c>
    </row>
    <row r="1150" spans="1:27" ht="13.7" customHeight="1" x14ac:dyDescent="0.2">
      <c r="A1150" s="5">
        <v>94</v>
      </c>
      <c r="B1150" s="4" t="s">
        <v>2</v>
      </c>
      <c r="C1150" s="5">
        <v>147610</v>
      </c>
      <c r="D1150" s="4" t="s">
        <v>1044</v>
      </c>
      <c r="E1150" s="4" t="str">
        <f>B1150&amp;""&amp;C1150</f>
        <v>U147610</v>
      </c>
      <c r="F1150" s="4" t="str">
        <f>F1149&amp;E1150&amp;"','"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</v>
      </c>
      <c r="G1150" s="4" t="s">
        <v>1550</v>
      </c>
      <c r="H1150" s="4" t="s">
        <v>1555</v>
      </c>
      <c r="I1150" s="5">
        <v>693</v>
      </c>
      <c r="J1150" s="5">
        <v>0</v>
      </c>
      <c r="K1150" s="6">
        <v>8.0000000000000004E-4</v>
      </c>
      <c r="L1150" s="4" t="s">
        <v>2036</v>
      </c>
      <c r="M1150" s="4" t="s">
        <v>2228</v>
      </c>
      <c r="N1150" s="4"/>
      <c r="O1150" s="4" t="s">
        <v>2706</v>
      </c>
      <c r="P1150" s="4" t="s">
        <v>1695</v>
      </c>
      <c r="Q1150" s="4"/>
      <c r="R1150" s="4" t="s">
        <v>1616</v>
      </c>
      <c r="S1150" s="4" t="s">
        <v>2286</v>
      </c>
      <c r="T1150" s="4"/>
      <c r="U1150" s="4" t="s">
        <v>2802</v>
      </c>
      <c r="V1150" s="4" t="s">
        <v>2622</v>
      </c>
      <c r="W1150" s="4"/>
      <c r="X1150" s="4"/>
      <c r="Y1150" s="4" t="s">
        <v>2844</v>
      </c>
      <c r="Z1150" s="7">
        <f>VLOOKUP(E1150,[1]select___from_cuentas_predial_W!$A$1:$R$1800,11,FALSE)</f>
        <v>2215694.25</v>
      </c>
      <c r="AA1150" s="7">
        <f>VLOOKUP(E1150,[1]select___from_cuentas_predial_W!$A$1:$R$1800,13,FALSE)</f>
        <v>0</v>
      </c>
    </row>
    <row r="1151" spans="1:27" ht="13.7" customHeight="1" x14ac:dyDescent="0.2">
      <c r="A1151" s="5">
        <v>94</v>
      </c>
      <c r="B1151" s="4" t="s">
        <v>2</v>
      </c>
      <c r="C1151" s="5">
        <v>152901</v>
      </c>
      <c r="D1151" s="4" t="s">
        <v>1058</v>
      </c>
      <c r="E1151" s="4" t="str">
        <f>B1151&amp;""&amp;C1151</f>
        <v>U152901</v>
      </c>
      <c r="F1151" s="4" t="str">
        <f>F1150&amp;E1151&amp;"','"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</v>
      </c>
      <c r="G1151" s="4" t="s">
        <v>1550</v>
      </c>
      <c r="H1151" s="4" t="s">
        <v>1555</v>
      </c>
      <c r="I1151" s="5">
        <v>16865</v>
      </c>
      <c r="J1151" s="5">
        <v>0</v>
      </c>
      <c r="K1151" s="6">
        <v>8.0000000000000004E-4</v>
      </c>
      <c r="L1151" s="4" t="s">
        <v>2065</v>
      </c>
      <c r="M1151" s="4" t="s">
        <v>2228</v>
      </c>
      <c r="N1151" s="4"/>
      <c r="O1151" s="4" t="s">
        <v>2706</v>
      </c>
      <c r="P1151" s="4" t="s">
        <v>1695</v>
      </c>
      <c r="Q1151" s="4"/>
      <c r="R1151" s="4" t="s">
        <v>1616</v>
      </c>
      <c r="S1151" s="4" t="s">
        <v>2286</v>
      </c>
      <c r="T1151" s="4"/>
      <c r="U1151" s="4" t="s">
        <v>2802</v>
      </c>
      <c r="V1151" s="4" t="s">
        <v>2622</v>
      </c>
      <c r="W1151" s="4"/>
      <c r="X1151" s="4"/>
      <c r="Y1151" s="4" t="s">
        <v>2844</v>
      </c>
      <c r="Z1151" s="7">
        <f>VLOOKUP(E1151,[1]select___from_cuentas_predial_W!$A$1:$R$1800,11,FALSE)</f>
        <v>53921621.25</v>
      </c>
      <c r="AA1151" s="7">
        <f>VLOOKUP(E1151,[1]select___from_cuentas_predial_W!$A$1:$R$1800,13,FALSE)</f>
        <v>0</v>
      </c>
    </row>
    <row r="1152" spans="1:27" ht="13.7" customHeight="1" x14ac:dyDescent="0.2">
      <c r="A1152" s="5">
        <v>94</v>
      </c>
      <c r="B1152" s="4" t="s">
        <v>2</v>
      </c>
      <c r="C1152" s="5">
        <v>147621</v>
      </c>
      <c r="D1152" s="4" t="s">
        <v>940</v>
      </c>
      <c r="E1152" s="4" t="str">
        <f>B1152&amp;""&amp;C1152</f>
        <v>U147621</v>
      </c>
      <c r="F1152" s="4" t="str">
        <f>F1151&amp;E1152&amp;"','"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</v>
      </c>
      <c r="G1152" s="4" t="s">
        <v>1550</v>
      </c>
      <c r="H1152" s="4" t="s">
        <v>1555</v>
      </c>
      <c r="I1152" s="5">
        <v>242</v>
      </c>
      <c r="J1152" s="5">
        <v>0</v>
      </c>
      <c r="K1152" s="6">
        <v>8.0000000000000004E-4</v>
      </c>
      <c r="L1152" s="4" t="s">
        <v>2020</v>
      </c>
      <c r="M1152" s="4" t="s">
        <v>2228</v>
      </c>
      <c r="N1152" s="4"/>
      <c r="O1152" s="4" t="s">
        <v>2701</v>
      </c>
      <c r="P1152" s="4" t="s">
        <v>1695</v>
      </c>
      <c r="Q1152" s="4"/>
      <c r="R1152" s="4" t="s">
        <v>1616</v>
      </c>
      <c r="S1152" s="4" t="s">
        <v>2286</v>
      </c>
      <c r="T1152" s="4"/>
      <c r="U1152" s="4" t="s">
        <v>2802</v>
      </c>
      <c r="V1152" s="4" t="s">
        <v>2622</v>
      </c>
      <c r="W1152" s="4"/>
      <c r="X1152" s="4"/>
      <c r="Y1152" s="4" t="s">
        <v>2844</v>
      </c>
      <c r="Z1152" s="7">
        <f>VLOOKUP(E1152,[1]select___from_cuentas_predial_W!$A$1:$R$1800,11,FALSE)</f>
        <v>773734.5</v>
      </c>
      <c r="AA1152" s="7">
        <f>VLOOKUP(E1152,[1]select___from_cuentas_predial_W!$A$1:$R$1800,13,FALSE)</f>
        <v>0</v>
      </c>
    </row>
    <row r="1153" spans="1:27" ht="13.7" customHeight="1" x14ac:dyDescent="0.2">
      <c r="A1153" s="5">
        <v>94</v>
      </c>
      <c r="B1153" s="4" t="s">
        <v>2</v>
      </c>
      <c r="C1153" s="5">
        <v>147620</v>
      </c>
      <c r="D1153" s="4" t="s">
        <v>1178</v>
      </c>
      <c r="E1153" s="4" t="str">
        <f>B1153&amp;""&amp;C1153</f>
        <v>U147620</v>
      </c>
      <c r="F1153" s="4" t="str">
        <f>F1152&amp;E1153&amp;"','"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</v>
      </c>
      <c r="G1153" s="4" t="s">
        <v>1550</v>
      </c>
      <c r="H1153" s="4" t="s">
        <v>1555</v>
      </c>
      <c r="I1153" s="5">
        <v>4006</v>
      </c>
      <c r="J1153" s="5">
        <v>0</v>
      </c>
      <c r="K1153" s="6">
        <v>8.0000000000000004E-4</v>
      </c>
      <c r="L1153" s="4" t="s">
        <v>2036</v>
      </c>
      <c r="M1153" s="4" t="s">
        <v>2228</v>
      </c>
      <c r="N1153" s="4"/>
      <c r="O1153" s="4" t="s">
        <v>2706</v>
      </c>
      <c r="P1153" s="4" t="s">
        <v>1695</v>
      </c>
      <c r="Q1153" s="4"/>
      <c r="R1153" s="4" t="s">
        <v>1616</v>
      </c>
      <c r="S1153" s="4" t="s">
        <v>2286</v>
      </c>
      <c r="T1153" s="4" t="s">
        <v>2526</v>
      </c>
      <c r="U1153" s="4" t="s">
        <v>2797</v>
      </c>
      <c r="V1153" s="4" t="s">
        <v>2622</v>
      </c>
      <c r="W1153" s="4"/>
      <c r="X1153" s="4"/>
      <c r="Y1153" s="4" t="s">
        <v>2844</v>
      </c>
      <c r="Z1153" s="7">
        <f>VLOOKUP(E1153,[1]select___from_cuentas_predial_W!$A$1:$R$1800,11,FALSE)</f>
        <v>12808183.5</v>
      </c>
      <c r="AA1153" s="7">
        <f>VLOOKUP(E1153,[1]select___from_cuentas_predial_W!$A$1:$R$1800,13,FALSE)</f>
        <v>0</v>
      </c>
    </row>
    <row r="1154" spans="1:27" ht="13.7" customHeight="1" x14ac:dyDescent="0.2">
      <c r="A1154" s="5">
        <v>94</v>
      </c>
      <c r="B1154" s="4" t="s">
        <v>2</v>
      </c>
      <c r="C1154" s="5">
        <v>147619</v>
      </c>
      <c r="D1154" s="4" t="s">
        <v>1036</v>
      </c>
      <c r="E1154" s="4" t="str">
        <f>B1154&amp;""&amp;C1154</f>
        <v>U147619</v>
      </c>
      <c r="F1154" s="4" t="str">
        <f>F1153&amp;E1154&amp;"','"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</v>
      </c>
      <c r="G1154" s="4" t="s">
        <v>1550</v>
      </c>
      <c r="H1154" s="4" t="s">
        <v>1555</v>
      </c>
      <c r="I1154" s="5">
        <v>484</v>
      </c>
      <c r="J1154" s="5">
        <v>0</v>
      </c>
      <c r="K1154" s="6">
        <v>8.0000000000000004E-4</v>
      </c>
      <c r="L1154" s="4" t="s">
        <v>2036</v>
      </c>
      <c r="M1154" s="4" t="s">
        <v>2228</v>
      </c>
      <c r="N1154" s="4"/>
      <c r="O1154" s="4" t="s">
        <v>2706</v>
      </c>
      <c r="P1154" s="4" t="s">
        <v>1695</v>
      </c>
      <c r="Q1154" s="4"/>
      <c r="R1154" s="4" t="s">
        <v>1616</v>
      </c>
      <c r="S1154" s="4" t="s">
        <v>2286</v>
      </c>
      <c r="T1154" s="4"/>
      <c r="U1154" s="4" t="s">
        <v>2802</v>
      </c>
      <c r="V1154" s="4" t="s">
        <v>2622</v>
      </c>
      <c r="W1154" s="4"/>
      <c r="X1154" s="4"/>
      <c r="Y1154" s="4" t="s">
        <v>2844</v>
      </c>
      <c r="Z1154" s="7">
        <f>VLOOKUP(E1154,[1]select___from_cuentas_predial_W!$A$1:$R$1800,11,FALSE)</f>
        <v>1547469</v>
      </c>
      <c r="AA1154" s="7">
        <f>VLOOKUP(E1154,[1]select___from_cuentas_predial_W!$A$1:$R$1800,13,FALSE)</f>
        <v>0</v>
      </c>
    </row>
    <row r="1155" spans="1:27" ht="13.7" customHeight="1" x14ac:dyDescent="0.2">
      <c r="A1155" s="5">
        <v>94</v>
      </c>
      <c r="B1155" s="4" t="s">
        <v>2</v>
      </c>
      <c r="C1155" s="5">
        <v>147618</v>
      </c>
      <c r="D1155" s="4" t="s">
        <v>1051</v>
      </c>
      <c r="E1155" s="4" t="str">
        <f>B1155&amp;""&amp;C1155</f>
        <v>U147618</v>
      </c>
      <c r="F1155" s="4" t="str">
        <f>F1154&amp;E1155&amp;"','"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</v>
      </c>
      <c r="G1155" s="4" t="s">
        <v>1550</v>
      </c>
      <c r="H1155" s="4" t="s">
        <v>1555</v>
      </c>
      <c r="I1155" s="5">
        <v>521</v>
      </c>
      <c r="J1155" s="5">
        <v>0</v>
      </c>
      <c r="K1155" s="6">
        <v>8.0000000000000004E-4</v>
      </c>
      <c r="L1155" s="4" t="s">
        <v>2036</v>
      </c>
      <c r="M1155" s="4" t="s">
        <v>2228</v>
      </c>
      <c r="N1155" s="4"/>
      <c r="O1155" s="4" t="s">
        <v>2706</v>
      </c>
      <c r="P1155" s="4" t="s">
        <v>1695</v>
      </c>
      <c r="Q1155" s="4"/>
      <c r="R1155" s="4" t="s">
        <v>1616</v>
      </c>
      <c r="S1155" s="4" t="s">
        <v>2286</v>
      </c>
      <c r="T1155" s="4"/>
      <c r="U1155" s="4" t="s">
        <v>2802</v>
      </c>
      <c r="V1155" s="4" t="s">
        <v>2622</v>
      </c>
      <c r="W1155" s="4"/>
      <c r="X1155" s="4"/>
      <c r="Y1155" s="4" t="s">
        <v>2844</v>
      </c>
      <c r="Z1155" s="7">
        <f>VLOOKUP(E1155,[1]select___from_cuentas_predial_W!$A$1:$R$1800,11,FALSE)</f>
        <v>1665767.25</v>
      </c>
      <c r="AA1155" s="7">
        <f>VLOOKUP(E1155,[1]select___from_cuentas_predial_W!$A$1:$R$1800,13,FALSE)</f>
        <v>0</v>
      </c>
    </row>
    <row r="1156" spans="1:27" ht="13.7" customHeight="1" x14ac:dyDescent="0.2">
      <c r="A1156" s="5">
        <v>94</v>
      </c>
      <c r="B1156" s="4" t="s">
        <v>2</v>
      </c>
      <c r="C1156" s="5">
        <v>147616</v>
      </c>
      <c r="D1156" s="4" t="s">
        <v>1049</v>
      </c>
      <c r="E1156" s="4" t="str">
        <f>B1156&amp;""&amp;C1156</f>
        <v>U147616</v>
      </c>
      <c r="F1156" s="4" t="str">
        <f>F1155&amp;E1156&amp;"','"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</v>
      </c>
      <c r="G1156" s="4" t="s">
        <v>1550</v>
      </c>
      <c r="H1156" s="4" t="s">
        <v>1555</v>
      </c>
      <c r="I1156" s="5">
        <v>692</v>
      </c>
      <c r="J1156" s="5">
        <v>0</v>
      </c>
      <c r="K1156" s="6">
        <v>8.0000000000000004E-4</v>
      </c>
      <c r="L1156" s="4" t="s">
        <v>2036</v>
      </c>
      <c r="M1156" s="4" t="s">
        <v>2228</v>
      </c>
      <c r="N1156" s="4"/>
      <c r="O1156" s="4" t="s">
        <v>2706</v>
      </c>
      <c r="P1156" s="4" t="s">
        <v>1695</v>
      </c>
      <c r="Q1156" s="4"/>
      <c r="R1156" s="4" t="s">
        <v>2750</v>
      </c>
      <c r="S1156" s="4" t="s">
        <v>2286</v>
      </c>
      <c r="T1156" s="4"/>
      <c r="U1156" s="4" t="s">
        <v>2797</v>
      </c>
      <c r="V1156" s="4" t="s">
        <v>2622</v>
      </c>
      <c r="W1156" s="4"/>
      <c r="X1156" s="4"/>
      <c r="Y1156" s="4" t="s">
        <v>2844</v>
      </c>
      <c r="Z1156" s="7">
        <f>VLOOKUP(E1156,[1]select___from_cuentas_predial_W!$A$1:$R$1800,11,FALSE)</f>
        <v>2212497</v>
      </c>
      <c r="AA1156" s="7">
        <f>VLOOKUP(E1156,[1]select___from_cuentas_predial_W!$A$1:$R$1800,13,FALSE)</f>
        <v>0</v>
      </c>
    </row>
    <row r="1157" spans="1:27" ht="13.7" customHeight="1" x14ac:dyDescent="0.2">
      <c r="A1157" s="5">
        <v>94</v>
      </c>
      <c r="B1157" s="4" t="s">
        <v>2</v>
      </c>
      <c r="C1157" s="5">
        <v>147615</v>
      </c>
      <c r="D1157" s="4" t="s">
        <v>977</v>
      </c>
      <c r="E1157" s="4" t="str">
        <f>B1157&amp;""&amp;C1157</f>
        <v>U147615</v>
      </c>
      <c r="F1157" s="4" t="str">
        <f>F1156&amp;E1157&amp;"','"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</v>
      </c>
      <c r="G1157" s="4" t="s">
        <v>1550</v>
      </c>
      <c r="H1157" s="4" t="s">
        <v>1555</v>
      </c>
      <c r="I1157" s="5">
        <v>837</v>
      </c>
      <c r="J1157" s="5">
        <v>0</v>
      </c>
      <c r="K1157" s="6">
        <v>8.0000000000000004E-4</v>
      </c>
      <c r="L1157" s="4" t="s">
        <v>2036</v>
      </c>
      <c r="M1157" s="4" t="s">
        <v>2228</v>
      </c>
      <c r="N1157" s="4"/>
      <c r="O1157" s="4" t="s">
        <v>2706</v>
      </c>
      <c r="P1157" s="4" t="s">
        <v>1695</v>
      </c>
      <c r="Q1157" s="4"/>
      <c r="R1157" s="4" t="s">
        <v>2746</v>
      </c>
      <c r="S1157" s="4" t="s">
        <v>2286</v>
      </c>
      <c r="T1157" s="4"/>
      <c r="U1157" s="4" t="s">
        <v>2797</v>
      </c>
      <c r="V1157" s="4" t="s">
        <v>2622</v>
      </c>
      <c r="W1157" s="4"/>
      <c r="X1157" s="4"/>
      <c r="Y1157" s="4" t="s">
        <v>2844</v>
      </c>
      <c r="Z1157" s="7">
        <f>VLOOKUP(E1157,[1]select___from_cuentas_predial_W!$A$1:$R$1800,11,FALSE)</f>
        <v>2676098.25</v>
      </c>
      <c r="AA1157" s="7">
        <f>VLOOKUP(E1157,[1]select___from_cuentas_predial_W!$A$1:$R$1800,13,FALSE)</f>
        <v>0</v>
      </c>
    </row>
    <row r="1158" spans="1:27" ht="13.7" customHeight="1" x14ac:dyDescent="0.2">
      <c r="A1158" s="5">
        <v>94</v>
      </c>
      <c r="B1158" s="4" t="s">
        <v>2</v>
      </c>
      <c r="C1158" s="5">
        <v>147614</v>
      </c>
      <c r="D1158" s="4" t="s">
        <v>1032</v>
      </c>
      <c r="E1158" s="4" t="str">
        <f>B1158&amp;""&amp;C1158</f>
        <v>U147614</v>
      </c>
      <c r="F1158" s="4" t="str">
        <f>F1157&amp;E1158&amp;"','"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</v>
      </c>
      <c r="G1158" s="4" t="s">
        <v>1550</v>
      </c>
      <c r="H1158" s="4" t="s">
        <v>1555</v>
      </c>
      <c r="I1158" s="5">
        <v>523</v>
      </c>
      <c r="J1158" s="5">
        <v>0</v>
      </c>
      <c r="K1158" s="6">
        <v>8.0000000000000004E-4</v>
      </c>
      <c r="L1158" s="4" t="s">
        <v>2036</v>
      </c>
      <c r="M1158" s="4" t="s">
        <v>2228</v>
      </c>
      <c r="N1158" s="4"/>
      <c r="O1158" s="4" t="s">
        <v>2706</v>
      </c>
      <c r="P1158" s="4" t="s">
        <v>1695</v>
      </c>
      <c r="Q1158" s="4"/>
      <c r="R1158" s="4" t="s">
        <v>1616</v>
      </c>
      <c r="S1158" s="4" t="s">
        <v>2286</v>
      </c>
      <c r="T1158" s="4"/>
      <c r="U1158" s="4" t="s">
        <v>2802</v>
      </c>
      <c r="V1158" s="4" t="s">
        <v>2622</v>
      </c>
      <c r="W1158" s="4"/>
      <c r="X1158" s="4"/>
      <c r="Y1158" s="4" t="s">
        <v>2844</v>
      </c>
      <c r="Z1158" s="7">
        <f>VLOOKUP(E1158,[1]select___from_cuentas_predial_W!$A$1:$R$1800,11,FALSE)</f>
        <v>1672161.75</v>
      </c>
      <c r="AA1158" s="7">
        <f>VLOOKUP(E1158,[1]select___from_cuentas_predial_W!$A$1:$R$1800,13,FALSE)</f>
        <v>0</v>
      </c>
    </row>
    <row r="1159" spans="1:27" ht="13.7" customHeight="1" x14ac:dyDescent="0.2">
      <c r="A1159" s="5">
        <v>94</v>
      </c>
      <c r="B1159" s="4" t="s">
        <v>2</v>
      </c>
      <c r="C1159" s="5">
        <v>147613</v>
      </c>
      <c r="D1159" s="4" t="s">
        <v>1050</v>
      </c>
      <c r="E1159" s="4" t="str">
        <f>B1159&amp;""&amp;C1159</f>
        <v>U147613</v>
      </c>
      <c r="F1159" s="4" t="str">
        <f>F1158&amp;E1159&amp;"','"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</v>
      </c>
      <c r="G1159" s="4" t="s">
        <v>1550</v>
      </c>
      <c r="H1159" s="4" t="s">
        <v>1555</v>
      </c>
      <c r="I1159" s="5">
        <v>493</v>
      </c>
      <c r="J1159" s="5">
        <v>0</v>
      </c>
      <c r="K1159" s="6">
        <v>8.0000000000000004E-4</v>
      </c>
      <c r="L1159" s="4" t="s">
        <v>2036</v>
      </c>
      <c r="M1159" s="4" t="s">
        <v>2228</v>
      </c>
      <c r="N1159" s="4"/>
      <c r="O1159" s="4" t="s">
        <v>2706</v>
      </c>
      <c r="P1159" s="4" t="s">
        <v>1695</v>
      </c>
      <c r="Q1159" s="4"/>
      <c r="R1159" s="4" t="s">
        <v>1616</v>
      </c>
      <c r="S1159" s="4" t="s">
        <v>2286</v>
      </c>
      <c r="T1159" s="4"/>
      <c r="U1159" s="4" t="s">
        <v>2802</v>
      </c>
      <c r="V1159" s="4" t="s">
        <v>2622</v>
      </c>
      <c r="W1159" s="4"/>
      <c r="X1159" s="4"/>
      <c r="Y1159" s="4" t="s">
        <v>2844</v>
      </c>
      <c r="Z1159" s="7">
        <f>VLOOKUP(E1159,[1]select___from_cuentas_predial_W!$A$1:$R$1800,11,FALSE)</f>
        <v>1576244.25</v>
      </c>
      <c r="AA1159" s="7">
        <f>VLOOKUP(E1159,[1]select___from_cuentas_predial_W!$A$1:$R$1800,13,FALSE)</f>
        <v>0</v>
      </c>
    </row>
    <row r="1160" spans="1:27" ht="13.7" customHeight="1" x14ac:dyDescent="0.2">
      <c r="A1160" s="5">
        <v>94</v>
      </c>
      <c r="B1160" s="4" t="s">
        <v>2</v>
      </c>
      <c r="C1160" s="5">
        <v>147612</v>
      </c>
      <c r="D1160" s="4" t="s">
        <v>1041</v>
      </c>
      <c r="E1160" s="4" t="str">
        <f>B1160&amp;""&amp;C1160</f>
        <v>U147612</v>
      </c>
      <c r="F1160" s="4" t="str">
        <f>F1159&amp;E1160&amp;"','"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</v>
      </c>
      <c r="G1160" s="4" t="s">
        <v>1550</v>
      </c>
      <c r="H1160" s="4" t="s">
        <v>1555</v>
      </c>
      <c r="I1160" s="5">
        <v>505</v>
      </c>
      <c r="J1160" s="5">
        <v>0</v>
      </c>
      <c r="K1160" s="6">
        <v>8.0000000000000004E-4</v>
      </c>
      <c r="L1160" s="4" t="s">
        <v>2036</v>
      </c>
      <c r="M1160" s="4" t="s">
        <v>2228</v>
      </c>
      <c r="N1160" s="4"/>
      <c r="O1160" s="4" t="s">
        <v>2706</v>
      </c>
      <c r="P1160" s="4" t="s">
        <v>1695</v>
      </c>
      <c r="Q1160" s="4"/>
      <c r="R1160" s="4" t="s">
        <v>1616</v>
      </c>
      <c r="S1160" s="4" t="s">
        <v>2286</v>
      </c>
      <c r="T1160" s="4"/>
      <c r="U1160" s="4" t="s">
        <v>2802</v>
      </c>
      <c r="V1160" s="4" t="s">
        <v>2622</v>
      </c>
      <c r="W1160" s="4"/>
      <c r="X1160" s="4"/>
      <c r="Y1160" s="4" t="s">
        <v>2844</v>
      </c>
      <c r="Z1160" s="7">
        <f>VLOOKUP(E1160,[1]select___from_cuentas_predial_W!$A$1:$R$1800,11,FALSE)</f>
        <v>1614611.25</v>
      </c>
      <c r="AA1160" s="7">
        <f>VLOOKUP(E1160,[1]select___from_cuentas_predial_W!$A$1:$R$1800,13,FALSE)</f>
        <v>0</v>
      </c>
    </row>
    <row r="1161" spans="1:27" ht="13.7" customHeight="1" x14ac:dyDescent="0.2">
      <c r="A1161" s="5">
        <v>94</v>
      </c>
      <c r="B1161" s="4" t="s">
        <v>2</v>
      </c>
      <c r="C1161" s="5">
        <v>147611</v>
      </c>
      <c r="D1161" s="4" t="s">
        <v>1035</v>
      </c>
      <c r="E1161" s="4" t="str">
        <f>B1161&amp;""&amp;C1161</f>
        <v>U147611</v>
      </c>
      <c r="F1161" s="4" t="str">
        <f>F1160&amp;E1161&amp;"','"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</v>
      </c>
      <c r="G1161" s="4" t="s">
        <v>1550</v>
      </c>
      <c r="H1161" s="4" t="s">
        <v>1555</v>
      </c>
      <c r="I1161" s="5">
        <v>496</v>
      </c>
      <c r="J1161" s="5">
        <v>0</v>
      </c>
      <c r="K1161" s="6">
        <v>8.0000000000000004E-4</v>
      </c>
      <c r="L1161" s="4" t="s">
        <v>2036</v>
      </c>
      <c r="M1161" s="4" t="s">
        <v>2228</v>
      </c>
      <c r="N1161" s="4"/>
      <c r="O1161" s="4" t="s">
        <v>2706</v>
      </c>
      <c r="P1161" s="4" t="s">
        <v>1695</v>
      </c>
      <c r="Q1161" s="4"/>
      <c r="R1161" s="4" t="s">
        <v>1616</v>
      </c>
      <c r="S1161" s="4" t="s">
        <v>2286</v>
      </c>
      <c r="T1161" s="4"/>
      <c r="U1161" s="4" t="s">
        <v>2802</v>
      </c>
      <c r="V1161" s="4" t="s">
        <v>2622</v>
      </c>
      <c r="W1161" s="4"/>
      <c r="X1161" s="4"/>
      <c r="Y1161" s="4" t="s">
        <v>2844</v>
      </c>
      <c r="Z1161" s="7">
        <f>VLOOKUP(E1161,[1]select___from_cuentas_predial_W!$A$1:$R$1800,11,FALSE)</f>
        <v>1585836</v>
      </c>
      <c r="AA1161" s="7">
        <f>VLOOKUP(E1161,[1]select___from_cuentas_predial_W!$A$1:$R$1800,13,FALSE)</f>
        <v>0</v>
      </c>
    </row>
    <row r="1162" spans="1:27" ht="13.7" customHeight="1" x14ac:dyDescent="0.2">
      <c r="A1162" s="5">
        <v>94</v>
      </c>
      <c r="B1162" s="4" t="s">
        <v>2</v>
      </c>
      <c r="C1162" s="5">
        <v>147609</v>
      </c>
      <c r="D1162" s="4" t="s">
        <v>1043</v>
      </c>
      <c r="E1162" s="4" t="str">
        <f>B1162&amp;""&amp;C1162</f>
        <v>U147609</v>
      </c>
      <c r="F1162" s="4" t="str">
        <f>F1161&amp;E1162&amp;"','"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</v>
      </c>
      <c r="G1162" s="4" t="s">
        <v>1550</v>
      </c>
      <c r="H1162" s="4" t="s">
        <v>1555</v>
      </c>
      <c r="I1162" s="5">
        <v>9766</v>
      </c>
      <c r="J1162" s="5">
        <v>0</v>
      </c>
      <c r="K1162" s="6">
        <v>8.0000000000000004E-4</v>
      </c>
      <c r="L1162" s="4" t="s">
        <v>2036</v>
      </c>
      <c r="M1162" s="4" t="s">
        <v>2228</v>
      </c>
      <c r="N1162" s="4"/>
      <c r="O1162" s="4" t="s">
        <v>2706</v>
      </c>
      <c r="P1162" s="4" t="s">
        <v>1695</v>
      </c>
      <c r="Q1162" s="4"/>
      <c r="R1162" s="4" t="s">
        <v>1616</v>
      </c>
      <c r="S1162" s="4" t="s">
        <v>2286</v>
      </c>
      <c r="T1162" s="4"/>
      <c r="U1162" s="4" t="s">
        <v>2802</v>
      </c>
      <c r="V1162" s="4" t="s">
        <v>2622</v>
      </c>
      <c r="W1162" s="4"/>
      <c r="X1162" s="4"/>
      <c r="Y1162" s="4" t="s">
        <v>2844</v>
      </c>
      <c r="Z1162" s="7">
        <f>VLOOKUP(E1162,[1]select___from_cuentas_predial_W!$A$1:$R$1800,11,FALSE)</f>
        <v>31224343.5</v>
      </c>
      <c r="AA1162" s="7">
        <f>VLOOKUP(E1162,[1]select___from_cuentas_predial_W!$A$1:$R$1800,13,FALSE)</f>
        <v>0</v>
      </c>
    </row>
    <row r="1163" spans="1:27" ht="13.7" customHeight="1" x14ac:dyDescent="0.2">
      <c r="A1163" s="5">
        <v>94</v>
      </c>
      <c r="B1163" s="4" t="s">
        <v>2</v>
      </c>
      <c r="C1163" s="5">
        <v>147608</v>
      </c>
      <c r="D1163" s="4" t="s">
        <v>954</v>
      </c>
      <c r="E1163" s="4" t="str">
        <f>B1163&amp;""&amp;C1163</f>
        <v>U147608</v>
      </c>
      <c r="F1163" s="4" t="str">
        <f>F1162&amp;E1163&amp;"','"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</v>
      </c>
      <c r="G1163" s="4" t="s">
        <v>1550</v>
      </c>
      <c r="H1163" s="4" t="s">
        <v>1555</v>
      </c>
      <c r="I1163" s="5">
        <v>752</v>
      </c>
      <c r="J1163" s="5">
        <v>0</v>
      </c>
      <c r="K1163" s="6">
        <v>8.0000000000000004E-4</v>
      </c>
      <c r="L1163" s="4" t="s">
        <v>2020</v>
      </c>
      <c r="M1163" s="4" t="s">
        <v>2228</v>
      </c>
      <c r="N1163" s="4"/>
      <c r="O1163" s="4" t="s">
        <v>2701</v>
      </c>
      <c r="P1163" s="4" t="s">
        <v>1695</v>
      </c>
      <c r="Q1163" s="4"/>
      <c r="R1163" s="4" t="s">
        <v>1616</v>
      </c>
      <c r="S1163" s="4" t="s">
        <v>2286</v>
      </c>
      <c r="T1163" s="4"/>
      <c r="U1163" s="4" t="s">
        <v>2802</v>
      </c>
      <c r="V1163" s="4" t="s">
        <v>2622</v>
      </c>
      <c r="W1163" s="4"/>
      <c r="X1163" s="4"/>
      <c r="Y1163" s="4" t="s">
        <v>2844</v>
      </c>
      <c r="Z1163" s="7">
        <f>VLOOKUP(E1163,[1]select___from_cuentas_predial_W!$A$1:$R$1800,11,FALSE)</f>
        <v>2404332</v>
      </c>
      <c r="AA1163" s="7">
        <f>VLOOKUP(E1163,[1]select___from_cuentas_predial_W!$A$1:$R$1800,13,FALSE)</f>
        <v>0</v>
      </c>
    </row>
    <row r="1164" spans="1:27" ht="13.7" customHeight="1" x14ac:dyDescent="0.2">
      <c r="A1164" s="5">
        <v>94</v>
      </c>
      <c r="B1164" s="4" t="s">
        <v>2</v>
      </c>
      <c r="C1164" s="5">
        <v>147607</v>
      </c>
      <c r="D1164" s="4" t="s">
        <v>1040</v>
      </c>
      <c r="E1164" s="4" t="str">
        <f>B1164&amp;""&amp;C1164</f>
        <v>U147607</v>
      </c>
      <c r="F1164" s="4" t="str">
        <f>F1163&amp;E1164&amp;"','"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</v>
      </c>
      <c r="G1164" s="4" t="s">
        <v>1550</v>
      </c>
      <c r="H1164" s="4" t="s">
        <v>1555</v>
      </c>
      <c r="I1164" s="5">
        <v>4439</v>
      </c>
      <c r="J1164" s="5">
        <v>0</v>
      </c>
      <c r="K1164" s="6">
        <v>8.0000000000000004E-4</v>
      </c>
      <c r="L1164" s="4" t="s">
        <v>2036</v>
      </c>
      <c r="M1164" s="4" t="s">
        <v>2228</v>
      </c>
      <c r="N1164" s="4"/>
      <c r="O1164" s="4" t="s">
        <v>2706</v>
      </c>
      <c r="P1164" s="4" t="s">
        <v>1695</v>
      </c>
      <c r="Q1164" s="4"/>
      <c r="R1164" s="4" t="s">
        <v>1616</v>
      </c>
      <c r="S1164" s="4" t="s">
        <v>2286</v>
      </c>
      <c r="T1164" s="4"/>
      <c r="U1164" s="4" t="s">
        <v>2802</v>
      </c>
      <c r="V1164" s="4" t="s">
        <v>2622</v>
      </c>
      <c r="W1164" s="4"/>
      <c r="X1164" s="4"/>
      <c r="Y1164" s="4" t="s">
        <v>2844</v>
      </c>
      <c r="Z1164" s="7">
        <f>VLOOKUP(E1164,[1]select___from_cuentas_predial_W!$A$1:$R$1800,11,FALSE)</f>
        <v>14192592.75</v>
      </c>
      <c r="AA1164" s="7">
        <f>VLOOKUP(E1164,[1]select___from_cuentas_predial_W!$A$1:$R$1800,13,FALSE)</f>
        <v>0</v>
      </c>
    </row>
    <row r="1165" spans="1:27" ht="13.7" customHeight="1" x14ac:dyDescent="0.2">
      <c r="A1165" s="5">
        <v>94</v>
      </c>
      <c r="B1165" s="4" t="s">
        <v>2</v>
      </c>
      <c r="C1165" s="5">
        <v>147606</v>
      </c>
      <c r="D1165" s="4" t="s">
        <v>1100</v>
      </c>
      <c r="E1165" s="4" t="str">
        <f>B1165&amp;""&amp;C1165</f>
        <v>U147606</v>
      </c>
      <c r="F1165" s="4" t="str">
        <f>F1164&amp;E1165&amp;"','"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</v>
      </c>
      <c r="G1165" s="4" t="s">
        <v>1550</v>
      </c>
      <c r="H1165" s="4" t="s">
        <v>1555</v>
      </c>
      <c r="I1165" s="5">
        <v>5393</v>
      </c>
      <c r="J1165" s="5">
        <v>0</v>
      </c>
      <c r="K1165" s="6">
        <v>8.0000000000000004E-4</v>
      </c>
      <c r="L1165" s="4" t="s">
        <v>2036</v>
      </c>
      <c r="M1165" s="4" t="s">
        <v>2228</v>
      </c>
      <c r="N1165" s="4"/>
      <c r="O1165" s="4" t="s">
        <v>2706</v>
      </c>
      <c r="P1165" s="4" t="s">
        <v>1695</v>
      </c>
      <c r="Q1165" s="4"/>
      <c r="R1165" s="4" t="s">
        <v>1616</v>
      </c>
      <c r="S1165" s="4" t="s">
        <v>2286</v>
      </c>
      <c r="T1165" s="4"/>
      <c r="U1165" s="4" t="s">
        <v>2802</v>
      </c>
      <c r="V1165" s="4" t="s">
        <v>2622</v>
      </c>
      <c r="W1165" s="4"/>
      <c r="X1165" s="4"/>
      <c r="Y1165" s="4" t="s">
        <v>2844</v>
      </c>
      <c r="Z1165" s="7">
        <f>VLOOKUP(E1165,[1]select___from_cuentas_predial_W!$A$1:$R$1800,11,FALSE)</f>
        <v>17242769.25</v>
      </c>
      <c r="AA1165" s="7">
        <f>VLOOKUP(E1165,[1]select___from_cuentas_predial_W!$A$1:$R$1800,13,FALSE)</f>
        <v>0</v>
      </c>
    </row>
    <row r="1166" spans="1:27" ht="13.7" customHeight="1" x14ac:dyDescent="0.2">
      <c r="A1166" s="5">
        <v>94</v>
      </c>
      <c r="B1166" s="4" t="s">
        <v>2</v>
      </c>
      <c r="C1166" s="5">
        <v>202525</v>
      </c>
      <c r="D1166" s="4" t="s">
        <v>1355</v>
      </c>
      <c r="E1166" s="4" t="str">
        <f>B1166&amp;""&amp;C1166</f>
        <v>U202525</v>
      </c>
      <c r="F1166" s="4" t="str">
        <f>F1165&amp;E1166&amp;"','"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</v>
      </c>
      <c r="G1166" s="4" t="s">
        <v>1550</v>
      </c>
      <c r="H1166" s="4" t="s">
        <v>1555</v>
      </c>
      <c r="I1166" s="5">
        <v>33374</v>
      </c>
      <c r="J1166" s="5">
        <v>0</v>
      </c>
      <c r="K1166" s="6">
        <v>8.0000000000000004E-4</v>
      </c>
      <c r="L1166" s="4" t="s">
        <v>2164</v>
      </c>
      <c r="M1166" s="4" t="s">
        <v>2228</v>
      </c>
      <c r="N1166" s="4"/>
      <c r="O1166" s="4" t="s">
        <v>2660</v>
      </c>
      <c r="P1166" s="4" t="s">
        <v>1695</v>
      </c>
      <c r="Q1166" s="4"/>
      <c r="R1166" s="4" t="s">
        <v>1616</v>
      </c>
      <c r="S1166" s="4" t="s">
        <v>2286</v>
      </c>
      <c r="T1166" s="4"/>
      <c r="U1166" s="4" t="s">
        <v>2802</v>
      </c>
      <c r="V1166" s="4" t="s">
        <v>2622</v>
      </c>
      <c r="W1166" s="4"/>
      <c r="X1166" s="4"/>
      <c r="Y1166" s="4" t="s">
        <v>2844</v>
      </c>
      <c r="Z1166" s="7">
        <f>VLOOKUP(E1166,[1]select___from_cuentas_predial_W!$A$1:$R$1800,11,FALSE)</f>
        <v>103025538</v>
      </c>
      <c r="AA1166" s="7">
        <f>VLOOKUP(E1166,[1]select___from_cuentas_predial_W!$A$1:$R$1800,13,FALSE)</f>
        <v>0</v>
      </c>
    </row>
    <row r="1167" spans="1:27" ht="13.7" customHeight="1" x14ac:dyDescent="0.2">
      <c r="A1167" s="5">
        <v>94</v>
      </c>
      <c r="B1167" s="4" t="s">
        <v>2</v>
      </c>
      <c r="C1167" s="5">
        <v>202519</v>
      </c>
      <c r="D1167" s="4" t="s">
        <v>390</v>
      </c>
      <c r="E1167" s="4" t="str">
        <f>B1167&amp;""&amp;C1167</f>
        <v>U202519</v>
      </c>
      <c r="F1167" s="4" t="str">
        <f>F1166&amp;E1167&amp;"','"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</v>
      </c>
      <c r="G1167" s="4" t="s">
        <v>1550</v>
      </c>
      <c r="H1167" s="4" t="s">
        <v>1555</v>
      </c>
      <c r="I1167" s="5">
        <v>13020</v>
      </c>
      <c r="J1167" s="5">
        <v>0</v>
      </c>
      <c r="K1167" s="6">
        <v>8.0000000000000004E-4</v>
      </c>
      <c r="L1167" s="4" t="s">
        <v>1776</v>
      </c>
      <c r="M1167" s="4" t="s">
        <v>2228</v>
      </c>
      <c r="N1167" s="4"/>
      <c r="O1167" s="4" t="s">
        <v>2660</v>
      </c>
      <c r="P1167" s="4" t="s">
        <v>1695</v>
      </c>
      <c r="Q1167" s="4"/>
      <c r="R1167" s="4" t="s">
        <v>1616</v>
      </c>
      <c r="S1167" s="4" t="s">
        <v>2286</v>
      </c>
      <c r="T1167" s="4"/>
      <c r="U1167" s="4" t="s">
        <v>2802</v>
      </c>
      <c r="V1167" s="4" t="s">
        <v>2622</v>
      </c>
      <c r="W1167" s="4"/>
      <c r="X1167" s="4"/>
      <c r="Y1167" s="4" t="s">
        <v>2844</v>
      </c>
      <c r="Z1167" s="7">
        <f>VLOOKUP(E1167,[1]select___from_cuentas_predial_W!$A$1:$R$1800,11,FALSE)</f>
        <v>40192740</v>
      </c>
      <c r="AA1167" s="7">
        <f>VLOOKUP(E1167,[1]select___from_cuentas_predial_W!$A$1:$R$1800,13,FALSE)</f>
        <v>0</v>
      </c>
    </row>
    <row r="1168" spans="1:27" ht="13.7" customHeight="1" x14ac:dyDescent="0.2">
      <c r="A1168" s="5">
        <v>94</v>
      </c>
      <c r="B1168" s="4" t="s">
        <v>2</v>
      </c>
      <c r="C1168" s="5">
        <v>202524</v>
      </c>
      <c r="D1168" s="4" t="s">
        <v>554</v>
      </c>
      <c r="E1168" s="4" t="str">
        <f>B1168&amp;""&amp;C1168</f>
        <v>U202524</v>
      </c>
      <c r="F1168" s="4" t="str">
        <f>F1167&amp;E1168&amp;"','"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</v>
      </c>
      <c r="G1168" s="4" t="s">
        <v>1550</v>
      </c>
      <c r="H1168" s="4" t="s">
        <v>1555</v>
      </c>
      <c r="I1168" s="5">
        <v>1783</v>
      </c>
      <c r="J1168" s="5">
        <v>538</v>
      </c>
      <c r="K1168" s="6">
        <v>2.0000000000000001E-4</v>
      </c>
      <c r="L1168" s="4" t="s">
        <v>1867</v>
      </c>
      <c r="M1168" s="4" t="s">
        <v>2228</v>
      </c>
      <c r="N1168" s="4"/>
      <c r="O1168" s="4" t="s">
        <v>2660</v>
      </c>
      <c r="P1168" s="4" t="s">
        <v>1695</v>
      </c>
      <c r="Q1168" s="4"/>
      <c r="R1168" s="4" t="s">
        <v>1616</v>
      </c>
      <c r="S1168" s="4" t="s">
        <v>2286</v>
      </c>
      <c r="T1168" s="4"/>
      <c r="U1168" s="4" t="s">
        <v>2802</v>
      </c>
      <c r="V1168" s="4" t="s">
        <v>2622</v>
      </c>
      <c r="W1168" s="4"/>
      <c r="X1168" s="4"/>
      <c r="Y1168" s="4" t="s">
        <v>2844</v>
      </c>
      <c r="Z1168" s="7">
        <f>VLOOKUP(E1168,[1]select___from_cuentas_predial_W!$A$1:$R$1800,11,FALSE)</f>
        <v>5504121</v>
      </c>
      <c r="AA1168" s="7">
        <f>VLOOKUP(E1168,[1]select___from_cuentas_predial_W!$A$1:$R$1800,13,FALSE)</f>
        <v>2663503.5</v>
      </c>
    </row>
    <row r="1169" spans="1:27" ht="13.7" customHeight="1" x14ac:dyDescent="0.2">
      <c r="A1169" s="5">
        <v>94</v>
      </c>
      <c r="B1169" s="4" t="s">
        <v>2</v>
      </c>
      <c r="C1169" s="5">
        <v>202523</v>
      </c>
      <c r="D1169" s="4" t="s">
        <v>752</v>
      </c>
      <c r="E1169" s="4" t="str">
        <f>B1169&amp;""&amp;C1169</f>
        <v>U202523</v>
      </c>
      <c r="F1169" s="4" t="str">
        <f>F1168&amp;E1169&amp;"','"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</v>
      </c>
      <c r="G1169" s="4" t="s">
        <v>1550</v>
      </c>
      <c r="H1169" s="4" t="s">
        <v>1555</v>
      </c>
      <c r="I1169" s="5">
        <v>1151</v>
      </c>
      <c r="J1169" s="5">
        <v>0</v>
      </c>
      <c r="K1169" s="6">
        <v>8.0000000000000004E-4</v>
      </c>
      <c r="L1169" s="4" t="s">
        <v>1798</v>
      </c>
      <c r="M1169" s="4" t="s">
        <v>2228</v>
      </c>
      <c r="N1169" s="4"/>
      <c r="O1169" s="4" t="s">
        <v>2660</v>
      </c>
      <c r="P1169" s="4" t="s">
        <v>1695</v>
      </c>
      <c r="Q1169" s="4"/>
      <c r="R1169" s="4" t="s">
        <v>1616</v>
      </c>
      <c r="S1169" s="4" t="s">
        <v>2286</v>
      </c>
      <c r="T1169" s="4"/>
      <c r="U1169" s="4" t="s">
        <v>2802</v>
      </c>
      <c r="V1169" s="4" t="s">
        <v>2622</v>
      </c>
      <c r="W1169" s="4"/>
      <c r="X1169" s="4"/>
      <c r="Y1169" s="4" t="s">
        <v>2844</v>
      </c>
      <c r="Z1169" s="7">
        <f>VLOOKUP(E1169,[1]select___from_cuentas_predial_W!$A$1:$R$1800,11,FALSE)</f>
        <v>3553137</v>
      </c>
      <c r="AA1169" s="7">
        <f>VLOOKUP(E1169,[1]select___from_cuentas_predial_W!$A$1:$R$1800,13,FALSE)</f>
        <v>0</v>
      </c>
    </row>
    <row r="1170" spans="1:27" ht="13.7" customHeight="1" x14ac:dyDescent="0.2">
      <c r="A1170" s="5">
        <v>94</v>
      </c>
      <c r="B1170" s="4" t="s">
        <v>2</v>
      </c>
      <c r="C1170" s="5">
        <v>202518</v>
      </c>
      <c r="D1170" s="4" t="s">
        <v>421</v>
      </c>
      <c r="E1170" s="4" t="str">
        <f>B1170&amp;""&amp;C1170</f>
        <v>U202518</v>
      </c>
      <c r="F1170" s="4" t="str">
        <f>F1169&amp;E1170&amp;"','"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</v>
      </c>
      <c r="G1170" s="4" t="s">
        <v>1550</v>
      </c>
      <c r="H1170" s="4" t="s">
        <v>1555</v>
      </c>
      <c r="I1170" s="5">
        <v>1113</v>
      </c>
      <c r="J1170" s="5">
        <v>0</v>
      </c>
      <c r="K1170" s="6">
        <v>8.0000000000000004E-4</v>
      </c>
      <c r="L1170" s="4" t="s">
        <v>1798</v>
      </c>
      <c r="M1170" s="4" t="s">
        <v>2228</v>
      </c>
      <c r="N1170" s="4"/>
      <c r="O1170" s="4" t="s">
        <v>2660</v>
      </c>
      <c r="P1170" s="4" t="s">
        <v>1695</v>
      </c>
      <c r="Q1170" s="4"/>
      <c r="R1170" s="4" t="s">
        <v>1616</v>
      </c>
      <c r="S1170" s="4" t="s">
        <v>2286</v>
      </c>
      <c r="T1170" s="4"/>
      <c r="U1170" s="4" t="s">
        <v>2802</v>
      </c>
      <c r="V1170" s="4" t="s">
        <v>2622</v>
      </c>
      <c r="W1170" s="4"/>
      <c r="X1170" s="4"/>
      <c r="Y1170" s="4" t="s">
        <v>2844</v>
      </c>
      <c r="Z1170" s="7">
        <f>VLOOKUP(E1170,[1]select___from_cuentas_predial_W!$A$1:$R$1800,11,FALSE)</f>
        <v>3435831</v>
      </c>
      <c r="AA1170" s="7">
        <f>VLOOKUP(E1170,[1]select___from_cuentas_predial_W!$A$1:$R$1800,13,FALSE)</f>
        <v>0</v>
      </c>
    </row>
    <row r="1171" spans="1:27" ht="13.7" customHeight="1" x14ac:dyDescent="0.2">
      <c r="A1171" s="5">
        <v>94</v>
      </c>
      <c r="B1171" s="4" t="s">
        <v>2</v>
      </c>
      <c r="C1171" s="5">
        <v>202522</v>
      </c>
      <c r="D1171" s="4" t="s">
        <v>460</v>
      </c>
      <c r="E1171" s="4" t="str">
        <f>B1171&amp;""&amp;C1171</f>
        <v>U202522</v>
      </c>
      <c r="F1171" s="4" t="str">
        <f>F1170&amp;E1171&amp;"','"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</v>
      </c>
      <c r="G1171" s="4" t="s">
        <v>1550</v>
      </c>
      <c r="H1171" s="4" t="s">
        <v>1555</v>
      </c>
      <c r="I1171" s="5">
        <v>2979</v>
      </c>
      <c r="J1171" s="5">
        <v>54</v>
      </c>
      <c r="K1171" s="6">
        <v>2.0000000000000001E-4</v>
      </c>
      <c r="L1171" s="4" t="s">
        <v>1819</v>
      </c>
      <c r="M1171" s="4" t="s">
        <v>2228</v>
      </c>
      <c r="N1171" s="4"/>
      <c r="O1171" s="4" t="s">
        <v>2660</v>
      </c>
      <c r="P1171" s="4" t="s">
        <v>1695</v>
      </c>
      <c r="Q1171" s="4"/>
      <c r="R1171" s="4" t="s">
        <v>1616</v>
      </c>
      <c r="S1171" s="4" t="s">
        <v>2286</v>
      </c>
      <c r="T1171" s="4"/>
      <c r="U1171" s="4" t="s">
        <v>2802</v>
      </c>
      <c r="V1171" s="4" t="s">
        <v>2622</v>
      </c>
      <c r="W1171" s="4"/>
      <c r="X1171" s="4"/>
      <c r="Y1171" s="4" t="s">
        <v>2844</v>
      </c>
      <c r="Z1171" s="7">
        <f>VLOOKUP(E1171,[1]select___from_cuentas_predial_W!$A$1:$R$1800,11,FALSE)</f>
        <v>9196173</v>
      </c>
      <c r="AA1171" s="7">
        <f>VLOOKUP(E1171,[1]select___from_cuentas_predial_W!$A$1:$R$1800,13,FALSE)</f>
        <v>212058</v>
      </c>
    </row>
    <row r="1172" spans="1:27" ht="13.7" customHeight="1" x14ac:dyDescent="0.2">
      <c r="A1172" s="5">
        <v>94</v>
      </c>
      <c r="B1172" s="4" t="s">
        <v>2</v>
      </c>
      <c r="C1172" s="5">
        <v>202517</v>
      </c>
      <c r="D1172" s="4" t="s">
        <v>555</v>
      </c>
      <c r="E1172" s="4" t="str">
        <f>B1172&amp;""&amp;C1172</f>
        <v>U202517</v>
      </c>
      <c r="F1172" s="4" t="str">
        <f>F1171&amp;E1172&amp;"','"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</v>
      </c>
      <c r="G1172" s="4" t="s">
        <v>1550</v>
      </c>
      <c r="H1172" s="4" t="s">
        <v>1555</v>
      </c>
      <c r="I1172" s="5">
        <v>3227</v>
      </c>
      <c r="J1172" s="5">
        <v>237</v>
      </c>
      <c r="K1172" s="6">
        <v>2.0000000000000001E-4</v>
      </c>
      <c r="L1172" s="4" t="s">
        <v>1819</v>
      </c>
      <c r="M1172" s="4" t="s">
        <v>2228</v>
      </c>
      <c r="N1172" s="4"/>
      <c r="O1172" s="4" t="s">
        <v>2660</v>
      </c>
      <c r="P1172" s="4" t="s">
        <v>1695</v>
      </c>
      <c r="Q1172" s="4"/>
      <c r="R1172" s="4" t="s">
        <v>1616</v>
      </c>
      <c r="S1172" s="4" t="s">
        <v>2286</v>
      </c>
      <c r="T1172" s="4"/>
      <c r="U1172" s="4" t="s">
        <v>2802</v>
      </c>
      <c r="V1172" s="4" t="s">
        <v>2622</v>
      </c>
      <c r="W1172" s="4"/>
      <c r="X1172" s="4"/>
      <c r="Y1172" s="4" t="s">
        <v>2844</v>
      </c>
      <c r="Z1172" s="7">
        <f>VLOOKUP(E1172,[1]select___from_cuentas_predial_W!$A$1:$R$1800,11,FALSE)</f>
        <v>9961749</v>
      </c>
      <c r="AA1172" s="7">
        <f>VLOOKUP(E1172,[1]select___from_cuentas_predial_W!$A$1:$R$1800,13,FALSE)</f>
        <v>383596.5</v>
      </c>
    </row>
    <row r="1173" spans="1:27" ht="13.7" customHeight="1" x14ac:dyDescent="0.2">
      <c r="A1173" s="5">
        <v>94</v>
      </c>
      <c r="B1173" s="4" t="s">
        <v>2</v>
      </c>
      <c r="C1173" s="5">
        <v>202521</v>
      </c>
      <c r="D1173" s="4" t="s">
        <v>1469</v>
      </c>
      <c r="E1173" s="4" t="str">
        <f>B1173&amp;""&amp;C1173</f>
        <v>U202521</v>
      </c>
      <c r="F1173" s="4" t="str">
        <f>F1172&amp;E1173&amp;"','"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</v>
      </c>
      <c r="G1173" s="4" t="s">
        <v>1550</v>
      </c>
      <c r="H1173" s="4" t="s">
        <v>1555</v>
      </c>
      <c r="I1173" s="5">
        <v>4371</v>
      </c>
      <c r="J1173" s="5">
        <v>487</v>
      </c>
      <c r="K1173" s="6">
        <v>2.0000000000000001E-4</v>
      </c>
      <c r="L1173" s="4" t="s">
        <v>1798</v>
      </c>
      <c r="M1173" s="4" t="s">
        <v>2228</v>
      </c>
      <c r="N1173" s="4"/>
      <c r="O1173" s="4" t="s">
        <v>2660</v>
      </c>
      <c r="P1173" s="4" t="s">
        <v>1695</v>
      </c>
      <c r="Q1173" s="4"/>
      <c r="R1173" s="4" t="s">
        <v>1616</v>
      </c>
      <c r="S1173" s="4" t="s">
        <v>2286</v>
      </c>
      <c r="T1173" s="4"/>
      <c r="U1173" s="4" t="s">
        <v>2802</v>
      </c>
      <c r="V1173" s="4" t="s">
        <v>2622</v>
      </c>
      <c r="W1173" s="4"/>
      <c r="X1173" s="4"/>
      <c r="Y1173" s="4" t="s">
        <v>2844</v>
      </c>
      <c r="Z1173" s="7">
        <f>VLOOKUP(E1173,[1]select___from_cuentas_predial_W!$A$1:$R$1800,11,FALSE)</f>
        <v>13493277</v>
      </c>
      <c r="AA1173" s="7">
        <f>VLOOKUP(E1173,[1]select___from_cuentas_predial_W!$A$1:$R$1800,13,FALSE)</f>
        <v>2411015.25</v>
      </c>
    </row>
    <row r="1174" spans="1:27" ht="13.7" customHeight="1" x14ac:dyDescent="0.2">
      <c r="A1174" s="5">
        <v>94</v>
      </c>
      <c r="B1174" s="4" t="s">
        <v>2</v>
      </c>
      <c r="C1174" s="5">
        <v>217747</v>
      </c>
      <c r="D1174" s="4" t="s">
        <v>118</v>
      </c>
      <c r="E1174" s="4" t="str">
        <f>B1174&amp;""&amp;C1174</f>
        <v>U217747</v>
      </c>
      <c r="F1174" s="4" t="str">
        <f>F1173&amp;E1174&amp;"','"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</v>
      </c>
      <c r="G1174" s="4" t="s">
        <v>1543</v>
      </c>
      <c r="H1174" s="4" t="s">
        <v>1555</v>
      </c>
      <c r="I1174" s="5">
        <v>350</v>
      </c>
      <c r="J1174" s="5">
        <v>0</v>
      </c>
      <c r="K1174" s="6">
        <v>8.0000000000000004E-4</v>
      </c>
      <c r="L1174" s="4" t="s">
        <v>1627</v>
      </c>
      <c r="M1174" s="4" t="s">
        <v>2228</v>
      </c>
      <c r="N1174" s="4" t="s">
        <v>2440</v>
      </c>
      <c r="O1174" s="4" t="s">
        <v>2591</v>
      </c>
      <c r="P1174" s="4" t="s">
        <v>1695</v>
      </c>
      <c r="Q1174" s="4"/>
      <c r="R1174" s="4" t="s">
        <v>1616</v>
      </c>
      <c r="S1174" s="4" t="s">
        <v>2286</v>
      </c>
      <c r="T1174" s="4"/>
      <c r="U1174" s="4" t="s">
        <v>2802</v>
      </c>
      <c r="V1174" s="4" t="s">
        <v>2622</v>
      </c>
      <c r="W1174" s="4"/>
      <c r="X1174" s="4"/>
      <c r="Y1174" s="4" t="s">
        <v>2844</v>
      </c>
      <c r="Z1174" s="7">
        <f>VLOOKUP(E1174,[1]select___from_cuentas_predial_W!$A$1:$R$1800,11,FALSE)</f>
        <v>1080450</v>
      </c>
      <c r="AA1174" s="7">
        <f>VLOOKUP(E1174,[1]select___from_cuentas_predial_W!$A$1:$R$1800,13,FALSE)</f>
        <v>0</v>
      </c>
    </row>
    <row r="1175" spans="1:27" ht="13.7" customHeight="1" x14ac:dyDescent="0.2">
      <c r="A1175" s="5">
        <v>94</v>
      </c>
      <c r="B1175" s="4" t="s">
        <v>2</v>
      </c>
      <c r="C1175" s="5">
        <v>224248</v>
      </c>
      <c r="D1175" s="4" t="s">
        <v>131</v>
      </c>
      <c r="E1175" s="4" t="str">
        <f>B1175&amp;""&amp;C1175</f>
        <v>U224248</v>
      </c>
      <c r="F1175" s="4" t="str">
        <f>F1174&amp;E1175&amp;"','"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</v>
      </c>
      <c r="G1175" s="4" t="s">
        <v>1543</v>
      </c>
      <c r="H1175" s="4" t="s">
        <v>1555</v>
      </c>
      <c r="I1175" s="5">
        <v>2544</v>
      </c>
      <c r="J1175" s="5">
        <v>2387</v>
      </c>
      <c r="K1175" s="6">
        <v>2.0000000000000001E-4</v>
      </c>
      <c r="L1175" s="4" t="s">
        <v>1638</v>
      </c>
      <c r="M1175" s="4" t="s">
        <v>2228</v>
      </c>
      <c r="N1175" s="4"/>
      <c r="O1175" s="4" t="s">
        <v>2591</v>
      </c>
      <c r="P1175" s="4" t="s">
        <v>1695</v>
      </c>
      <c r="Q1175" s="4"/>
      <c r="R1175" s="4" t="s">
        <v>2171</v>
      </c>
      <c r="S1175" s="4" t="s">
        <v>2286</v>
      </c>
      <c r="T1175" s="4"/>
      <c r="U1175" s="4" t="s">
        <v>2797</v>
      </c>
      <c r="V1175" s="4" t="s">
        <v>2622</v>
      </c>
      <c r="W1175" s="4"/>
      <c r="X1175" s="4"/>
      <c r="Y1175" s="4" t="s">
        <v>2844</v>
      </c>
      <c r="Z1175" s="7">
        <f>VLOOKUP(E1175,[1]select___from_cuentas_predial_W!$A$1:$R$1800,11,FALSE)</f>
        <v>7853328</v>
      </c>
      <c r="AA1175" s="7">
        <f>VLOOKUP(E1175,[1]select___from_cuentas_predial_W!$A$1:$R$1800,13,FALSE)</f>
        <v>1754445</v>
      </c>
    </row>
    <row r="1176" spans="1:27" ht="13.7" customHeight="1" x14ac:dyDescent="0.2">
      <c r="A1176" s="5">
        <v>94</v>
      </c>
      <c r="B1176" s="4" t="s">
        <v>2</v>
      </c>
      <c r="C1176" s="5">
        <v>224246</v>
      </c>
      <c r="D1176" s="4" t="s">
        <v>74</v>
      </c>
      <c r="E1176" s="4" t="str">
        <f>B1176&amp;""&amp;C1176</f>
        <v>U224246</v>
      </c>
      <c r="F1176" s="4" t="str">
        <f>F1175&amp;E1176&amp;"','"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</v>
      </c>
      <c r="G1176" s="4" t="s">
        <v>1543</v>
      </c>
      <c r="H1176" s="4" t="s">
        <v>1555</v>
      </c>
      <c r="I1176" s="5">
        <v>829</v>
      </c>
      <c r="J1176" s="5">
        <v>650</v>
      </c>
      <c r="K1176" s="6">
        <v>2.0000000000000001E-4</v>
      </c>
      <c r="L1176" s="4" t="s">
        <v>1605</v>
      </c>
      <c r="M1176" s="4" t="s">
        <v>2228</v>
      </c>
      <c r="N1176" s="4"/>
      <c r="O1176" s="4" t="s">
        <v>2591</v>
      </c>
      <c r="P1176" s="4" t="s">
        <v>1695</v>
      </c>
      <c r="Q1176" s="4"/>
      <c r="R1176" s="4" t="s">
        <v>1616</v>
      </c>
      <c r="S1176" s="4" t="s">
        <v>2286</v>
      </c>
      <c r="T1176" s="4"/>
      <c r="U1176" s="4" t="s">
        <v>2802</v>
      </c>
      <c r="V1176" s="4" t="s">
        <v>2622</v>
      </c>
      <c r="W1176" s="4"/>
      <c r="X1176" s="4"/>
      <c r="Y1176" s="4" t="s">
        <v>2844</v>
      </c>
      <c r="Z1176" s="7">
        <f>VLOOKUP(E1176,[1]select___from_cuentas_predial_W!$A$1:$R$1800,11,FALSE)</f>
        <v>2559123</v>
      </c>
      <c r="AA1176" s="7">
        <f>VLOOKUP(E1176,[1]select___from_cuentas_predial_W!$A$1:$R$1800,13,FALSE)</f>
        <v>477750</v>
      </c>
    </row>
    <row r="1177" spans="1:27" ht="13.7" customHeight="1" x14ac:dyDescent="0.2">
      <c r="A1177" s="5">
        <v>94</v>
      </c>
      <c r="B1177" s="4" t="s">
        <v>2</v>
      </c>
      <c r="C1177" s="5">
        <v>224245</v>
      </c>
      <c r="D1177" s="4" t="s">
        <v>154</v>
      </c>
      <c r="E1177" s="4" t="str">
        <f>B1177&amp;""&amp;C1177</f>
        <v>U224245</v>
      </c>
      <c r="F1177" s="4" t="str">
        <f>F1176&amp;E1177&amp;"','"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</v>
      </c>
      <c r="G1177" s="4" t="s">
        <v>1543</v>
      </c>
      <c r="H1177" s="4" t="s">
        <v>1555</v>
      </c>
      <c r="I1177" s="5">
        <v>5269</v>
      </c>
      <c r="J1177" s="5">
        <v>220</v>
      </c>
      <c r="K1177" s="6">
        <v>8.0000000000000004E-4</v>
      </c>
      <c r="L1177" s="4" t="s">
        <v>1605</v>
      </c>
      <c r="M1177" s="4" t="s">
        <v>2228</v>
      </c>
      <c r="N1177" s="4"/>
      <c r="O1177" s="4" t="s">
        <v>2591</v>
      </c>
      <c r="P1177" s="4" t="s">
        <v>1695</v>
      </c>
      <c r="Q1177" s="4"/>
      <c r="R1177" s="4" t="s">
        <v>1616</v>
      </c>
      <c r="S1177" s="4" t="s">
        <v>2286</v>
      </c>
      <c r="T1177" s="4"/>
      <c r="U1177" s="4" t="s">
        <v>2802</v>
      </c>
      <c r="V1177" s="4" t="s">
        <v>2622</v>
      </c>
      <c r="W1177" s="4"/>
      <c r="X1177" s="4"/>
      <c r="Y1177" s="4" t="s">
        <v>2844</v>
      </c>
      <c r="Z1177" s="7">
        <f>VLOOKUP(E1177,[1]select___from_cuentas_predial_W!$A$1:$R$1800,11,FALSE)</f>
        <v>16265403</v>
      </c>
      <c r="AA1177" s="7">
        <f>VLOOKUP(E1177,[1]select___from_cuentas_predial_W!$A$1:$R$1800,13,FALSE)</f>
        <v>1150096.5</v>
      </c>
    </row>
    <row r="1178" spans="1:27" ht="13.7" customHeight="1" x14ac:dyDescent="0.2">
      <c r="A1178" s="5">
        <v>94</v>
      </c>
      <c r="B1178" s="4" t="s">
        <v>2</v>
      </c>
      <c r="C1178" s="5">
        <v>217745</v>
      </c>
      <c r="D1178" s="4" t="s">
        <v>114</v>
      </c>
      <c r="E1178" s="4" t="str">
        <f>B1178&amp;""&amp;C1178</f>
        <v>U217745</v>
      </c>
      <c r="F1178" s="4" t="str">
        <f>F1177&amp;E1178&amp;"','"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</v>
      </c>
      <c r="G1178" s="4" t="s">
        <v>1543</v>
      </c>
      <c r="H1178" s="4" t="s">
        <v>1555</v>
      </c>
      <c r="I1178" s="5">
        <v>1832</v>
      </c>
      <c r="J1178" s="5">
        <v>0</v>
      </c>
      <c r="K1178" s="6">
        <v>8.0000000000000004E-4</v>
      </c>
      <c r="L1178" s="4" t="s">
        <v>1627</v>
      </c>
      <c r="M1178" s="4" t="s">
        <v>2249</v>
      </c>
      <c r="N1178" s="4"/>
      <c r="O1178" s="4" t="s">
        <v>2591</v>
      </c>
      <c r="P1178" s="4" t="s">
        <v>1695</v>
      </c>
      <c r="Q1178" s="4"/>
      <c r="R1178" s="4" t="s">
        <v>1616</v>
      </c>
      <c r="S1178" s="4" t="s">
        <v>2286</v>
      </c>
      <c r="T1178" s="4"/>
      <c r="U1178" s="4" t="s">
        <v>2802</v>
      </c>
      <c r="V1178" s="4" t="s">
        <v>2622</v>
      </c>
      <c r="W1178" s="4"/>
      <c r="X1178" s="4"/>
      <c r="Y1178" s="4" t="s">
        <v>2844</v>
      </c>
      <c r="Z1178" s="7">
        <f>VLOOKUP(E1178,[1]select___from_cuentas_predial_W!$A$1:$R$1800,11,FALSE)</f>
        <v>5655384</v>
      </c>
      <c r="AA1178" s="7">
        <f>VLOOKUP(E1178,[1]select___from_cuentas_predial_W!$A$1:$R$1800,13,FALSE)</f>
        <v>0</v>
      </c>
    </row>
    <row r="1179" spans="1:27" ht="13.7" customHeight="1" x14ac:dyDescent="0.2">
      <c r="A1179" s="5">
        <v>94</v>
      </c>
      <c r="B1179" s="4" t="s">
        <v>2</v>
      </c>
      <c r="C1179" s="5">
        <v>217744</v>
      </c>
      <c r="D1179" s="4" t="s">
        <v>258</v>
      </c>
      <c r="E1179" s="4" t="str">
        <f>B1179&amp;""&amp;C1179</f>
        <v>U217744</v>
      </c>
      <c r="F1179" s="4" t="str">
        <f>F1178&amp;E1179&amp;"','"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</v>
      </c>
      <c r="G1179" s="4" t="s">
        <v>1543</v>
      </c>
      <c r="H1179" s="4" t="s">
        <v>1555</v>
      </c>
      <c r="I1179" s="5">
        <v>1252</v>
      </c>
      <c r="J1179" s="5">
        <v>0</v>
      </c>
      <c r="K1179" s="6">
        <v>8.0000000000000004E-4</v>
      </c>
      <c r="L1179" s="4" t="s">
        <v>1627</v>
      </c>
      <c r="M1179" s="4" t="s">
        <v>2274</v>
      </c>
      <c r="N1179" s="4"/>
      <c r="O1179" s="4" t="s">
        <v>2591</v>
      </c>
      <c r="P1179" s="4" t="s">
        <v>1695</v>
      </c>
      <c r="Q1179" s="4"/>
      <c r="R1179" s="4" t="s">
        <v>1616</v>
      </c>
      <c r="S1179" s="4" t="s">
        <v>2286</v>
      </c>
      <c r="T1179" s="4"/>
      <c r="U1179" s="4" t="s">
        <v>2802</v>
      </c>
      <c r="V1179" s="4" t="s">
        <v>2622</v>
      </c>
      <c r="W1179" s="4"/>
      <c r="X1179" s="4"/>
      <c r="Y1179" s="4" t="s">
        <v>2844</v>
      </c>
      <c r="Z1179" s="7">
        <f>VLOOKUP(E1179,[1]select___from_cuentas_predial_W!$A$1:$R$1800,11,FALSE)</f>
        <v>3864924</v>
      </c>
      <c r="AA1179" s="7">
        <f>VLOOKUP(E1179,[1]select___from_cuentas_predial_W!$A$1:$R$1800,13,FALSE)</f>
        <v>0</v>
      </c>
    </row>
    <row r="1180" spans="1:27" ht="13.7" customHeight="1" x14ac:dyDescent="0.2">
      <c r="A1180" s="5">
        <v>94</v>
      </c>
      <c r="B1180" s="4" t="s">
        <v>2</v>
      </c>
      <c r="C1180" s="5">
        <v>227013</v>
      </c>
      <c r="D1180" s="4" t="s">
        <v>186</v>
      </c>
      <c r="E1180" s="4" t="str">
        <f>B1180&amp;""&amp;C1180</f>
        <v>U227013</v>
      </c>
      <c r="F1180" s="4" t="str">
        <f>F1179&amp;E1180&amp;"','"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</v>
      </c>
      <c r="G1180" s="4" t="s">
        <v>1543</v>
      </c>
      <c r="H1180" s="4" t="s">
        <v>1555</v>
      </c>
      <c r="I1180" s="5">
        <v>3599</v>
      </c>
      <c r="J1180" s="5">
        <v>0</v>
      </c>
      <c r="K1180" s="6">
        <v>8.0000000000000004E-4</v>
      </c>
      <c r="L1180" s="4" t="s">
        <v>1605</v>
      </c>
      <c r="M1180" s="4" t="s">
        <v>2228</v>
      </c>
      <c r="N1180" s="4" t="s">
        <v>2449</v>
      </c>
      <c r="O1180" s="4" t="s">
        <v>2584</v>
      </c>
      <c r="P1180" s="4" t="s">
        <v>1695</v>
      </c>
      <c r="Q1180" s="4"/>
      <c r="R1180" s="4" t="s">
        <v>1616</v>
      </c>
      <c r="S1180" s="4" t="s">
        <v>2286</v>
      </c>
      <c r="T1180" s="4"/>
      <c r="U1180" s="4" t="s">
        <v>2802</v>
      </c>
      <c r="V1180" s="4" t="s">
        <v>2622</v>
      </c>
      <c r="W1180" s="4"/>
      <c r="X1180" s="4"/>
      <c r="Y1180" s="4" t="s">
        <v>2844</v>
      </c>
      <c r="Z1180" s="7">
        <f>VLOOKUP(E1180,[1]select___from_cuentas_predial_W!$A$1:$R$1800,11,FALSE)</f>
        <v>11229149.93</v>
      </c>
      <c r="AA1180" s="7">
        <f>VLOOKUP(E1180,[1]select___from_cuentas_predial_W!$A$1:$R$1800,13,FALSE)</f>
        <v>0</v>
      </c>
    </row>
    <row r="1181" spans="1:27" ht="13.7" customHeight="1" x14ac:dyDescent="0.2">
      <c r="A1181" s="5">
        <v>94</v>
      </c>
      <c r="B1181" s="4" t="s">
        <v>2</v>
      </c>
      <c r="C1181" s="5">
        <v>227016</v>
      </c>
      <c r="D1181" s="4" t="s">
        <v>107</v>
      </c>
      <c r="E1181" s="4" t="str">
        <f>B1181&amp;""&amp;C1181</f>
        <v>U227016</v>
      </c>
      <c r="F1181" s="4" t="str">
        <f>F1180&amp;E1181&amp;"','"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</v>
      </c>
      <c r="G1181" s="4" t="s">
        <v>1543</v>
      </c>
      <c r="H1181" s="4" t="s">
        <v>1555</v>
      </c>
      <c r="I1181" s="5">
        <v>517</v>
      </c>
      <c r="J1181" s="5">
        <v>0</v>
      </c>
      <c r="K1181" s="6">
        <v>8.0000000000000004E-4</v>
      </c>
      <c r="L1181" s="4" t="s">
        <v>1624</v>
      </c>
      <c r="M1181" s="4" t="s">
        <v>2228</v>
      </c>
      <c r="N1181" s="4"/>
      <c r="O1181" s="4" t="s">
        <v>2584</v>
      </c>
      <c r="P1181" s="4" t="s">
        <v>1695</v>
      </c>
      <c r="Q1181" s="4"/>
      <c r="R1181" s="4" t="s">
        <v>1616</v>
      </c>
      <c r="S1181" s="4" t="s">
        <v>2286</v>
      </c>
      <c r="T1181" s="4"/>
      <c r="U1181" s="4" t="s">
        <v>2802</v>
      </c>
      <c r="V1181" s="4" t="s">
        <v>2622</v>
      </c>
      <c r="W1181" s="4"/>
      <c r="X1181" s="4"/>
      <c r="Y1181" s="4" t="s">
        <v>2844</v>
      </c>
      <c r="Z1181" s="7">
        <f>VLOOKUP(E1181,[1]select___from_cuentas_predial_W!$A$1:$R$1800,11,FALSE)</f>
        <v>1613078.78</v>
      </c>
      <c r="AA1181" s="7">
        <f>VLOOKUP(E1181,[1]select___from_cuentas_predial_W!$A$1:$R$1800,13,FALSE)</f>
        <v>0</v>
      </c>
    </row>
    <row r="1182" spans="1:27" ht="13.7" customHeight="1" x14ac:dyDescent="0.2">
      <c r="A1182" s="5">
        <v>94</v>
      </c>
      <c r="B1182" s="4" t="s">
        <v>2</v>
      </c>
      <c r="C1182" s="5">
        <v>227015</v>
      </c>
      <c r="D1182" s="4" t="s">
        <v>204</v>
      </c>
      <c r="E1182" s="4" t="str">
        <f>B1182&amp;""&amp;C1182</f>
        <v>U227015</v>
      </c>
      <c r="F1182" s="4" t="str">
        <f>F1181&amp;E1182&amp;"','"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</v>
      </c>
      <c r="G1182" s="4" t="s">
        <v>1543</v>
      </c>
      <c r="H1182" s="4" t="s">
        <v>1555</v>
      </c>
      <c r="I1182" s="5">
        <v>3755</v>
      </c>
      <c r="J1182" s="5">
        <v>0</v>
      </c>
      <c r="K1182" s="6">
        <v>8.0000000000000004E-4</v>
      </c>
      <c r="L1182" s="4" t="s">
        <v>1651</v>
      </c>
      <c r="M1182" s="4" t="s">
        <v>2228</v>
      </c>
      <c r="N1182" s="4"/>
      <c r="O1182" s="4" t="s">
        <v>2584</v>
      </c>
      <c r="P1182" s="4" t="s">
        <v>1695</v>
      </c>
      <c r="Q1182" s="4"/>
      <c r="R1182" s="4" t="s">
        <v>1616</v>
      </c>
      <c r="S1182" s="4" t="s">
        <v>2286</v>
      </c>
      <c r="T1182" s="4"/>
      <c r="U1182" s="4" t="s">
        <v>2802</v>
      </c>
      <c r="V1182" s="4" t="s">
        <v>2622</v>
      </c>
      <c r="W1182" s="4"/>
      <c r="X1182" s="4"/>
      <c r="Y1182" s="4" t="s">
        <v>2844</v>
      </c>
      <c r="Z1182" s="7">
        <f>VLOOKUP(E1182,[1]select___from_cuentas_predial_W!$A$1:$R$1800,11,FALSE)</f>
        <v>11715881.630000001</v>
      </c>
      <c r="AA1182" s="7">
        <f>VLOOKUP(E1182,[1]select___from_cuentas_predial_W!$A$1:$R$1800,13,FALSE)</f>
        <v>0</v>
      </c>
    </row>
    <row r="1183" spans="1:27" ht="13.7" customHeight="1" x14ac:dyDescent="0.2">
      <c r="A1183" s="5">
        <v>94</v>
      </c>
      <c r="B1183" s="4" t="s">
        <v>2</v>
      </c>
      <c r="C1183" s="5">
        <v>227014</v>
      </c>
      <c r="D1183" s="4" t="s">
        <v>150</v>
      </c>
      <c r="E1183" s="4" t="str">
        <f>B1183&amp;""&amp;C1183</f>
        <v>U227014</v>
      </c>
      <c r="F1183" s="4" t="str">
        <f>F1182&amp;E1183&amp;"','"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</v>
      </c>
      <c r="G1183" s="4" t="s">
        <v>1543</v>
      </c>
      <c r="H1183" s="4" t="s">
        <v>1555</v>
      </c>
      <c r="I1183" s="5">
        <v>529</v>
      </c>
      <c r="J1183" s="5">
        <v>0</v>
      </c>
      <c r="K1183" s="6">
        <v>8.0000000000000004E-4</v>
      </c>
      <c r="L1183" s="4" t="s">
        <v>1645</v>
      </c>
      <c r="M1183" s="4" t="s">
        <v>2228</v>
      </c>
      <c r="N1183" s="4"/>
      <c r="O1183" s="4" t="s">
        <v>2584</v>
      </c>
      <c r="P1183" s="4" t="s">
        <v>1695</v>
      </c>
      <c r="Q1183" s="4"/>
      <c r="R1183" s="4" t="s">
        <v>1616</v>
      </c>
      <c r="S1183" s="4" t="s">
        <v>2286</v>
      </c>
      <c r="T1183" s="4"/>
      <c r="U1183" s="4" t="s">
        <v>2802</v>
      </c>
      <c r="V1183" s="4" t="s">
        <v>2622</v>
      </c>
      <c r="W1183" s="4"/>
      <c r="X1183" s="4"/>
      <c r="Y1183" s="4" t="s">
        <v>2844</v>
      </c>
      <c r="Z1183" s="7">
        <f>VLOOKUP(E1183,[1]select___from_cuentas_predial_W!$A$1:$R$1800,11,FALSE)</f>
        <v>1650519.68</v>
      </c>
      <c r="AA1183" s="7">
        <f>VLOOKUP(E1183,[1]select___from_cuentas_predial_W!$A$1:$R$1800,13,FALSE)</f>
        <v>0</v>
      </c>
    </row>
    <row r="1184" spans="1:27" ht="13.7" customHeight="1" x14ac:dyDescent="0.2">
      <c r="A1184" s="5">
        <v>94</v>
      </c>
      <c r="B1184" s="4" t="s">
        <v>2</v>
      </c>
      <c r="C1184" s="5">
        <v>227012</v>
      </c>
      <c r="D1184" s="4" t="s">
        <v>159</v>
      </c>
      <c r="E1184" s="4" t="str">
        <f>B1184&amp;""&amp;C1184</f>
        <v>U227012</v>
      </c>
      <c r="F1184" s="4" t="str">
        <f>F1183&amp;E1184&amp;"','"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</v>
      </c>
      <c r="G1184" s="4" t="s">
        <v>1543</v>
      </c>
      <c r="H1184" s="4" t="s">
        <v>1555</v>
      </c>
      <c r="I1184" s="5">
        <v>1884</v>
      </c>
      <c r="J1184" s="5">
        <v>0</v>
      </c>
      <c r="K1184" s="6">
        <v>8.0000000000000004E-4</v>
      </c>
      <c r="L1184" s="4" t="s">
        <v>1651</v>
      </c>
      <c r="M1184" s="4" t="s">
        <v>2228</v>
      </c>
      <c r="N1184" s="4" t="s">
        <v>2274</v>
      </c>
      <c r="O1184" s="4" t="s">
        <v>2584</v>
      </c>
      <c r="P1184" s="4" t="s">
        <v>1695</v>
      </c>
      <c r="Q1184" s="4"/>
      <c r="R1184" s="4" t="s">
        <v>1616</v>
      </c>
      <c r="S1184" s="4" t="s">
        <v>2286</v>
      </c>
      <c r="T1184" s="4"/>
      <c r="U1184" s="4" t="s">
        <v>2802</v>
      </c>
      <c r="V1184" s="4" t="s">
        <v>2622</v>
      </c>
      <c r="W1184" s="4"/>
      <c r="X1184" s="4"/>
      <c r="Y1184" s="4" t="s">
        <v>2844</v>
      </c>
      <c r="Z1184" s="7">
        <f>VLOOKUP(E1184,[1]select___from_cuentas_predial_W!$A$1:$R$1800,11,FALSE)</f>
        <v>6159028.0499999998</v>
      </c>
      <c r="AA1184" s="7">
        <f>VLOOKUP(E1184,[1]select___from_cuentas_predial_W!$A$1:$R$1800,13,FALSE)</f>
        <v>0</v>
      </c>
    </row>
    <row r="1185" spans="1:27" ht="13.7" customHeight="1" x14ac:dyDescent="0.2">
      <c r="A1185" s="5">
        <v>94</v>
      </c>
      <c r="B1185" s="4" t="s">
        <v>2</v>
      </c>
      <c r="C1185" s="5">
        <v>172939</v>
      </c>
      <c r="D1185" s="4" t="s">
        <v>570</v>
      </c>
      <c r="E1185" s="4" t="str">
        <f>B1185&amp;""&amp;C1185</f>
        <v>U172939</v>
      </c>
      <c r="F1185" s="4" t="str">
        <f>F1184&amp;E1185&amp;"','"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</v>
      </c>
      <c r="G1185" s="4" t="s">
        <v>1550</v>
      </c>
      <c r="H1185" s="4" t="s">
        <v>1555</v>
      </c>
      <c r="I1185" s="5">
        <v>2710</v>
      </c>
      <c r="J1185" s="5">
        <v>0</v>
      </c>
      <c r="K1185" s="6">
        <v>8.0000000000000004E-4</v>
      </c>
      <c r="L1185" s="4" t="s">
        <v>1629</v>
      </c>
      <c r="M1185" s="4" t="s">
        <v>2228</v>
      </c>
      <c r="N1185" s="4"/>
      <c r="O1185" s="4" t="s">
        <v>2681</v>
      </c>
      <c r="P1185" s="4" t="s">
        <v>1695</v>
      </c>
      <c r="Q1185" s="4"/>
      <c r="R1185" s="4" t="s">
        <v>1616</v>
      </c>
      <c r="S1185" s="4" t="s">
        <v>2286</v>
      </c>
      <c r="T1185" s="4"/>
      <c r="U1185" s="4" t="s">
        <v>2802</v>
      </c>
      <c r="V1185" s="4" t="s">
        <v>2622</v>
      </c>
      <c r="W1185" s="4"/>
      <c r="X1185" s="4"/>
      <c r="Y1185" s="4" t="s">
        <v>2844</v>
      </c>
      <c r="Z1185" s="7">
        <f>VLOOKUP(E1185,[1]select___from_cuentas_predial_W!$A$1:$R$1800,11,FALSE)</f>
        <v>5109095.25</v>
      </c>
      <c r="AA1185" s="7">
        <f>VLOOKUP(E1185,[1]select___from_cuentas_predial_W!$A$1:$R$1800,13,FALSE)</f>
        <v>0</v>
      </c>
    </row>
    <row r="1186" spans="1:27" ht="13.7" customHeight="1" x14ac:dyDescent="0.2">
      <c r="A1186" s="5">
        <v>94</v>
      </c>
      <c r="B1186" s="4" t="s">
        <v>2</v>
      </c>
      <c r="C1186" s="5">
        <v>172945</v>
      </c>
      <c r="D1186" s="4" t="s">
        <v>1384</v>
      </c>
      <c r="E1186" s="4" t="str">
        <f>B1186&amp;""&amp;C1186</f>
        <v>U172945</v>
      </c>
      <c r="F1186" s="4" t="str">
        <f>F1185&amp;E1186&amp;"','"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</v>
      </c>
      <c r="G1186" s="4" t="s">
        <v>1550</v>
      </c>
      <c r="H1186" s="4" t="s">
        <v>1555</v>
      </c>
      <c r="I1186" s="5">
        <v>855</v>
      </c>
      <c r="J1186" s="5">
        <v>32.090000000000003</v>
      </c>
      <c r="K1186" s="6">
        <v>8.0000000000000004E-4</v>
      </c>
      <c r="L1186" s="4" t="s">
        <v>2171</v>
      </c>
      <c r="M1186" s="4" t="s">
        <v>2228</v>
      </c>
      <c r="N1186" s="4"/>
      <c r="O1186" s="4" t="s">
        <v>2681</v>
      </c>
      <c r="P1186" s="4" t="s">
        <v>1695</v>
      </c>
      <c r="Q1186" s="4"/>
      <c r="R1186" s="4" t="s">
        <v>1616</v>
      </c>
      <c r="S1186" s="4" t="s">
        <v>2286</v>
      </c>
      <c r="T1186" s="4"/>
      <c r="U1186" s="4" t="s">
        <v>2802</v>
      </c>
      <c r="V1186" s="4" t="s">
        <v>2622</v>
      </c>
      <c r="W1186" s="4"/>
      <c r="X1186" s="4"/>
      <c r="Y1186" s="4" t="s">
        <v>2844</v>
      </c>
      <c r="Z1186" s="7">
        <f>VLOOKUP(E1186,[1]select___from_cuentas_predial_W!$A$1:$R$1800,11,FALSE)</f>
        <v>1675465.48</v>
      </c>
      <c r="AA1186" s="7">
        <f>VLOOKUP(E1186,[1]select___from_cuentas_predial_W!$A$1:$R$1800,13,FALSE)</f>
        <v>158869.57</v>
      </c>
    </row>
    <row r="1187" spans="1:27" ht="13.7" customHeight="1" x14ac:dyDescent="0.2">
      <c r="A1187" s="5">
        <v>94</v>
      </c>
      <c r="B1187" s="4" t="s">
        <v>2</v>
      </c>
      <c r="C1187" s="5">
        <v>172946</v>
      </c>
      <c r="D1187" s="4" t="s">
        <v>1251</v>
      </c>
      <c r="E1187" s="4" t="str">
        <f>B1187&amp;""&amp;C1187</f>
        <v>U172946</v>
      </c>
      <c r="F1187" s="4" t="str">
        <f>F1186&amp;E1187&amp;"','"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</v>
      </c>
      <c r="G1187" s="4" t="s">
        <v>1550</v>
      </c>
      <c r="H1187" s="4" t="s">
        <v>1555</v>
      </c>
      <c r="I1187" s="5">
        <v>376</v>
      </c>
      <c r="J1187" s="5">
        <v>0</v>
      </c>
      <c r="K1187" s="6">
        <v>8.0000000000000004E-4</v>
      </c>
      <c r="L1187" s="4" t="s">
        <v>1629</v>
      </c>
      <c r="M1187" s="4" t="s">
        <v>2228</v>
      </c>
      <c r="N1187" s="4"/>
      <c r="O1187" s="4" t="s">
        <v>2681</v>
      </c>
      <c r="P1187" s="4" t="s">
        <v>1695</v>
      </c>
      <c r="Q1187" s="4"/>
      <c r="R1187" s="4" t="s">
        <v>1616</v>
      </c>
      <c r="S1187" s="4" t="s">
        <v>2286</v>
      </c>
      <c r="T1187" s="4"/>
      <c r="U1187" s="4" t="s">
        <v>2802</v>
      </c>
      <c r="V1187" s="4" t="s">
        <v>2622</v>
      </c>
      <c r="W1187" s="4"/>
      <c r="X1187" s="4"/>
      <c r="Y1187" s="4" t="s">
        <v>2844</v>
      </c>
      <c r="Z1187" s="7">
        <f>VLOOKUP(E1187,[1]select___from_cuentas_predial_W!$A$1:$R$1800,11,FALSE)</f>
        <v>708666</v>
      </c>
      <c r="AA1187" s="7">
        <f>VLOOKUP(E1187,[1]select___from_cuentas_predial_W!$A$1:$R$1800,13,FALSE)</f>
        <v>0</v>
      </c>
    </row>
    <row r="1188" spans="1:27" ht="13.7" customHeight="1" x14ac:dyDescent="0.2">
      <c r="A1188" s="5">
        <v>94</v>
      </c>
      <c r="B1188" s="4" t="s">
        <v>2</v>
      </c>
      <c r="C1188" s="5">
        <v>207761</v>
      </c>
      <c r="D1188" s="4" t="s">
        <v>61</v>
      </c>
      <c r="E1188" s="4" t="str">
        <f>B1188&amp;""&amp;C1188</f>
        <v>U207761</v>
      </c>
      <c r="F1188" s="4" t="str">
        <f>F1187&amp;E1188&amp;"','"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</v>
      </c>
      <c r="G1188" s="4" t="s">
        <v>1543</v>
      </c>
      <c r="H1188" s="4" t="s">
        <v>1555</v>
      </c>
      <c r="I1188" s="5">
        <v>0</v>
      </c>
      <c r="J1188" s="5">
        <v>231</v>
      </c>
      <c r="K1188" s="6">
        <v>2.0000000000000001E-4</v>
      </c>
      <c r="L1188" s="4" t="s">
        <v>1597</v>
      </c>
      <c r="M1188" s="4" t="s">
        <v>2228</v>
      </c>
      <c r="N1188" s="4"/>
      <c r="O1188" s="4" t="s">
        <v>2588</v>
      </c>
      <c r="P1188" s="4" t="s">
        <v>1695</v>
      </c>
      <c r="Q1188" s="4"/>
      <c r="R1188" s="4" t="s">
        <v>1616</v>
      </c>
      <c r="S1188" s="4" t="s">
        <v>2286</v>
      </c>
      <c r="T1188" s="4"/>
      <c r="U1188" s="4" t="s">
        <v>2802</v>
      </c>
      <c r="V1188" s="4" t="s">
        <v>2622</v>
      </c>
      <c r="W1188" s="4"/>
      <c r="X1188" s="4"/>
      <c r="Y1188" s="4" t="s">
        <v>2844</v>
      </c>
      <c r="Z1188" s="7">
        <f>VLOOKUP(E1188,[1]select___from_cuentas_predial_W!$A$1:$R$1800,11,FALSE)</f>
        <v>0</v>
      </c>
      <c r="AA1188" s="7">
        <f>VLOOKUP(E1188,[1]select___from_cuentas_predial_W!$A$1:$R$1800,13,FALSE)</f>
        <v>1166219.21</v>
      </c>
    </row>
    <row r="1189" spans="1:27" ht="13.7" customHeight="1" x14ac:dyDescent="0.2">
      <c r="A1189" s="5">
        <v>94</v>
      </c>
      <c r="B1189" s="4" t="s">
        <v>2</v>
      </c>
      <c r="C1189" s="5">
        <v>203025</v>
      </c>
      <c r="D1189" s="4" t="s">
        <v>249</v>
      </c>
      <c r="E1189" s="4" t="str">
        <f>B1189&amp;""&amp;C1189</f>
        <v>U203025</v>
      </c>
      <c r="F1189" s="4" t="str">
        <f>F1188&amp;E1189&amp;"','"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</v>
      </c>
      <c r="G1189" s="4" t="s">
        <v>1543</v>
      </c>
      <c r="H1189" s="4" t="s">
        <v>1555</v>
      </c>
      <c r="I1189" s="5">
        <v>1018</v>
      </c>
      <c r="J1189" s="5">
        <v>0</v>
      </c>
      <c r="K1189" s="6">
        <v>8.0000000000000004E-4</v>
      </c>
      <c r="L1189" s="4" t="s">
        <v>1597</v>
      </c>
      <c r="M1189" s="4" t="s">
        <v>2228</v>
      </c>
      <c r="N1189" s="4"/>
      <c r="O1189" s="4" t="s">
        <v>2588</v>
      </c>
      <c r="P1189" s="4" t="s">
        <v>1695</v>
      </c>
      <c r="Q1189" s="4"/>
      <c r="R1189" s="4" t="s">
        <v>1616</v>
      </c>
      <c r="S1189" s="4" t="s">
        <v>2286</v>
      </c>
      <c r="T1189" s="4"/>
      <c r="U1189" s="4" t="s">
        <v>2802</v>
      </c>
      <c r="V1189" s="4" t="s">
        <v>2622</v>
      </c>
      <c r="W1189" s="4"/>
      <c r="X1189" s="4"/>
      <c r="Y1189" s="4" t="s">
        <v>2844</v>
      </c>
      <c r="Z1189" s="7">
        <f>VLOOKUP(E1189,[1]select___from_cuentas_predial_W!$A$1:$R$1800,11,FALSE)</f>
        <v>1919209.95</v>
      </c>
      <c r="AA1189" s="7">
        <f>VLOOKUP(E1189,[1]select___from_cuentas_predial_W!$A$1:$R$1800,13,FALSE)</f>
        <v>0</v>
      </c>
    </row>
    <row r="1190" spans="1:27" ht="13.7" customHeight="1" x14ac:dyDescent="0.2">
      <c r="A1190" s="5">
        <v>94</v>
      </c>
      <c r="B1190" s="4" t="s">
        <v>2</v>
      </c>
      <c r="C1190" s="5">
        <v>113224</v>
      </c>
      <c r="D1190" s="4" t="s">
        <v>1034</v>
      </c>
      <c r="E1190" s="4" t="str">
        <f>B1190&amp;""&amp;C1190</f>
        <v>U113224</v>
      </c>
      <c r="F1190" s="4" t="str">
        <f>F1189&amp;E1190&amp;"','"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</v>
      </c>
      <c r="G1190" s="4" t="s">
        <v>1550</v>
      </c>
      <c r="H1190" s="4" t="s">
        <v>1555</v>
      </c>
      <c r="I1190" s="5">
        <v>116</v>
      </c>
      <c r="J1190" s="5">
        <v>32</v>
      </c>
      <c r="K1190" s="6">
        <v>2.0000000000000001E-4</v>
      </c>
      <c r="L1190" s="4" t="s">
        <v>1716</v>
      </c>
      <c r="M1190" s="4" t="s">
        <v>2228</v>
      </c>
      <c r="N1190" s="4"/>
      <c r="O1190" s="4" t="s">
        <v>2588</v>
      </c>
      <c r="P1190" s="4" t="s">
        <v>1695</v>
      </c>
      <c r="Q1190" s="4"/>
      <c r="R1190" s="4" t="s">
        <v>1616</v>
      </c>
      <c r="S1190" s="4" t="s">
        <v>2286</v>
      </c>
      <c r="T1190" s="4"/>
      <c r="U1190" s="4" t="s">
        <v>2802</v>
      </c>
      <c r="V1190" s="4" t="s">
        <v>2622</v>
      </c>
      <c r="W1190" s="4"/>
      <c r="X1190" s="4"/>
      <c r="Y1190" s="4" t="s">
        <v>2844</v>
      </c>
      <c r="Z1190" s="7">
        <f>VLOOKUP(E1190,[1]select___from_cuentas_predial_W!$A$1:$R$1800,11,FALSE)</f>
        <v>218691.9</v>
      </c>
      <c r="AA1190" s="7">
        <f>VLOOKUP(E1190,[1]select___from_cuentas_predial_W!$A$1:$R$1800,13,FALSE)</f>
        <v>125664</v>
      </c>
    </row>
    <row r="1191" spans="1:27" ht="13.7" customHeight="1" x14ac:dyDescent="0.2">
      <c r="A1191" s="5">
        <v>94</v>
      </c>
      <c r="B1191" s="4" t="s">
        <v>2</v>
      </c>
      <c r="C1191" s="5">
        <v>202659</v>
      </c>
      <c r="D1191" s="4" t="s">
        <v>412</v>
      </c>
      <c r="E1191" s="4" t="str">
        <f>B1191&amp;""&amp;C1191</f>
        <v>U202659</v>
      </c>
      <c r="F1191" s="4" t="str">
        <f>F1190&amp;E1191&amp;"','"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</v>
      </c>
      <c r="G1191" s="4" t="s">
        <v>1550</v>
      </c>
      <c r="H1191" s="4" t="s">
        <v>1555</v>
      </c>
      <c r="I1191" s="5">
        <v>750</v>
      </c>
      <c r="J1191" s="5">
        <v>0</v>
      </c>
      <c r="K1191" s="6">
        <v>8.0000000000000004E-4</v>
      </c>
      <c r="L1191" s="4" t="s">
        <v>1682</v>
      </c>
      <c r="M1191" s="4" t="s">
        <v>2228</v>
      </c>
      <c r="N1191" s="4"/>
      <c r="O1191" s="4" t="s">
        <v>2588</v>
      </c>
      <c r="P1191" s="4" t="s">
        <v>1695</v>
      </c>
      <c r="Q1191" s="4"/>
      <c r="R1191" s="4" t="s">
        <v>1616</v>
      </c>
      <c r="S1191" s="4" t="s">
        <v>2286</v>
      </c>
      <c r="T1191" s="4"/>
      <c r="U1191" s="4" t="s">
        <v>2802</v>
      </c>
      <c r="V1191" s="4" t="s">
        <v>2622</v>
      </c>
      <c r="W1191" s="4"/>
      <c r="X1191" s="4"/>
      <c r="Y1191" s="4" t="s">
        <v>2844</v>
      </c>
      <c r="Z1191" s="7">
        <f>VLOOKUP(E1191,[1]select___from_cuentas_predial_W!$A$1:$R$1800,11,FALSE)</f>
        <v>1413956.25</v>
      </c>
      <c r="AA1191" s="7">
        <f>VLOOKUP(E1191,[1]select___from_cuentas_predial_W!$A$1:$R$1800,13,FALSE)</f>
        <v>0</v>
      </c>
    </row>
    <row r="1192" spans="1:27" ht="13.7" customHeight="1" x14ac:dyDescent="0.2">
      <c r="A1192" s="5">
        <v>94</v>
      </c>
      <c r="B1192" s="4" t="s">
        <v>2</v>
      </c>
      <c r="C1192" s="5">
        <v>113223</v>
      </c>
      <c r="D1192" s="4" t="s">
        <v>1031</v>
      </c>
      <c r="E1192" s="4" t="str">
        <f>B1192&amp;""&amp;C1192</f>
        <v>U113223</v>
      </c>
      <c r="F1192" s="4" t="str">
        <f>F1191&amp;E1192&amp;"','"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</v>
      </c>
      <c r="G1192" s="4" t="s">
        <v>1550</v>
      </c>
      <c r="H1192" s="4" t="s">
        <v>1555</v>
      </c>
      <c r="I1192" s="5">
        <v>4959</v>
      </c>
      <c r="J1192" s="5">
        <v>4101</v>
      </c>
      <c r="K1192" s="6">
        <v>2.0000000000000001E-4</v>
      </c>
      <c r="L1192" s="4" t="s">
        <v>1716</v>
      </c>
      <c r="M1192" s="4" t="s">
        <v>2228</v>
      </c>
      <c r="N1192" s="4"/>
      <c r="O1192" s="4" t="s">
        <v>2588</v>
      </c>
      <c r="P1192" s="4" t="s">
        <v>1695</v>
      </c>
      <c r="Q1192" s="4"/>
      <c r="R1192" s="4" t="s">
        <v>1616</v>
      </c>
      <c r="S1192" s="4" t="s">
        <v>2286</v>
      </c>
      <c r="T1192" s="4"/>
      <c r="U1192" s="4" t="s">
        <v>2802</v>
      </c>
      <c r="V1192" s="4" t="s">
        <v>2622</v>
      </c>
      <c r="W1192" s="4"/>
      <c r="X1192" s="4"/>
      <c r="Y1192" s="4" t="s">
        <v>2844</v>
      </c>
      <c r="Z1192" s="7">
        <f>VLOOKUP(E1192,[1]select___from_cuentas_predial_W!$A$1:$R$1800,11,FALSE)</f>
        <v>9349078.7300000004</v>
      </c>
      <c r="AA1192" s="7">
        <f>VLOOKUP(E1192,[1]select___from_cuentas_predial_W!$A$1:$R$1800,13,FALSE)</f>
        <v>1783461.75</v>
      </c>
    </row>
    <row r="1193" spans="1:27" ht="13.7" customHeight="1" x14ac:dyDescent="0.2">
      <c r="A1193" s="5">
        <v>94</v>
      </c>
      <c r="B1193" s="4" t="s">
        <v>2</v>
      </c>
      <c r="C1193" s="5">
        <v>136999</v>
      </c>
      <c r="D1193" s="4" t="s">
        <v>981</v>
      </c>
      <c r="E1193" s="4" t="str">
        <f>B1193&amp;""&amp;C1193</f>
        <v>U136999</v>
      </c>
      <c r="F1193" s="4" t="str">
        <f>F1192&amp;E1193&amp;"','"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</v>
      </c>
      <c r="G1193" s="4" t="s">
        <v>1550</v>
      </c>
      <c r="H1193" s="4" t="s">
        <v>1555</v>
      </c>
      <c r="I1193" s="5">
        <v>2348</v>
      </c>
      <c r="J1193" s="5">
        <v>0</v>
      </c>
      <c r="K1193" s="6">
        <v>8.0000000000000004E-4</v>
      </c>
      <c r="L1193" s="4" t="s">
        <v>2038</v>
      </c>
      <c r="M1193" s="4" t="s">
        <v>2333</v>
      </c>
      <c r="N1193" s="4" t="s">
        <v>2534</v>
      </c>
      <c r="O1193" s="4" t="s">
        <v>2707</v>
      </c>
      <c r="P1193" s="4" t="s">
        <v>1695</v>
      </c>
      <c r="Q1193" s="4"/>
      <c r="R1193" s="4" t="s">
        <v>1616</v>
      </c>
      <c r="S1193" s="4" t="s">
        <v>2286</v>
      </c>
      <c r="T1193" s="4"/>
      <c r="U1193" s="4" t="s">
        <v>2802</v>
      </c>
      <c r="V1193" s="4" t="s">
        <v>2622</v>
      </c>
      <c r="W1193" s="4"/>
      <c r="X1193" s="4"/>
      <c r="Y1193" s="4" t="s">
        <v>2844</v>
      </c>
      <c r="Z1193" s="7">
        <f>VLOOKUP(E1193,[1]select___from_cuentas_predial_W!$A$1:$R$1800,11,FALSE)</f>
        <v>7610689.7999999998</v>
      </c>
      <c r="AA1193" s="7">
        <f>VLOOKUP(E1193,[1]select___from_cuentas_predial_W!$A$1:$R$1800,13,FALSE)</f>
        <v>0</v>
      </c>
    </row>
    <row r="1194" spans="1:27" ht="13.7" customHeight="1" x14ac:dyDescent="0.2">
      <c r="A1194" s="5">
        <v>94</v>
      </c>
      <c r="B1194" s="4" t="s">
        <v>2</v>
      </c>
      <c r="C1194" s="5">
        <v>202489</v>
      </c>
      <c r="D1194" s="4" t="s">
        <v>1092</v>
      </c>
      <c r="E1194" s="4" t="str">
        <f>B1194&amp;""&amp;C1194</f>
        <v>U202489</v>
      </c>
      <c r="F1194" s="4" t="str">
        <f>F1193&amp;E1194&amp;"','"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</v>
      </c>
      <c r="G1194" s="4" t="s">
        <v>1550</v>
      </c>
      <c r="H1194" s="4" t="s">
        <v>1555</v>
      </c>
      <c r="I1194" s="5">
        <v>23695</v>
      </c>
      <c r="J1194" s="5">
        <v>0</v>
      </c>
      <c r="K1194" s="6">
        <v>8.0000000000000004E-4</v>
      </c>
      <c r="L1194" s="4" t="s">
        <v>1673</v>
      </c>
      <c r="M1194" s="4" t="s">
        <v>2228</v>
      </c>
      <c r="N1194" s="4"/>
      <c r="O1194" s="4" t="s">
        <v>1954</v>
      </c>
      <c r="P1194" s="4" t="s">
        <v>1695</v>
      </c>
      <c r="Q1194" s="4"/>
      <c r="R1194" s="4" t="s">
        <v>1616</v>
      </c>
      <c r="S1194" s="4" t="s">
        <v>2286</v>
      </c>
      <c r="T1194" s="4"/>
      <c r="U1194" s="4" t="s">
        <v>2802</v>
      </c>
      <c r="V1194" s="4" t="s">
        <v>2622</v>
      </c>
      <c r="W1194" s="4"/>
      <c r="X1194" s="4"/>
      <c r="Y1194" s="4" t="s">
        <v>2844</v>
      </c>
      <c r="Z1194" s="7">
        <f>VLOOKUP(E1194,[1]select___from_cuentas_predial_W!$A$1:$R$1800,11,FALSE)</f>
        <v>46027537.5</v>
      </c>
      <c r="AA1194" s="7">
        <f>VLOOKUP(E1194,[1]select___from_cuentas_predial_W!$A$1:$R$1800,13,FALSE)</f>
        <v>0</v>
      </c>
    </row>
    <row r="1195" spans="1:27" ht="13.7" customHeight="1" x14ac:dyDescent="0.2">
      <c r="A1195" s="5">
        <v>94</v>
      </c>
      <c r="B1195" s="4" t="s">
        <v>2</v>
      </c>
      <c r="C1195" s="5">
        <v>129973</v>
      </c>
      <c r="D1195" s="4" t="s">
        <v>665</v>
      </c>
      <c r="E1195" s="4" t="str">
        <f>B1195&amp;""&amp;C1195</f>
        <v>U129973</v>
      </c>
      <c r="F1195" s="4" t="str">
        <f>F1194&amp;E1195&amp;"','"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</v>
      </c>
      <c r="G1195" s="4" t="s">
        <v>1550</v>
      </c>
      <c r="H1195" s="4" t="s">
        <v>1555</v>
      </c>
      <c r="I1195" s="5">
        <v>144</v>
      </c>
      <c r="J1195" s="5">
        <v>0</v>
      </c>
      <c r="K1195" s="6">
        <v>8.0000000000000004E-4</v>
      </c>
      <c r="L1195" s="4" t="s">
        <v>1921</v>
      </c>
      <c r="M1195" s="4" t="s">
        <v>2228</v>
      </c>
      <c r="N1195" s="4"/>
      <c r="O1195" s="4" t="s">
        <v>2584</v>
      </c>
      <c r="P1195" s="4" t="s">
        <v>1695</v>
      </c>
      <c r="Q1195" s="4"/>
      <c r="R1195" s="4" t="s">
        <v>1616</v>
      </c>
      <c r="S1195" s="4" t="s">
        <v>2286</v>
      </c>
      <c r="T1195" s="4"/>
      <c r="U1195" s="4" t="s">
        <v>2802</v>
      </c>
      <c r="V1195" s="4" t="s">
        <v>2622</v>
      </c>
      <c r="W1195" s="4"/>
      <c r="X1195" s="4"/>
      <c r="Y1195" s="4" t="s">
        <v>2844</v>
      </c>
      <c r="Z1195" s="7">
        <f>VLOOKUP(E1195,[1]select___from_cuentas_predial_W!$A$1:$R$1800,11,FALSE)</f>
        <v>311434.2</v>
      </c>
      <c r="AA1195" s="7">
        <f>VLOOKUP(E1195,[1]select___from_cuentas_predial_W!$A$1:$R$1800,13,FALSE)</f>
        <v>0</v>
      </c>
    </row>
    <row r="1196" spans="1:27" ht="13.7" customHeight="1" x14ac:dyDescent="0.2">
      <c r="A1196" s="5">
        <v>94</v>
      </c>
      <c r="B1196" s="4" t="s">
        <v>2</v>
      </c>
      <c r="C1196" s="5">
        <v>113220</v>
      </c>
      <c r="D1196" s="4" t="s">
        <v>724</v>
      </c>
      <c r="E1196" s="4" t="str">
        <f>B1196&amp;""&amp;C1196</f>
        <v>U113220</v>
      </c>
      <c r="F1196" s="4" t="str">
        <f>F1195&amp;E1196&amp;"','"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</v>
      </c>
      <c r="G1196" s="4" t="s">
        <v>1550</v>
      </c>
      <c r="H1196" s="4" t="s">
        <v>1555</v>
      </c>
      <c r="I1196" s="5">
        <v>4050</v>
      </c>
      <c r="J1196" s="5">
        <v>3009</v>
      </c>
      <c r="K1196" s="6">
        <v>2.0000000000000001E-4</v>
      </c>
      <c r="L1196" s="4" t="s">
        <v>1627</v>
      </c>
      <c r="M1196" s="4" t="s">
        <v>2228</v>
      </c>
      <c r="N1196" s="4"/>
      <c r="O1196" s="4" t="s">
        <v>2584</v>
      </c>
      <c r="P1196" s="4" t="s">
        <v>1695</v>
      </c>
      <c r="Q1196" s="4"/>
      <c r="R1196" s="4" t="s">
        <v>1616</v>
      </c>
      <c r="S1196" s="4" t="s">
        <v>2286</v>
      </c>
      <c r="T1196" s="4"/>
      <c r="U1196" s="4" t="s">
        <v>2802</v>
      </c>
      <c r="V1196" s="4" t="s">
        <v>2622</v>
      </c>
      <c r="W1196" s="4"/>
      <c r="X1196" s="4"/>
      <c r="Y1196" s="4" t="s">
        <v>2844</v>
      </c>
      <c r="Z1196" s="7">
        <f>VLOOKUP(E1196,[1]select___from_cuentas_predial_W!$A$1:$R$1800,11,FALSE)</f>
        <v>7867125</v>
      </c>
      <c r="AA1196" s="7">
        <f>VLOOKUP(E1196,[1]select___from_cuentas_predial_W!$A$1:$R$1800,13,FALSE)</f>
        <v>3338496</v>
      </c>
    </row>
    <row r="1197" spans="1:27" ht="13.7" customHeight="1" x14ac:dyDescent="0.2">
      <c r="A1197" s="5">
        <v>94</v>
      </c>
      <c r="B1197" s="4" t="s">
        <v>2</v>
      </c>
      <c r="C1197" s="5">
        <v>113221</v>
      </c>
      <c r="D1197" s="4" t="s">
        <v>1045</v>
      </c>
      <c r="E1197" s="4" t="str">
        <f>B1197&amp;""&amp;C1197</f>
        <v>U113221</v>
      </c>
      <c r="F1197" s="4" t="str">
        <f>F1196&amp;E1197&amp;"','"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</v>
      </c>
      <c r="G1197" s="4" t="s">
        <v>1550</v>
      </c>
      <c r="H1197" s="4" t="s">
        <v>1555</v>
      </c>
      <c r="I1197" s="5">
        <v>153</v>
      </c>
      <c r="J1197" s="5">
        <v>0</v>
      </c>
      <c r="K1197" s="6">
        <v>8.0000000000000004E-4</v>
      </c>
      <c r="L1197" s="4" t="s">
        <v>2062</v>
      </c>
      <c r="M1197" s="4" t="s">
        <v>2228</v>
      </c>
      <c r="N1197" s="4"/>
      <c r="O1197" s="4" t="s">
        <v>2584</v>
      </c>
      <c r="P1197" s="4" t="s">
        <v>1695</v>
      </c>
      <c r="Q1197" s="4"/>
      <c r="R1197" s="4" t="s">
        <v>1616</v>
      </c>
      <c r="S1197" s="4" t="s">
        <v>2286</v>
      </c>
      <c r="T1197" s="4"/>
      <c r="U1197" s="4" t="s">
        <v>2802</v>
      </c>
      <c r="V1197" s="4" t="s">
        <v>2622</v>
      </c>
      <c r="W1197" s="4"/>
      <c r="X1197" s="4"/>
      <c r="Y1197" s="4" t="s">
        <v>2844</v>
      </c>
      <c r="Z1197" s="7">
        <f>VLOOKUP(E1197,[1]select___from_cuentas_predial_W!$A$1:$R$1800,11,FALSE)</f>
        <v>297202.5</v>
      </c>
      <c r="AA1197" s="7">
        <f>VLOOKUP(E1197,[1]select___from_cuentas_predial_W!$A$1:$R$1800,13,FALSE)</f>
        <v>0</v>
      </c>
    </row>
    <row r="1198" spans="1:27" ht="13.7" customHeight="1" x14ac:dyDescent="0.2">
      <c r="A1198" s="5">
        <v>94</v>
      </c>
      <c r="B1198" s="4" t="s">
        <v>2</v>
      </c>
      <c r="C1198" s="5">
        <v>113222</v>
      </c>
      <c r="D1198" s="4" t="s">
        <v>1417</v>
      </c>
      <c r="E1198" s="4" t="str">
        <f>B1198&amp;""&amp;C1198</f>
        <v>U113222</v>
      </c>
      <c r="F1198" s="4" t="str">
        <f>F1197&amp;E1198&amp;"','"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</v>
      </c>
      <c r="G1198" s="4" t="s">
        <v>1550</v>
      </c>
      <c r="H1198" s="4" t="s">
        <v>1555</v>
      </c>
      <c r="I1198" s="5">
        <v>273</v>
      </c>
      <c r="J1198" s="5">
        <v>273</v>
      </c>
      <c r="K1198" s="6">
        <v>2.0000000000000001E-4</v>
      </c>
      <c r="L1198" s="4" t="s">
        <v>1629</v>
      </c>
      <c r="M1198" s="4" t="s">
        <v>2228</v>
      </c>
      <c r="N1198" s="4"/>
      <c r="O1198" s="4" t="s">
        <v>2584</v>
      </c>
      <c r="P1198" s="4" t="s">
        <v>1695</v>
      </c>
      <c r="Q1198" s="4"/>
      <c r="R1198" s="4" t="s">
        <v>1616</v>
      </c>
      <c r="S1198" s="4" t="s">
        <v>2286</v>
      </c>
      <c r="T1198" s="4"/>
      <c r="U1198" s="4" t="s">
        <v>2802</v>
      </c>
      <c r="V1198" s="4" t="s">
        <v>2622</v>
      </c>
      <c r="W1198" s="4"/>
      <c r="X1198" s="4"/>
      <c r="Y1198" s="4" t="s">
        <v>2844</v>
      </c>
      <c r="Z1198" s="7">
        <f>VLOOKUP(E1198,[1]select___from_cuentas_predial_W!$A$1:$R$1800,11,FALSE)</f>
        <v>530302.5</v>
      </c>
      <c r="AA1198" s="7">
        <f>VLOOKUP(E1198,[1]select___from_cuentas_predial_W!$A$1:$R$1800,13,FALSE)</f>
        <v>1072071</v>
      </c>
    </row>
    <row r="1199" spans="1:27" ht="13.7" customHeight="1" x14ac:dyDescent="0.2">
      <c r="A1199" s="5">
        <v>94</v>
      </c>
      <c r="B1199" s="4" t="s">
        <v>2</v>
      </c>
      <c r="C1199" s="5">
        <v>121694</v>
      </c>
      <c r="D1199" s="4" t="s">
        <v>698</v>
      </c>
      <c r="E1199" s="4" t="str">
        <f>B1199&amp;""&amp;C1199</f>
        <v>U121694</v>
      </c>
      <c r="F1199" s="4" t="str">
        <f>F1198&amp;E1199&amp;"','"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</v>
      </c>
      <c r="G1199" s="4" t="s">
        <v>1550</v>
      </c>
      <c r="H1199" s="4" t="s">
        <v>1555</v>
      </c>
      <c r="I1199" s="5">
        <v>435</v>
      </c>
      <c r="J1199" s="5">
        <v>0</v>
      </c>
      <c r="K1199" s="6">
        <v>8.0000000000000004E-4</v>
      </c>
      <c r="L1199" s="4" t="s">
        <v>1835</v>
      </c>
      <c r="M1199" s="4" t="s">
        <v>2228</v>
      </c>
      <c r="N1199" s="4"/>
      <c r="O1199" s="4" t="s">
        <v>2584</v>
      </c>
      <c r="P1199" s="4" t="s">
        <v>1695</v>
      </c>
      <c r="Q1199" s="4"/>
      <c r="R1199" s="4" t="s">
        <v>1616</v>
      </c>
      <c r="S1199" s="4" t="s">
        <v>2286</v>
      </c>
      <c r="T1199" s="4"/>
      <c r="U1199" s="4" t="s">
        <v>2802</v>
      </c>
      <c r="V1199" s="4" t="s">
        <v>2622</v>
      </c>
      <c r="W1199" s="4"/>
      <c r="X1199" s="4"/>
      <c r="Y1199" s="4" t="s">
        <v>2844</v>
      </c>
      <c r="Z1199" s="7">
        <f>VLOOKUP(E1199,[1]select___from_cuentas_predial_W!$A$1:$R$1800,11,FALSE)</f>
        <v>844074</v>
      </c>
      <c r="AA1199" s="7">
        <f>VLOOKUP(E1199,[1]select___from_cuentas_predial_W!$A$1:$R$1800,13,FALSE)</f>
        <v>0</v>
      </c>
    </row>
    <row r="1200" spans="1:27" ht="13.7" customHeight="1" x14ac:dyDescent="0.2">
      <c r="A1200" s="5">
        <v>94</v>
      </c>
      <c r="B1200" s="4" t="s">
        <v>2</v>
      </c>
      <c r="C1200" s="5">
        <v>205574</v>
      </c>
      <c r="D1200" s="4" t="s">
        <v>1447</v>
      </c>
      <c r="E1200" s="4" t="str">
        <f>B1200&amp;""&amp;C1200</f>
        <v>U205574</v>
      </c>
      <c r="F1200" s="4" t="str">
        <f>F1199&amp;E1200&amp;"','"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</v>
      </c>
      <c r="G1200" s="4" t="s">
        <v>1550</v>
      </c>
      <c r="H1200" s="4" t="s">
        <v>1555</v>
      </c>
      <c r="I1200" s="5">
        <v>110</v>
      </c>
      <c r="J1200" s="5">
        <v>109</v>
      </c>
      <c r="K1200" s="6">
        <v>2.0000000000000001E-4</v>
      </c>
      <c r="L1200" s="4" t="s">
        <v>1709</v>
      </c>
      <c r="M1200" s="4" t="s">
        <v>2228</v>
      </c>
      <c r="N1200" s="4"/>
      <c r="O1200" s="4" t="s">
        <v>2584</v>
      </c>
      <c r="P1200" s="4" t="s">
        <v>1695</v>
      </c>
      <c r="Q1200" s="4"/>
      <c r="R1200" s="4" t="s">
        <v>1616</v>
      </c>
      <c r="S1200" s="4" t="s">
        <v>2286</v>
      </c>
      <c r="T1200" s="4"/>
      <c r="U1200" s="4" t="s">
        <v>2802</v>
      </c>
      <c r="V1200" s="4" t="s">
        <v>2622</v>
      </c>
      <c r="W1200" s="4"/>
      <c r="X1200" s="4"/>
      <c r="Y1200" s="4" t="s">
        <v>2844</v>
      </c>
      <c r="Z1200" s="7">
        <f>VLOOKUP(E1200,[1]select___from_cuentas_predial_W!$A$1:$R$1800,11,FALSE)</f>
        <v>213444</v>
      </c>
      <c r="AA1200" s="7">
        <f>VLOOKUP(E1200,[1]select___from_cuentas_predial_W!$A$1:$R$1800,13,FALSE)</f>
        <v>539631.75</v>
      </c>
    </row>
    <row r="1201" spans="1:27" ht="13.7" customHeight="1" x14ac:dyDescent="0.2">
      <c r="A1201" s="5">
        <v>94</v>
      </c>
      <c r="B1201" s="4" t="s">
        <v>2</v>
      </c>
      <c r="C1201" s="5">
        <v>121692</v>
      </c>
      <c r="D1201" s="4" t="s">
        <v>1255</v>
      </c>
      <c r="E1201" s="4" t="str">
        <f>B1201&amp;""&amp;C1201</f>
        <v>U121692</v>
      </c>
      <c r="F1201" s="4" t="str">
        <f>F1200&amp;E1201&amp;"','"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</v>
      </c>
      <c r="G1201" s="4" t="s">
        <v>1550</v>
      </c>
      <c r="H1201" s="4" t="s">
        <v>1555</v>
      </c>
      <c r="I1201" s="5">
        <v>790</v>
      </c>
      <c r="J1201" s="5">
        <v>121</v>
      </c>
      <c r="K1201" s="6">
        <v>2.0000000000000001E-4</v>
      </c>
      <c r="L1201" s="4" t="s">
        <v>1709</v>
      </c>
      <c r="M1201" s="4" t="s">
        <v>2228</v>
      </c>
      <c r="N1201" s="4"/>
      <c r="O1201" s="4" t="s">
        <v>2584</v>
      </c>
      <c r="P1201" s="4" t="s">
        <v>1695</v>
      </c>
      <c r="Q1201" s="4"/>
      <c r="R1201" s="4" t="s">
        <v>1616</v>
      </c>
      <c r="S1201" s="4" t="s">
        <v>2286</v>
      </c>
      <c r="T1201" s="4"/>
      <c r="U1201" s="4" t="s">
        <v>2802</v>
      </c>
      <c r="V1201" s="4" t="s">
        <v>2622</v>
      </c>
      <c r="W1201" s="4"/>
      <c r="X1201" s="4"/>
      <c r="Y1201" s="4" t="s">
        <v>2844</v>
      </c>
      <c r="Z1201" s="7">
        <f>VLOOKUP(E1201,[1]select___from_cuentas_predial_W!$A$1:$R$1800,11,FALSE)</f>
        <v>1532916</v>
      </c>
      <c r="AA1201" s="7">
        <f>VLOOKUP(E1201,[1]select___from_cuentas_predial_W!$A$1:$R$1800,13,FALSE)</f>
        <v>642873</v>
      </c>
    </row>
    <row r="1202" spans="1:27" ht="13.7" customHeight="1" x14ac:dyDescent="0.2">
      <c r="A1202" s="5">
        <v>94</v>
      </c>
      <c r="B1202" s="4" t="s">
        <v>2</v>
      </c>
      <c r="C1202" s="5">
        <v>121695</v>
      </c>
      <c r="D1202" s="4" t="s">
        <v>685</v>
      </c>
      <c r="E1202" s="4" t="str">
        <f>B1202&amp;""&amp;C1202</f>
        <v>U121695</v>
      </c>
      <c r="F1202" s="4" t="str">
        <f>F1201&amp;E1202&amp;"','"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</v>
      </c>
      <c r="G1202" s="4" t="s">
        <v>1550</v>
      </c>
      <c r="H1202" s="4" t="s">
        <v>1555</v>
      </c>
      <c r="I1202" s="5">
        <v>322</v>
      </c>
      <c r="J1202" s="5">
        <v>0</v>
      </c>
      <c r="K1202" s="6">
        <v>8.0000000000000004E-4</v>
      </c>
      <c r="L1202" s="4" t="s">
        <v>1930</v>
      </c>
      <c r="M1202" s="4" t="s">
        <v>2228</v>
      </c>
      <c r="N1202" s="4"/>
      <c r="O1202" s="4" t="s">
        <v>2584</v>
      </c>
      <c r="P1202" s="4" t="s">
        <v>1695</v>
      </c>
      <c r="Q1202" s="4"/>
      <c r="R1202" s="4" t="s">
        <v>1616</v>
      </c>
      <c r="S1202" s="4" t="s">
        <v>2286</v>
      </c>
      <c r="T1202" s="4"/>
      <c r="U1202" s="4" t="s">
        <v>2802</v>
      </c>
      <c r="V1202" s="4" t="s">
        <v>2622</v>
      </c>
      <c r="W1202" s="4"/>
      <c r="X1202" s="4"/>
      <c r="Y1202" s="4" t="s">
        <v>2844</v>
      </c>
      <c r="Z1202" s="7">
        <f>VLOOKUP(E1202,[1]select___from_cuentas_predial_W!$A$1:$R$1800,11,FALSE)</f>
        <v>624808.80000000005</v>
      </c>
      <c r="AA1202" s="7">
        <f>VLOOKUP(E1202,[1]select___from_cuentas_predial_W!$A$1:$R$1800,13,FALSE)</f>
        <v>0</v>
      </c>
    </row>
    <row r="1203" spans="1:27" ht="13.7" customHeight="1" x14ac:dyDescent="0.2">
      <c r="A1203" s="5">
        <v>94</v>
      </c>
      <c r="B1203" s="4" t="s">
        <v>2</v>
      </c>
      <c r="C1203" s="5">
        <v>121697</v>
      </c>
      <c r="D1203" s="4" t="s">
        <v>589</v>
      </c>
      <c r="E1203" s="4" t="str">
        <f>B1203&amp;""&amp;C1203</f>
        <v>U121697</v>
      </c>
      <c r="F1203" s="4" t="str">
        <f>F1202&amp;E1203&amp;"','"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</v>
      </c>
      <c r="G1203" s="4" t="s">
        <v>1550</v>
      </c>
      <c r="H1203" s="4" t="s">
        <v>1555</v>
      </c>
      <c r="I1203" s="5">
        <v>763</v>
      </c>
      <c r="J1203" s="5">
        <v>0</v>
      </c>
      <c r="K1203" s="6">
        <v>8.0000000000000004E-4</v>
      </c>
      <c r="L1203" s="4" t="s">
        <v>1673</v>
      </c>
      <c r="M1203" s="4" t="s">
        <v>2228</v>
      </c>
      <c r="N1203" s="4"/>
      <c r="O1203" s="4" t="s">
        <v>2584</v>
      </c>
      <c r="P1203" s="4" t="s">
        <v>1695</v>
      </c>
      <c r="Q1203" s="4"/>
      <c r="R1203" s="4" t="s">
        <v>1616</v>
      </c>
      <c r="S1203" s="4" t="s">
        <v>2286</v>
      </c>
      <c r="T1203" s="4"/>
      <c r="U1203" s="4" t="s">
        <v>2802</v>
      </c>
      <c r="V1203" s="4" t="s">
        <v>2622</v>
      </c>
      <c r="W1203" s="4"/>
      <c r="X1203" s="4"/>
      <c r="Y1203" s="4" t="s">
        <v>2844</v>
      </c>
      <c r="Z1203" s="7">
        <f>VLOOKUP(E1203,[1]select___from_cuentas_predial_W!$A$1:$R$1800,11,FALSE)</f>
        <v>1480525.2</v>
      </c>
      <c r="AA1203" s="7">
        <f>VLOOKUP(E1203,[1]select___from_cuentas_predial_W!$A$1:$R$1800,13,FALSE)</f>
        <v>0</v>
      </c>
    </row>
    <row r="1204" spans="1:27" ht="13.7" customHeight="1" x14ac:dyDescent="0.2">
      <c r="A1204" s="5">
        <v>94</v>
      </c>
      <c r="B1204" s="4" t="s">
        <v>2</v>
      </c>
      <c r="C1204" s="5">
        <v>121693</v>
      </c>
      <c r="D1204" s="4" t="s">
        <v>1324</v>
      </c>
      <c r="E1204" s="4" t="str">
        <f>B1204&amp;""&amp;C1204</f>
        <v>U121693</v>
      </c>
      <c r="F1204" s="4" t="str">
        <f>F1203&amp;E1204&amp;"','"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</v>
      </c>
      <c r="G1204" s="4" t="s">
        <v>1550</v>
      </c>
      <c r="H1204" s="4" t="s">
        <v>1555</v>
      </c>
      <c r="I1204" s="5">
        <v>898</v>
      </c>
      <c r="J1204" s="5">
        <v>0</v>
      </c>
      <c r="K1204" s="6">
        <v>8.0000000000000004E-4</v>
      </c>
      <c r="L1204" s="4" t="s">
        <v>2157</v>
      </c>
      <c r="M1204" s="4" t="s">
        <v>2228</v>
      </c>
      <c r="N1204" s="4"/>
      <c r="O1204" s="4" t="s">
        <v>2584</v>
      </c>
      <c r="P1204" s="4" t="s">
        <v>1695</v>
      </c>
      <c r="Q1204" s="4"/>
      <c r="R1204" s="4" t="s">
        <v>1616</v>
      </c>
      <c r="S1204" s="4" t="s">
        <v>2286</v>
      </c>
      <c r="T1204" s="4"/>
      <c r="U1204" s="4" t="s">
        <v>2802</v>
      </c>
      <c r="V1204" s="4" t="s">
        <v>2622</v>
      </c>
      <c r="W1204" s="4"/>
      <c r="X1204" s="4"/>
      <c r="Y1204" s="4" t="s">
        <v>2844</v>
      </c>
      <c r="Z1204" s="7">
        <f>VLOOKUP(E1204,[1]select___from_cuentas_predial_W!$A$1:$R$1800,11,FALSE)</f>
        <v>1742479.2</v>
      </c>
      <c r="AA1204" s="7">
        <f>VLOOKUP(E1204,[1]select___from_cuentas_predial_W!$A$1:$R$1800,13,FALSE)</f>
        <v>0</v>
      </c>
    </row>
    <row r="1205" spans="1:27" ht="13.7" customHeight="1" x14ac:dyDescent="0.2">
      <c r="A1205" s="5">
        <v>94</v>
      </c>
      <c r="B1205" s="4" t="s">
        <v>3</v>
      </c>
      <c r="C1205" s="5">
        <v>15201</v>
      </c>
      <c r="D1205" s="4" t="s">
        <v>173</v>
      </c>
      <c r="E1205" s="4" t="str">
        <f>B1205&amp;"0"&amp;C1205</f>
        <v>R015201</v>
      </c>
      <c r="F1205" s="4" t="str">
        <f>F1204&amp;E1205&amp;"','"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</v>
      </c>
      <c r="G1205" s="4" t="s">
        <v>1543</v>
      </c>
      <c r="H1205" s="4" t="s">
        <v>1555</v>
      </c>
      <c r="I1205" s="5">
        <v>1461</v>
      </c>
      <c r="J1205" s="5">
        <v>0</v>
      </c>
      <c r="K1205" s="6">
        <v>2.0000000000000001E-4</v>
      </c>
      <c r="L1205" s="4" t="s">
        <v>1616</v>
      </c>
      <c r="M1205" s="4" t="s">
        <v>2228</v>
      </c>
      <c r="N1205" s="4"/>
      <c r="O1205" s="4" t="s">
        <v>1954</v>
      </c>
      <c r="P1205" s="4" t="s">
        <v>1695</v>
      </c>
      <c r="Q1205" s="4"/>
      <c r="R1205" s="4" t="s">
        <v>1616</v>
      </c>
      <c r="S1205" s="4" t="s">
        <v>2286</v>
      </c>
      <c r="T1205" s="4"/>
      <c r="U1205" s="4" t="s">
        <v>2802</v>
      </c>
      <c r="V1205" s="4" t="s">
        <v>2622</v>
      </c>
      <c r="W1205" s="4"/>
      <c r="X1205" s="4"/>
      <c r="Y1205" s="4" t="s">
        <v>2844</v>
      </c>
      <c r="Z1205" s="7">
        <f>VLOOKUP(E1205,[1]select___from_cuentas_predial_W!$A$1:$R$1800,11,FALSE)</f>
        <v>2834924.4</v>
      </c>
      <c r="AA1205" s="7">
        <f>VLOOKUP(E1205,[1]select___from_cuentas_predial_W!$A$1:$R$1800,13,FALSE)</f>
        <v>0</v>
      </c>
    </row>
    <row r="1206" spans="1:27" ht="13.7" customHeight="1" x14ac:dyDescent="0.2">
      <c r="A1206" s="5">
        <v>94</v>
      </c>
      <c r="B1206" s="4" t="s">
        <v>3</v>
      </c>
      <c r="C1206" s="5">
        <v>15202</v>
      </c>
      <c r="D1206" s="4" t="s">
        <v>254</v>
      </c>
      <c r="E1206" s="4" t="str">
        <f>B1206&amp;"0"&amp;C1206</f>
        <v>R015202</v>
      </c>
      <c r="F1206" s="4" t="str">
        <f>F1205&amp;E1206&amp;"','"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</v>
      </c>
      <c r="G1206" s="4" t="s">
        <v>1543</v>
      </c>
      <c r="H1206" s="4" t="s">
        <v>1555</v>
      </c>
      <c r="I1206" s="5">
        <v>796</v>
      </c>
      <c r="J1206" s="5">
        <v>0</v>
      </c>
      <c r="K1206" s="6">
        <v>2.0000000000000001E-4</v>
      </c>
      <c r="L1206" s="4" t="s">
        <v>1609</v>
      </c>
      <c r="M1206" s="4" t="s">
        <v>2228</v>
      </c>
      <c r="N1206" s="4"/>
      <c r="O1206" s="4" t="s">
        <v>1954</v>
      </c>
      <c r="P1206" s="4" t="s">
        <v>1695</v>
      </c>
      <c r="Q1206" s="4"/>
      <c r="R1206" s="4" t="s">
        <v>1616</v>
      </c>
      <c r="S1206" s="4" t="s">
        <v>2286</v>
      </c>
      <c r="T1206" s="4"/>
      <c r="U1206" s="4" t="s">
        <v>2802</v>
      </c>
      <c r="V1206" s="4" t="s">
        <v>2622</v>
      </c>
      <c r="W1206" s="4"/>
      <c r="X1206" s="4"/>
      <c r="Y1206" s="4" t="s">
        <v>2844</v>
      </c>
      <c r="Z1206" s="7">
        <f>VLOOKUP(E1206,[1]select___from_cuentas_predial_W!$A$1:$R$1800,11,FALSE)</f>
        <v>1544558.4</v>
      </c>
      <c r="AA1206" s="7">
        <f>VLOOKUP(E1206,[1]select___from_cuentas_predial_W!$A$1:$R$1800,13,FALSE)</f>
        <v>0</v>
      </c>
    </row>
    <row r="1207" spans="1:27" ht="13.7" customHeight="1" x14ac:dyDescent="0.2">
      <c r="A1207" s="5">
        <v>94</v>
      </c>
      <c r="B1207" s="4" t="s">
        <v>2</v>
      </c>
      <c r="C1207" s="5">
        <v>202184</v>
      </c>
      <c r="D1207" s="4" t="s">
        <v>380</v>
      </c>
      <c r="E1207" s="4" t="str">
        <f>B1207&amp;""&amp;C1207</f>
        <v>U202184</v>
      </c>
      <c r="F1207" s="4" t="str">
        <f>F1206&amp;E1207&amp;"','"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</v>
      </c>
      <c r="G1207" s="4" t="s">
        <v>1550</v>
      </c>
      <c r="H1207" s="4" t="s">
        <v>1555</v>
      </c>
      <c r="I1207" s="5">
        <v>35802</v>
      </c>
      <c r="J1207" s="5">
        <v>0</v>
      </c>
      <c r="K1207" s="6">
        <v>8.0000000000000004E-4</v>
      </c>
      <c r="L1207" s="4" t="s">
        <v>1769</v>
      </c>
      <c r="M1207" s="4" t="s">
        <v>2228</v>
      </c>
      <c r="N1207" s="4"/>
      <c r="O1207" s="4" t="s">
        <v>1954</v>
      </c>
      <c r="P1207" s="4" t="s">
        <v>1695</v>
      </c>
      <c r="Q1207" s="4"/>
      <c r="R1207" s="4" t="s">
        <v>1616</v>
      </c>
      <c r="S1207" s="4" t="s">
        <v>2286</v>
      </c>
      <c r="T1207" s="4"/>
      <c r="U1207" s="4" t="s">
        <v>2802</v>
      </c>
      <c r="V1207" s="4" t="s">
        <v>2622</v>
      </c>
      <c r="W1207" s="4"/>
      <c r="X1207" s="4"/>
      <c r="Y1207" s="4" t="s">
        <v>2844</v>
      </c>
      <c r="Z1207" s="7">
        <f>VLOOKUP(E1207,[1]select___from_cuentas_predial_W!$A$1:$R$1800,11,FALSE)</f>
        <v>69470200.799999997</v>
      </c>
      <c r="AA1207" s="7">
        <f>VLOOKUP(E1207,[1]select___from_cuentas_predial_W!$A$1:$R$1800,13,FALSE)</f>
        <v>0</v>
      </c>
    </row>
    <row r="1208" spans="1:27" ht="13.7" customHeight="1" x14ac:dyDescent="0.2">
      <c r="A1208" s="5">
        <v>94</v>
      </c>
      <c r="B1208" s="4" t="s">
        <v>3</v>
      </c>
      <c r="C1208" s="5">
        <v>7460</v>
      </c>
      <c r="D1208" s="4" t="s">
        <v>1427</v>
      </c>
      <c r="E1208" s="4" t="str">
        <f>B1208&amp;"00"&amp;C1208</f>
        <v>R007460</v>
      </c>
      <c r="F1208" s="4" t="str">
        <f>F1207&amp;E1208&amp;"','"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</v>
      </c>
      <c r="G1208" s="4" t="s">
        <v>1550</v>
      </c>
      <c r="H1208" s="4" t="s">
        <v>1555</v>
      </c>
      <c r="I1208" s="5">
        <v>223845</v>
      </c>
      <c r="J1208" s="5">
        <v>0</v>
      </c>
      <c r="K1208" s="6">
        <v>2.0000000000000001E-4</v>
      </c>
      <c r="L1208" s="4" t="s">
        <v>2185</v>
      </c>
      <c r="M1208" s="4" t="s">
        <v>2228</v>
      </c>
      <c r="N1208" s="4"/>
      <c r="O1208" s="4" t="s">
        <v>2723</v>
      </c>
      <c r="P1208" s="4" t="s">
        <v>1695</v>
      </c>
      <c r="Q1208" s="4"/>
      <c r="R1208" s="4" t="s">
        <v>1616</v>
      </c>
      <c r="S1208" s="4" t="s">
        <v>2286</v>
      </c>
      <c r="T1208" s="4"/>
      <c r="U1208" s="4" t="s">
        <v>2802</v>
      </c>
      <c r="V1208" s="4" t="s">
        <v>2622</v>
      </c>
      <c r="W1208" s="4"/>
      <c r="X1208" s="4"/>
      <c r="Y1208" s="4" t="s">
        <v>2844</v>
      </c>
      <c r="Z1208" s="7">
        <f>VLOOKUP(E1208,[1]select___from_cuentas_predial_W!$A$1:$R$1800,11,FALSE)</f>
        <v>37018366.880000003</v>
      </c>
      <c r="AA1208" s="7">
        <f>VLOOKUP(E1208,[1]select___from_cuentas_predial_W!$A$1:$R$1800,13,FALSE)</f>
        <v>0</v>
      </c>
    </row>
    <row r="1209" spans="1:27" ht="13.7" customHeight="1" x14ac:dyDescent="0.2">
      <c r="A1209" s="5">
        <v>94</v>
      </c>
      <c r="B1209" s="4" t="s">
        <v>3</v>
      </c>
      <c r="C1209" s="5">
        <v>14955</v>
      </c>
      <c r="D1209" s="4" t="s">
        <v>3026</v>
      </c>
      <c r="E1209" s="4" t="str">
        <f>B1209&amp;"0"&amp;C1209</f>
        <v>R014955</v>
      </c>
      <c r="F1209" s="4" t="str">
        <f>F1208&amp;E1209&amp;"','"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</v>
      </c>
      <c r="G1209" s="4" t="s">
        <v>2926</v>
      </c>
      <c r="H1209" s="4" t="s">
        <v>1555</v>
      </c>
      <c r="I1209" s="5">
        <v>93698</v>
      </c>
      <c r="J1209" s="5">
        <v>0</v>
      </c>
      <c r="K1209" s="6">
        <v>2.0000000000000001E-4</v>
      </c>
      <c r="L1209" s="4" t="s">
        <v>1593</v>
      </c>
      <c r="M1209" s="4" t="s">
        <v>2228</v>
      </c>
      <c r="N1209" s="4" t="s">
        <v>3027</v>
      </c>
      <c r="O1209" s="4" t="s">
        <v>2617</v>
      </c>
      <c r="P1209" s="4" t="s">
        <v>1695</v>
      </c>
      <c r="Q1209" s="4"/>
      <c r="R1209" s="4" t="s">
        <v>1616</v>
      </c>
      <c r="S1209" s="4" t="s">
        <v>2286</v>
      </c>
      <c r="T1209" s="4"/>
      <c r="U1209" s="4" t="s">
        <v>2800</v>
      </c>
      <c r="V1209" s="4" t="s">
        <v>2815</v>
      </c>
      <c r="W1209" s="4"/>
      <c r="X1209" s="4"/>
      <c r="Y1209" s="4" t="s">
        <v>2844</v>
      </c>
      <c r="Z1209" s="7">
        <f>VLOOKUP(E1209,[1]select___from_cuentas_predial_W!$A$1:$R$1800,11,FALSE)</f>
        <v>16115119.02</v>
      </c>
      <c r="AA1209" s="7">
        <f>VLOOKUP(E1209,[1]select___from_cuentas_predial_W!$A$1:$R$1800,13,FALSE)</f>
        <v>0</v>
      </c>
    </row>
    <row r="1210" spans="1:27" ht="13.7" customHeight="1" x14ac:dyDescent="0.2">
      <c r="A1210" s="5">
        <v>94</v>
      </c>
      <c r="B1210" s="4" t="s">
        <v>2</v>
      </c>
      <c r="C1210" s="5">
        <v>212494</v>
      </c>
      <c r="D1210" s="4" t="s">
        <v>216</v>
      </c>
      <c r="E1210" s="4" t="str">
        <f>B1210&amp;""&amp;C1210</f>
        <v>U212494</v>
      </c>
      <c r="F1210" s="4" t="str">
        <f>F1209&amp;E1210&amp;"','"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</v>
      </c>
      <c r="G1210" s="4" t="s">
        <v>1543</v>
      </c>
      <c r="H1210" s="4" t="s">
        <v>1555</v>
      </c>
      <c r="I1210" s="5">
        <v>0</v>
      </c>
      <c r="J1210" s="5">
        <v>525</v>
      </c>
      <c r="K1210" s="6">
        <v>2.0000000000000001E-4</v>
      </c>
      <c r="L1210" s="4" t="s">
        <v>1671</v>
      </c>
      <c r="M1210" s="4" t="s">
        <v>2228</v>
      </c>
      <c r="N1210" s="4"/>
      <c r="O1210" s="4" t="s">
        <v>2617</v>
      </c>
      <c r="P1210" s="4" t="s">
        <v>1695</v>
      </c>
      <c r="Q1210" s="4"/>
      <c r="R1210" s="4" t="s">
        <v>1616</v>
      </c>
      <c r="S1210" s="4" t="s">
        <v>2286</v>
      </c>
      <c r="T1210" s="4"/>
      <c r="U1210" s="4" t="s">
        <v>2800</v>
      </c>
      <c r="V1210" s="4" t="s">
        <v>2815</v>
      </c>
      <c r="W1210" s="4"/>
      <c r="X1210" s="4"/>
      <c r="Y1210" s="4" t="s">
        <v>2844</v>
      </c>
      <c r="Z1210" s="7">
        <f>VLOOKUP(E1210,[1]select___from_cuentas_predial_W!$A$1:$R$1800,11,FALSE)</f>
        <v>0</v>
      </c>
      <c r="AA1210" s="7">
        <f>VLOOKUP(E1210,[1]select___from_cuentas_predial_W!$A$1:$R$1800,13,FALSE)</f>
        <v>2100394.7999999998</v>
      </c>
    </row>
    <row r="1211" spans="1:27" ht="13.7" customHeight="1" x14ac:dyDescent="0.2">
      <c r="A1211" s="5">
        <v>94</v>
      </c>
      <c r="B1211" s="4" t="s">
        <v>2</v>
      </c>
      <c r="C1211" s="5">
        <v>51808</v>
      </c>
      <c r="D1211" s="4" t="s">
        <v>1192</v>
      </c>
      <c r="E1211" s="4" t="str">
        <f>B1211&amp;"0"&amp;C1211</f>
        <v>U051808</v>
      </c>
      <c r="F1211" s="4" t="str">
        <f>F1210&amp;E1211&amp;"','"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</v>
      </c>
      <c r="G1211" s="4" t="s">
        <v>1550</v>
      </c>
      <c r="H1211" s="4" t="s">
        <v>1555</v>
      </c>
      <c r="I1211" s="5">
        <v>9585</v>
      </c>
      <c r="J1211" s="5">
        <v>0</v>
      </c>
      <c r="K1211" s="6">
        <v>8.0000000000000004E-4</v>
      </c>
      <c r="L1211" s="4" t="s">
        <v>2105</v>
      </c>
      <c r="M1211" s="4" t="s">
        <v>2228</v>
      </c>
      <c r="N1211" s="4"/>
      <c r="O1211" s="4" t="s">
        <v>2086</v>
      </c>
      <c r="P1211" s="4" t="s">
        <v>1695</v>
      </c>
      <c r="Q1211" s="4"/>
      <c r="R1211" s="4" t="s">
        <v>1616</v>
      </c>
      <c r="S1211" s="4" t="s">
        <v>2286</v>
      </c>
      <c r="T1211" s="4"/>
      <c r="U1211" s="4" t="s">
        <v>2802</v>
      </c>
      <c r="V1211" s="4" t="s">
        <v>2622</v>
      </c>
      <c r="W1211" s="4"/>
      <c r="X1211" s="4"/>
      <c r="Y1211" s="4" t="s">
        <v>2844</v>
      </c>
      <c r="Z1211" s="7">
        <f>VLOOKUP(E1211,[1]select___from_cuentas_predial_W!$A$1:$R$1800,11,FALSE)</f>
        <v>25995957.75</v>
      </c>
      <c r="AA1211" s="7">
        <f>VLOOKUP(E1211,[1]select___from_cuentas_predial_W!$A$1:$R$1800,13,FALSE)</f>
        <v>0</v>
      </c>
    </row>
    <row r="1212" spans="1:27" ht="13.7" customHeight="1" x14ac:dyDescent="0.2">
      <c r="A1212" s="5">
        <v>94</v>
      </c>
      <c r="B1212" s="4" t="s">
        <v>2</v>
      </c>
      <c r="C1212" s="5">
        <v>154065</v>
      </c>
      <c r="D1212" s="4" t="s">
        <v>1116</v>
      </c>
      <c r="E1212" s="4" t="str">
        <f>B1212&amp;""&amp;C1212</f>
        <v>U154065</v>
      </c>
      <c r="F1212" s="4" t="str">
        <f>F1211&amp;E1212&amp;"','"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</v>
      </c>
      <c r="G1212" s="4" t="s">
        <v>1550</v>
      </c>
      <c r="H1212" s="4" t="s">
        <v>1555</v>
      </c>
      <c r="I1212" s="5">
        <v>6899</v>
      </c>
      <c r="J1212" s="5">
        <v>0</v>
      </c>
      <c r="K1212" s="6">
        <v>8.0000000000000004E-4</v>
      </c>
      <c r="L1212" s="4" t="s">
        <v>2081</v>
      </c>
      <c r="M1212" s="4" t="s">
        <v>2228</v>
      </c>
      <c r="N1212" s="4"/>
      <c r="O1212" s="4" t="s">
        <v>2584</v>
      </c>
      <c r="P1212" s="4" t="s">
        <v>1695</v>
      </c>
      <c r="Q1212" s="4"/>
      <c r="R1212" s="4" t="s">
        <v>1616</v>
      </c>
      <c r="S1212" s="4" t="s">
        <v>2286</v>
      </c>
      <c r="T1212" s="4"/>
      <c r="U1212" s="4" t="s">
        <v>2802</v>
      </c>
      <c r="V1212" s="4" t="s">
        <v>2622</v>
      </c>
      <c r="W1212" s="4"/>
      <c r="X1212" s="4"/>
      <c r="Y1212" s="4" t="s">
        <v>2844</v>
      </c>
      <c r="Z1212" s="7">
        <f>VLOOKUP(E1212,[1]select___from_cuentas_predial_W!$A$1:$R$1800,11,FALSE)</f>
        <v>21829643.329999998</v>
      </c>
      <c r="AA1212" s="7">
        <f>VLOOKUP(E1212,[1]select___from_cuentas_predial_W!$A$1:$R$1800,13,FALSE)</f>
        <v>0</v>
      </c>
    </row>
    <row r="1213" spans="1:27" ht="13.7" customHeight="1" x14ac:dyDescent="0.2">
      <c r="A1213" s="5">
        <v>94</v>
      </c>
      <c r="B1213" s="4" t="s">
        <v>2</v>
      </c>
      <c r="C1213" s="5">
        <v>154125</v>
      </c>
      <c r="D1213" s="4" t="s">
        <v>1134</v>
      </c>
      <c r="E1213" s="4" t="str">
        <f>B1213&amp;""&amp;C1213</f>
        <v>U154125</v>
      </c>
      <c r="F1213" s="4" t="str">
        <f>F1212&amp;E1213&amp;"','"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</v>
      </c>
      <c r="G1213" s="4" t="s">
        <v>1550</v>
      </c>
      <c r="H1213" s="4" t="s">
        <v>1555</v>
      </c>
      <c r="I1213" s="5">
        <v>5031</v>
      </c>
      <c r="J1213" s="5">
        <v>0</v>
      </c>
      <c r="K1213" s="6">
        <v>8.0000000000000004E-4</v>
      </c>
      <c r="L1213" s="4" t="s">
        <v>2087</v>
      </c>
      <c r="M1213" s="4" t="s">
        <v>2228</v>
      </c>
      <c r="N1213" s="4" t="s">
        <v>2545</v>
      </c>
      <c r="O1213" s="4" t="s">
        <v>2716</v>
      </c>
      <c r="P1213" s="4" t="s">
        <v>1695</v>
      </c>
      <c r="Q1213" s="4"/>
      <c r="R1213" s="4" t="s">
        <v>1616</v>
      </c>
      <c r="S1213" s="4" t="s">
        <v>2286</v>
      </c>
      <c r="T1213" s="4"/>
      <c r="U1213" s="4" t="s">
        <v>2802</v>
      </c>
      <c r="V1213" s="4" t="s">
        <v>2622</v>
      </c>
      <c r="W1213" s="4"/>
      <c r="X1213" s="4"/>
      <c r="Y1213" s="4" t="s">
        <v>2844</v>
      </c>
      <c r="Z1213" s="7">
        <f>VLOOKUP(E1213,[1]select___from_cuentas_predial_W!$A$1:$R$1800,11,FALSE)</f>
        <v>15918964.43</v>
      </c>
      <c r="AA1213" s="7">
        <f>VLOOKUP(E1213,[1]select___from_cuentas_predial_W!$A$1:$R$1800,13,FALSE)</f>
        <v>0</v>
      </c>
    </row>
    <row r="1214" spans="1:27" ht="13.7" customHeight="1" x14ac:dyDescent="0.2">
      <c r="A1214" s="5">
        <v>94</v>
      </c>
      <c r="B1214" s="4" t="s">
        <v>2</v>
      </c>
      <c r="C1214" s="5">
        <v>154124</v>
      </c>
      <c r="D1214" s="4" t="s">
        <v>1137</v>
      </c>
      <c r="E1214" s="4" t="str">
        <f>B1214&amp;""&amp;C1214</f>
        <v>U154124</v>
      </c>
      <c r="F1214" s="4" t="str">
        <f>F1213&amp;E1214&amp;"','"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</v>
      </c>
      <c r="G1214" s="4" t="s">
        <v>1550</v>
      </c>
      <c r="H1214" s="4" t="s">
        <v>1555</v>
      </c>
      <c r="I1214" s="5">
        <v>4061</v>
      </c>
      <c r="J1214" s="5">
        <v>0</v>
      </c>
      <c r="K1214" s="6">
        <v>8.0000000000000004E-4</v>
      </c>
      <c r="L1214" s="4" t="s">
        <v>2087</v>
      </c>
      <c r="M1214" s="4" t="s">
        <v>2228</v>
      </c>
      <c r="N1214" s="4" t="s">
        <v>2546</v>
      </c>
      <c r="O1214" s="4" t="s">
        <v>2716</v>
      </c>
      <c r="P1214" s="4" t="s">
        <v>1695</v>
      </c>
      <c r="Q1214" s="4"/>
      <c r="R1214" s="4" t="s">
        <v>1616</v>
      </c>
      <c r="S1214" s="4" t="s">
        <v>2286</v>
      </c>
      <c r="T1214" s="4"/>
      <c r="U1214" s="4" t="s">
        <v>2802</v>
      </c>
      <c r="V1214" s="4" t="s">
        <v>2622</v>
      </c>
      <c r="W1214" s="4"/>
      <c r="X1214" s="4"/>
      <c r="Y1214" s="4" t="s">
        <v>2844</v>
      </c>
      <c r="Z1214" s="7">
        <f>VLOOKUP(E1214,[1]select___from_cuentas_predial_W!$A$1:$R$1800,11,FALSE)</f>
        <v>12849714.68</v>
      </c>
      <c r="AA1214" s="7">
        <f>VLOOKUP(E1214,[1]select___from_cuentas_predial_W!$A$1:$R$1800,13,FALSE)</f>
        <v>0</v>
      </c>
    </row>
    <row r="1215" spans="1:27" ht="13.7" customHeight="1" x14ac:dyDescent="0.2">
      <c r="A1215" s="5">
        <v>94</v>
      </c>
      <c r="B1215" s="4" t="s">
        <v>2</v>
      </c>
      <c r="C1215" s="5">
        <v>171939</v>
      </c>
      <c r="D1215" s="4" t="s">
        <v>1123</v>
      </c>
      <c r="E1215" s="4" t="str">
        <f>B1215&amp;""&amp;C1215</f>
        <v>U171939</v>
      </c>
      <c r="F1215" s="4" t="str">
        <f>F1214&amp;E1215&amp;"','"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</v>
      </c>
      <c r="G1215" s="4" t="s">
        <v>1550</v>
      </c>
      <c r="H1215" s="4" t="s">
        <v>1555</v>
      </c>
      <c r="I1215" s="5">
        <v>952</v>
      </c>
      <c r="J1215" s="5">
        <v>0</v>
      </c>
      <c r="K1215" s="6">
        <v>8.0000000000000004E-4</v>
      </c>
      <c r="L1215" s="4" t="s">
        <v>2081</v>
      </c>
      <c r="M1215" s="4" t="s">
        <v>2228</v>
      </c>
      <c r="N1215" s="4"/>
      <c r="O1215" s="4" t="s">
        <v>2584</v>
      </c>
      <c r="P1215" s="4" t="s">
        <v>1695</v>
      </c>
      <c r="Q1215" s="4"/>
      <c r="R1215" s="4" t="s">
        <v>1616</v>
      </c>
      <c r="S1215" s="4" t="s">
        <v>2286</v>
      </c>
      <c r="T1215" s="4"/>
      <c r="U1215" s="4" t="s">
        <v>2802</v>
      </c>
      <c r="V1215" s="4" t="s">
        <v>2622</v>
      </c>
      <c r="W1215" s="4"/>
      <c r="X1215" s="4"/>
      <c r="Y1215" s="4" t="s">
        <v>2844</v>
      </c>
      <c r="Z1215" s="7">
        <f>VLOOKUP(E1215,[1]select___from_cuentas_predial_W!$A$1:$R$1800,11,FALSE)</f>
        <v>1007596.8</v>
      </c>
      <c r="AA1215" s="7">
        <f>VLOOKUP(E1215,[1]select___from_cuentas_predial_W!$A$1:$R$1800,13,FALSE)</f>
        <v>0</v>
      </c>
    </row>
    <row r="1216" spans="1:27" ht="13.7" customHeight="1" x14ac:dyDescent="0.2">
      <c r="A1216" s="5">
        <v>94</v>
      </c>
      <c r="B1216" s="4" t="s">
        <v>2</v>
      </c>
      <c r="C1216" s="5">
        <v>211237</v>
      </c>
      <c r="D1216" s="4" t="s">
        <v>130</v>
      </c>
      <c r="E1216" s="4" t="str">
        <f>B1216&amp;""&amp;C1216</f>
        <v>U211237</v>
      </c>
      <c r="F1216" s="4" t="str">
        <f>F1215&amp;E1216&amp;"','"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</v>
      </c>
      <c r="G1216" s="4" t="s">
        <v>1543</v>
      </c>
      <c r="H1216" s="4" t="s">
        <v>1555</v>
      </c>
      <c r="I1216" s="5">
        <v>5430</v>
      </c>
      <c r="J1216" s="5">
        <v>5430</v>
      </c>
      <c r="K1216" s="6">
        <v>2.0000000000000001E-4</v>
      </c>
      <c r="L1216" s="4" t="s">
        <v>1637</v>
      </c>
      <c r="M1216" s="4" t="s">
        <v>2228</v>
      </c>
      <c r="N1216" s="4"/>
      <c r="O1216" s="4" t="s">
        <v>2605</v>
      </c>
      <c r="P1216" s="4" t="s">
        <v>1695</v>
      </c>
      <c r="Q1216" s="4"/>
      <c r="R1216" s="4" t="s">
        <v>1616</v>
      </c>
      <c r="S1216" s="4" t="s">
        <v>2286</v>
      </c>
      <c r="T1216" s="4"/>
      <c r="U1216" s="4" t="s">
        <v>2802</v>
      </c>
      <c r="V1216" s="4" t="s">
        <v>2622</v>
      </c>
      <c r="W1216" s="4"/>
      <c r="X1216" s="4"/>
      <c r="Y1216" s="4" t="s">
        <v>2844</v>
      </c>
      <c r="Z1216" s="7">
        <f>VLOOKUP(E1216,[1]select___from_cuentas_predial_W!$A$1:$R$1800,11,FALSE)</f>
        <v>20474086.5</v>
      </c>
      <c r="AA1216" s="7">
        <f>VLOOKUP(E1216,[1]select___from_cuentas_predial_W!$A$1:$R$1800,13,FALSE)</f>
        <v>5730007.5</v>
      </c>
    </row>
    <row r="1217" spans="1:27" ht="13.7" customHeight="1" x14ac:dyDescent="0.2">
      <c r="A1217" s="5">
        <v>94</v>
      </c>
      <c r="B1217" s="4" t="s">
        <v>2</v>
      </c>
      <c r="C1217" s="5">
        <v>210451</v>
      </c>
      <c r="D1217" s="4" t="s">
        <v>2989</v>
      </c>
      <c r="E1217" s="4" t="str">
        <f>B1217&amp;""&amp;C1217</f>
        <v>U210451</v>
      </c>
      <c r="F1217" s="4" t="str">
        <f>F1216&amp;E1217&amp;"','"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</v>
      </c>
      <c r="G1217" s="4" t="s">
        <v>2926</v>
      </c>
      <c r="H1217" s="4" t="s">
        <v>1555</v>
      </c>
      <c r="I1217" s="5">
        <v>4885</v>
      </c>
      <c r="J1217" s="5">
        <v>0</v>
      </c>
      <c r="K1217" s="6">
        <v>8.0000000000000004E-4</v>
      </c>
      <c r="L1217" s="4" t="s">
        <v>2990</v>
      </c>
      <c r="M1217" s="4" t="s">
        <v>2228</v>
      </c>
      <c r="N1217" s="4"/>
      <c r="O1217" s="4" t="s">
        <v>2971</v>
      </c>
      <c r="P1217" s="4" t="s">
        <v>1695</v>
      </c>
      <c r="Q1217" s="4"/>
      <c r="R1217" s="4" t="s">
        <v>1616</v>
      </c>
      <c r="S1217" s="4" t="s">
        <v>2286</v>
      </c>
      <c r="T1217" s="4"/>
      <c r="U1217" s="4" t="s">
        <v>2802</v>
      </c>
      <c r="V1217" s="4" t="s">
        <v>2622</v>
      </c>
      <c r="W1217" s="4"/>
      <c r="X1217" s="4"/>
      <c r="Y1217" s="4" t="s">
        <v>2844</v>
      </c>
      <c r="Z1217" s="7">
        <f>VLOOKUP(E1217,[1]select___from_cuentas_predial_W!$A$1:$R$1800,11,FALSE)</f>
        <v>11525424.75</v>
      </c>
      <c r="AA1217" s="7">
        <f>VLOOKUP(E1217,[1]select___from_cuentas_predial_W!$A$1:$R$1800,13,FALSE)</f>
        <v>0</v>
      </c>
    </row>
    <row r="1218" spans="1:27" ht="13.7" customHeight="1" x14ac:dyDescent="0.2">
      <c r="A1218" s="5">
        <v>94</v>
      </c>
      <c r="B1218" s="4" t="s">
        <v>2</v>
      </c>
      <c r="C1218" s="5">
        <v>210450</v>
      </c>
      <c r="D1218" s="4" t="s">
        <v>3021</v>
      </c>
      <c r="E1218" s="4" t="str">
        <f>B1218&amp;""&amp;C1218</f>
        <v>U210450</v>
      </c>
      <c r="F1218" s="4" t="str">
        <f>F1217&amp;E1218&amp;"','"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</v>
      </c>
      <c r="G1218" s="4" t="s">
        <v>2926</v>
      </c>
      <c r="H1218" s="4" t="s">
        <v>1555</v>
      </c>
      <c r="I1218" s="5">
        <v>1226</v>
      </c>
      <c r="J1218" s="5">
        <v>0</v>
      </c>
      <c r="K1218" s="6">
        <v>8.0000000000000004E-4</v>
      </c>
      <c r="L1218" s="4" t="s">
        <v>2970</v>
      </c>
      <c r="M1218" s="4" t="s">
        <v>2228</v>
      </c>
      <c r="N1218" s="4"/>
      <c r="O1218" s="4" t="s">
        <v>2971</v>
      </c>
      <c r="P1218" s="4" t="s">
        <v>1695</v>
      </c>
      <c r="Q1218" s="4"/>
      <c r="R1218" s="4" t="s">
        <v>1616</v>
      </c>
      <c r="S1218" s="4" t="s">
        <v>2286</v>
      </c>
      <c r="T1218" s="4"/>
      <c r="U1218" s="4" t="s">
        <v>2797</v>
      </c>
      <c r="V1218" s="4" t="s">
        <v>2622</v>
      </c>
      <c r="W1218" s="4"/>
      <c r="X1218" s="4"/>
      <c r="Y1218" s="4" t="s">
        <v>2844</v>
      </c>
      <c r="Z1218" s="7">
        <f>VLOOKUP(E1218,[1]select___from_cuentas_predial_W!$A$1:$R$1800,11,FALSE)</f>
        <v>2892563.1</v>
      </c>
      <c r="AA1218" s="7">
        <f>VLOOKUP(E1218,[1]select___from_cuentas_predial_W!$A$1:$R$1800,13,FALSE)</f>
        <v>0</v>
      </c>
    </row>
    <row r="1219" spans="1:27" ht="13.7" customHeight="1" x14ac:dyDescent="0.2">
      <c r="A1219" s="5">
        <v>94</v>
      </c>
      <c r="B1219" s="4" t="s">
        <v>2</v>
      </c>
      <c r="C1219" s="5">
        <v>210453</v>
      </c>
      <c r="D1219" s="4" t="s">
        <v>3178</v>
      </c>
      <c r="E1219" s="4" t="str">
        <f>B1219&amp;""&amp;C1219</f>
        <v>U210453</v>
      </c>
      <c r="F1219" s="4" t="str">
        <f>F1218&amp;E1219&amp;"','"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</v>
      </c>
      <c r="G1219" s="4" t="s">
        <v>3179</v>
      </c>
      <c r="H1219" s="4" t="s">
        <v>1555</v>
      </c>
      <c r="I1219" s="5">
        <v>626</v>
      </c>
      <c r="J1219" s="5">
        <v>0</v>
      </c>
      <c r="K1219" s="6">
        <v>8.0000000000000004E-4</v>
      </c>
      <c r="L1219" s="4" t="s">
        <v>2970</v>
      </c>
      <c r="M1219" s="4" t="s">
        <v>2228</v>
      </c>
      <c r="N1219" s="4"/>
      <c r="O1219" s="4" t="s">
        <v>2971</v>
      </c>
      <c r="P1219" s="4" t="s">
        <v>1695</v>
      </c>
      <c r="Q1219" s="4"/>
      <c r="R1219" s="4" t="s">
        <v>1616</v>
      </c>
      <c r="S1219" s="4" t="s">
        <v>2286</v>
      </c>
      <c r="T1219" s="4"/>
      <c r="U1219" s="4" t="s">
        <v>2802</v>
      </c>
      <c r="V1219" s="4" t="s">
        <v>2622</v>
      </c>
      <c r="W1219" s="4"/>
      <c r="X1219" s="4"/>
      <c r="Y1219" s="4" t="s">
        <v>2844</v>
      </c>
      <c r="Z1219" s="7">
        <f>VLOOKUP(E1219,[1]select___from_cuentas_predial_W!$A$1:$R$1800,11,FALSE)</f>
        <v>1511790</v>
      </c>
      <c r="AA1219" s="7">
        <f>VLOOKUP(E1219,[1]select___from_cuentas_predial_W!$A$1:$R$1800,13,FALSE)</f>
        <v>0</v>
      </c>
    </row>
    <row r="1220" spans="1:27" ht="13.7" customHeight="1" x14ac:dyDescent="0.2">
      <c r="A1220" s="5">
        <v>94</v>
      </c>
      <c r="B1220" s="4" t="s">
        <v>2</v>
      </c>
      <c r="C1220" s="5">
        <v>210452</v>
      </c>
      <c r="D1220" s="4" t="s">
        <v>2969</v>
      </c>
      <c r="E1220" s="4" t="str">
        <f>B1220&amp;""&amp;C1220</f>
        <v>U210452</v>
      </c>
      <c r="F1220" s="4" t="str">
        <f>F1219&amp;E1220&amp;"','"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</v>
      </c>
      <c r="G1220" s="4" t="s">
        <v>2926</v>
      </c>
      <c r="H1220" s="4" t="s">
        <v>1555</v>
      </c>
      <c r="I1220" s="5">
        <v>2360</v>
      </c>
      <c r="J1220" s="5">
        <v>0</v>
      </c>
      <c r="K1220" s="6">
        <v>8.0000000000000004E-4</v>
      </c>
      <c r="L1220" s="4" t="s">
        <v>2970</v>
      </c>
      <c r="M1220" s="4" t="s">
        <v>2228</v>
      </c>
      <c r="N1220" s="4"/>
      <c r="O1220" s="4" t="s">
        <v>2971</v>
      </c>
      <c r="P1220" s="4" t="s">
        <v>1695</v>
      </c>
      <c r="Q1220" s="4"/>
      <c r="R1220" s="4" t="s">
        <v>1616</v>
      </c>
      <c r="S1220" s="4" t="s">
        <v>2286</v>
      </c>
      <c r="T1220" s="4"/>
      <c r="U1220" s="4" t="s">
        <v>2802</v>
      </c>
      <c r="V1220" s="4" t="s">
        <v>2622</v>
      </c>
      <c r="W1220" s="4"/>
      <c r="X1220" s="4"/>
      <c r="Y1220" s="4" t="s">
        <v>2844</v>
      </c>
      <c r="Z1220" s="7">
        <f>VLOOKUP(E1220,[1]select___from_cuentas_predial_W!$A$1:$R$1800,11,FALSE)</f>
        <v>5699400</v>
      </c>
      <c r="AA1220" s="7">
        <f>VLOOKUP(E1220,[1]select___from_cuentas_predial_W!$A$1:$R$1800,13,FALSE)</f>
        <v>0</v>
      </c>
    </row>
    <row r="1221" spans="1:27" ht="13.7" customHeight="1" x14ac:dyDescent="0.2">
      <c r="A1221" s="5">
        <v>94</v>
      </c>
      <c r="B1221" s="4" t="s">
        <v>2</v>
      </c>
      <c r="C1221" s="5">
        <v>203238</v>
      </c>
      <c r="D1221" s="4" t="s">
        <v>239</v>
      </c>
      <c r="E1221" s="4" t="str">
        <f>B1221&amp;""&amp;C1221</f>
        <v>U203238</v>
      </c>
      <c r="F1221" s="4" t="str">
        <f>F1220&amp;E1221&amp;"','"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</v>
      </c>
      <c r="G1221" s="4" t="s">
        <v>1543</v>
      </c>
      <c r="H1221" s="4" t="s">
        <v>1555</v>
      </c>
      <c r="I1221" s="5">
        <v>14910</v>
      </c>
      <c r="J1221" s="5">
        <v>0</v>
      </c>
      <c r="K1221" s="6">
        <v>8.0000000000000004E-4</v>
      </c>
      <c r="L1221" s="4" t="s">
        <v>1578</v>
      </c>
      <c r="M1221" s="4" t="s">
        <v>2228</v>
      </c>
      <c r="N1221" s="4"/>
      <c r="O1221" s="4" t="s">
        <v>2568</v>
      </c>
      <c r="P1221" s="4" t="s">
        <v>1695</v>
      </c>
      <c r="Q1221" s="4"/>
      <c r="R1221" s="4" t="s">
        <v>1616</v>
      </c>
      <c r="S1221" s="4" t="s">
        <v>2286</v>
      </c>
      <c r="T1221" s="4"/>
      <c r="U1221" s="4" t="s">
        <v>2802</v>
      </c>
      <c r="V1221" s="4" t="s">
        <v>2622</v>
      </c>
      <c r="W1221" s="4"/>
      <c r="X1221" s="4"/>
      <c r="Y1221" s="4" t="s">
        <v>2844</v>
      </c>
      <c r="Z1221" s="7">
        <f>VLOOKUP(E1221,[1]select___from_cuentas_predial_W!$A$1:$R$1800,11,FALSE)</f>
        <v>56218900.5</v>
      </c>
      <c r="AA1221" s="7">
        <f>VLOOKUP(E1221,[1]select___from_cuentas_predial_W!$A$1:$R$1800,13,FALSE)</f>
        <v>0</v>
      </c>
    </row>
    <row r="1222" spans="1:27" ht="13.7" customHeight="1" x14ac:dyDescent="0.2">
      <c r="A1222" s="5">
        <v>94</v>
      </c>
      <c r="B1222" s="4" t="s">
        <v>2</v>
      </c>
      <c r="C1222" s="5">
        <v>203243</v>
      </c>
      <c r="D1222" s="4" t="s">
        <v>138</v>
      </c>
      <c r="E1222" s="4" t="str">
        <f>B1222&amp;""&amp;C1222</f>
        <v>U203243</v>
      </c>
      <c r="F1222" s="4" t="str">
        <f>F1221&amp;E1222&amp;"','"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</v>
      </c>
      <c r="G1222" s="4" t="s">
        <v>1543</v>
      </c>
      <c r="H1222" s="4" t="s">
        <v>1555</v>
      </c>
      <c r="I1222" s="5">
        <v>3309</v>
      </c>
      <c r="J1222" s="5">
        <v>0</v>
      </c>
      <c r="K1222" s="6">
        <v>8.0000000000000004E-4</v>
      </c>
      <c r="L1222" s="4" t="s">
        <v>1578</v>
      </c>
      <c r="M1222" s="4" t="s">
        <v>2228</v>
      </c>
      <c r="N1222" s="4"/>
      <c r="O1222" s="4" t="s">
        <v>2568</v>
      </c>
      <c r="P1222" s="4" t="s">
        <v>1695</v>
      </c>
      <c r="Q1222" s="4"/>
      <c r="R1222" s="4" t="s">
        <v>1616</v>
      </c>
      <c r="S1222" s="4" t="s">
        <v>2286</v>
      </c>
      <c r="T1222" s="4"/>
      <c r="U1222" s="4" t="s">
        <v>2802</v>
      </c>
      <c r="V1222" s="4" t="s">
        <v>2622</v>
      </c>
      <c r="W1222" s="4"/>
      <c r="X1222" s="4"/>
      <c r="Y1222" s="4" t="s">
        <v>2844</v>
      </c>
      <c r="Z1222" s="7">
        <f>VLOOKUP(E1222,[1]select___from_cuentas_predial_W!$A$1:$R$1800,11,FALSE)</f>
        <v>12476749.949999999</v>
      </c>
      <c r="AA1222" s="7">
        <f>VLOOKUP(E1222,[1]select___from_cuentas_predial_W!$A$1:$R$1800,13,FALSE)</f>
        <v>0</v>
      </c>
    </row>
    <row r="1223" spans="1:27" ht="13.7" customHeight="1" x14ac:dyDescent="0.2">
      <c r="A1223" s="5">
        <v>94</v>
      </c>
      <c r="B1223" s="4" t="s">
        <v>2</v>
      </c>
      <c r="C1223" s="5">
        <v>203242</v>
      </c>
      <c r="D1223" s="4" t="s">
        <v>33</v>
      </c>
      <c r="E1223" s="4" t="str">
        <f>B1223&amp;""&amp;C1223</f>
        <v>U203242</v>
      </c>
      <c r="F1223" s="4" t="str">
        <f>F1222&amp;E1223&amp;"','"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</v>
      </c>
      <c r="G1223" s="4" t="s">
        <v>1543</v>
      </c>
      <c r="H1223" s="4" t="s">
        <v>1555</v>
      </c>
      <c r="I1223" s="5">
        <v>3800</v>
      </c>
      <c r="J1223" s="5">
        <v>0</v>
      </c>
      <c r="K1223" s="6">
        <v>8.0000000000000004E-4</v>
      </c>
      <c r="L1223" s="4" t="s">
        <v>1578</v>
      </c>
      <c r="M1223" s="4" t="s">
        <v>2228</v>
      </c>
      <c r="N1223" s="4"/>
      <c r="O1223" s="4" t="s">
        <v>2568</v>
      </c>
      <c r="P1223" s="4" t="s">
        <v>1695</v>
      </c>
      <c r="Q1223" s="4"/>
      <c r="R1223" s="4" t="s">
        <v>1616</v>
      </c>
      <c r="S1223" s="4" t="s">
        <v>2286</v>
      </c>
      <c r="T1223" s="4"/>
      <c r="U1223" s="4" t="s">
        <v>2802</v>
      </c>
      <c r="V1223" s="4" t="s">
        <v>2622</v>
      </c>
      <c r="W1223" s="4"/>
      <c r="X1223" s="4"/>
      <c r="Y1223" s="4" t="s">
        <v>2844</v>
      </c>
      <c r="Z1223" s="7">
        <f>VLOOKUP(E1223,[1]select___from_cuentas_predial_W!$A$1:$R$1800,11,FALSE)</f>
        <v>14328090</v>
      </c>
      <c r="AA1223" s="7">
        <f>VLOOKUP(E1223,[1]select___from_cuentas_predial_W!$A$1:$R$1800,13,FALSE)</f>
        <v>0</v>
      </c>
    </row>
    <row r="1224" spans="1:27" ht="13.7" customHeight="1" x14ac:dyDescent="0.2">
      <c r="A1224" s="5">
        <v>94</v>
      </c>
      <c r="B1224" s="4" t="s">
        <v>2</v>
      </c>
      <c r="C1224" s="5">
        <v>203241</v>
      </c>
      <c r="D1224" s="4" t="s">
        <v>221</v>
      </c>
      <c r="E1224" s="4" t="str">
        <f>B1224&amp;""&amp;C1224</f>
        <v>U203241</v>
      </c>
      <c r="F1224" s="4" t="str">
        <f>F1223&amp;E1224&amp;"','"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</v>
      </c>
      <c r="G1224" s="4" t="s">
        <v>1543</v>
      </c>
      <c r="H1224" s="4" t="s">
        <v>1555</v>
      </c>
      <c r="I1224" s="5">
        <v>2510</v>
      </c>
      <c r="J1224" s="5">
        <v>0</v>
      </c>
      <c r="K1224" s="6">
        <v>8.0000000000000004E-4</v>
      </c>
      <c r="L1224" s="4" t="s">
        <v>1578</v>
      </c>
      <c r="M1224" s="4" t="s">
        <v>2228</v>
      </c>
      <c r="N1224" s="4"/>
      <c r="O1224" s="4" t="s">
        <v>2568</v>
      </c>
      <c r="P1224" s="4" t="s">
        <v>1695</v>
      </c>
      <c r="Q1224" s="4"/>
      <c r="R1224" s="4" t="s">
        <v>1616</v>
      </c>
      <c r="S1224" s="4" t="s">
        <v>2286</v>
      </c>
      <c r="T1224" s="4"/>
      <c r="U1224" s="4" t="s">
        <v>2809</v>
      </c>
      <c r="V1224" s="4" t="s">
        <v>2825</v>
      </c>
      <c r="W1224" s="4"/>
      <c r="X1224" s="4"/>
      <c r="Y1224" s="4" t="s">
        <v>2844</v>
      </c>
      <c r="Z1224" s="7">
        <f>VLOOKUP(E1224,[1]select___from_cuentas_predial_W!$A$1:$R$1800,11,FALSE)</f>
        <v>9464080.5</v>
      </c>
      <c r="AA1224" s="7">
        <f>VLOOKUP(E1224,[1]select___from_cuentas_predial_W!$A$1:$R$1800,13,FALSE)</f>
        <v>0</v>
      </c>
    </row>
    <row r="1225" spans="1:27" ht="13.7" customHeight="1" x14ac:dyDescent="0.2">
      <c r="A1225" s="5">
        <v>94</v>
      </c>
      <c r="B1225" s="4" t="s">
        <v>2</v>
      </c>
      <c r="C1225" s="5">
        <v>202685</v>
      </c>
      <c r="D1225" s="4" t="s">
        <v>185</v>
      </c>
      <c r="E1225" s="4" t="str">
        <f>B1225&amp;""&amp;C1225</f>
        <v>U202685</v>
      </c>
      <c r="F1225" s="4" t="str">
        <f>F1224&amp;E1225&amp;"','"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</v>
      </c>
      <c r="G1225" s="4" t="s">
        <v>1543</v>
      </c>
      <c r="H1225" s="4" t="s">
        <v>1555</v>
      </c>
      <c r="I1225" s="5">
        <v>8</v>
      </c>
      <c r="J1225" s="5">
        <v>0</v>
      </c>
      <c r="K1225" s="6">
        <v>8.0000000000000004E-4</v>
      </c>
      <c r="L1225" s="4" t="s">
        <v>1644</v>
      </c>
      <c r="M1225" s="4" t="s">
        <v>2234</v>
      </c>
      <c r="N1225" s="4"/>
      <c r="O1225" s="4" t="s">
        <v>2568</v>
      </c>
      <c r="P1225" s="4" t="s">
        <v>1695</v>
      </c>
      <c r="Q1225" s="4"/>
      <c r="R1225" s="4" t="s">
        <v>1616</v>
      </c>
      <c r="S1225" s="4" t="s">
        <v>2286</v>
      </c>
      <c r="T1225" s="4"/>
      <c r="U1225" s="4" t="s">
        <v>2809</v>
      </c>
      <c r="V1225" s="4" t="s">
        <v>2825</v>
      </c>
      <c r="W1225" s="4"/>
      <c r="X1225" s="4"/>
      <c r="Y1225" s="4" t="s">
        <v>2844</v>
      </c>
      <c r="Z1225" s="7">
        <f>VLOOKUP(E1225,[1]select___from_cuentas_predial_W!$A$1:$R$1800,11,FALSE)</f>
        <v>30164.400000000001</v>
      </c>
      <c r="AA1225" s="7">
        <f>VLOOKUP(E1225,[1]select___from_cuentas_predial_W!$A$1:$R$1800,13,FALSE)</f>
        <v>0</v>
      </c>
    </row>
    <row r="1226" spans="1:27" ht="13.7" customHeight="1" x14ac:dyDescent="0.2">
      <c r="A1226" s="5">
        <v>94</v>
      </c>
      <c r="B1226" s="4" t="s">
        <v>2</v>
      </c>
      <c r="C1226" s="5">
        <v>202683</v>
      </c>
      <c r="D1226" s="4" t="s">
        <v>149</v>
      </c>
      <c r="E1226" s="4" t="str">
        <f>B1226&amp;""&amp;C1226</f>
        <v>U202683</v>
      </c>
      <c r="F1226" s="4" t="str">
        <f>F1225&amp;E1226&amp;"','"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</v>
      </c>
      <c r="G1226" s="4" t="s">
        <v>1543</v>
      </c>
      <c r="H1226" s="4" t="s">
        <v>1555</v>
      </c>
      <c r="I1226" s="5">
        <v>12173</v>
      </c>
      <c r="J1226" s="5">
        <v>0</v>
      </c>
      <c r="K1226" s="6">
        <v>8.0000000000000004E-4</v>
      </c>
      <c r="L1226" s="4" t="s">
        <v>1644</v>
      </c>
      <c r="M1226" s="4" t="s">
        <v>2228</v>
      </c>
      <c r="N1226" s="4"/>
      <c r="O1226" s="4" t="s">
        <v>2568</v>
      </c>
      <c r="P1226" s="4" t="s">
        <v>1695</v>
      </c>
      <c r="Q1226" s="4"/>
      <c r="R1226" s="4" t="s">
        <v>1616</v>
      </c>
      <c r="S1226" s="4" t="s">
        <v>2286</v>
      </c>
      <c r="T1226" s="4"/>
      <c r="U1226" s="4" t="s">
        <v>2809</v>
      </c>
      <c r="V1226" s="4" t="s">
        <v>2825</v>
      </c>
      <c r="W1226" s="4"/>
      <c r="X1226" s="4"/>
      <c r="Y1226" s="4" t="s">
        <v>2844</v>
      </c>
      <c r="Z1226" s="7">
        <f>VLOOKUP(E1226,[1]select___from_cuentas_predial_W!$A$1:$R$1800,11,FALSE)</f>
        <v>45898905.149999999</v>
      </c>
      <c r="AA1226" s="7">
        <f>VLOOKUP(E1226,[1]select___from_cuentas_predial_W!$A$1:$R$1800,13,FALSE)</f>
        <v>0</v>
      </c>
    </row>
    <row r="1227" spans="1:27" ht="13.7" customHeight="1" x14ac:dyDescent="0.2">
      <c r="A1227" s="5">
        <v>94</v>
      </c>
      <c r="B1227" s="4" t="s">
        <v>2</v>
      </c>
      <c r="C1227" s="5">
        <v>227423</v>
      </c>
      <c r="D1227" s="4" t="s">
        <v>2913</v>
      </c>
      <c r="E1227" s="4" t="str">
        <f>B1227&amp;""&amp;C1227</f>
        <v>U227423</v>
      </c>
      <c r="F1227" s="4" t="str">
        <f>F1226&amp;E1227&amp;"','"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</v>
      </c>
      <c r="G1227" s="4" t="s">
        <v>2866</v>
      </c>
      <c r="H1227" s="4" t="s">
        <v>1555</v>
      </c>
      <c r="I1227" s="5">
        <v>280</v>
      </c>
      <c r="J1227" s="5">
        <v>0</v>
      </c>
      <c r="K1227" s="6">
        <v>8.0000000000000004E-4</v>
      </c>
      <c r="L1227" s="4" t="s">
        <v>1578</v>
      </c>
      <c r="M1227" s="4" t="s">
        <v>2228</v>
      </c>
      <c r="N1227" s="4"/>
      <c r="O1227" s="4" t="s">
        <v>2568</v>
      </c>
      <c r="P1227" s="4" t="s">
        <v>1695</v>
      </c>
      <c r="Q1227" s="4"/>
      <c r="R1227" s="4" t="s">
        <v>1616</v>
      </c>
      <c r="S1227" s="4" t="s">
        <v>2286</v>
      </c>
      <c r="T1227" s="4"/>
      <c r="U1227" s="4" t="s">
        <v>2802</v>
      </c>
      <c r="V1227" s="4" t="s">
        <v>2622</v>
      </c>
      <c r="W1227" s="4"/>
      <c r="X1227" s="4"/>
      <c r="Y1227" s="4" t="s">
        <v>2844</v>
      </c>
      <c r="Z1227" s="7">
        <f>VLOOKUP(E1227,[1]select___from_cuentas_predial_W!$A$1:$R$1800,11,FALSE)</f>
        <v>1055754</v>
      </c>
      <c r="AA1227" s="7">
        <f>VLOOKUP(E1227,[1]select___from_cuentas_predial_W!$A$1:$R$1800,13,FALSE)</f>
        <v>0</v>
      </c>
    </row>
    <row r="1228" spans="1:27" ht="13.7" customHeight="1" x14ac:dyDescent="0.2">
      <c r="A1228" s="5">
        <v>94</v>
      </c>
      <c r="B1228" s="4" t="s">
        <v>2</v>
      </c>
      <c r="C1228" s="5">
        <v>228381</v>
      </c>
      <c r="D1228" s="4" t="s">
        <v>2904</v>
      </c>
      <c r="E1228" s="4" t="str">
        <f>B1228&amp;""&amp;C1228</f>
        <v>U228381</v>
      </c>
      <c r="F1228" s="4" t="str">
        <f>F1227&amp;E1228&amp;"','"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</v>
      </c>
      <c r="G1228" s="4" t="s">
        <v>2866</v>
      </c>
      <c r="H1228" s="4" t="s">
        <v>1555</v>
      </c>
      <c r="I1228" s="5">
        <v>1294</v>
      </c>
      <c r="J1228" s="5">
        <v>0</v>
      </c>
      <c r="K1228" s="6">
        <v>8.0000000000000004E-4</v>
      </c>
      <c r="L1228" s="4" t="s">
        <v>1578</v>
      </c>
      <c r="M1228" s="4" t="s">
        <v>2228</v>
      </c>
      <c r="N1228" s="4"/>
      <c r="O1228" s="4" t="s">
        <v>2568</v>
      </c>
      <c r="P1228" s="4" t="s">
        <v>1695</v>
      </c>
      <c r="Q1228" s="4"/>
      <c r="R1228" s="4" t="s">
        <v>1616</v>
      </c>
      <c r="S1228" s="4" t="s">
        <v>2286</v>
      </c>
      <c r="T1228" s="4"/>
      <c r="U1228" s="4" t="s">
        <v>2802</v>
      </c>
      <c r="V1228" s="4" t="s">
        <v>2622</v>
      </c>
      <c r="W1228" s="4"/>
      <c r="X1228" s="4"/>
      <c r="Y1228" s="4" t="s">
        <v>2844</v>
      </c>
      <c r="Z1228" s="7">
        <f>VLOOKUP(E1228,[1]select___from_cuentas_predial_W!$A$1:$R$1800,11,FALSE)</f>
        <v>3563169.75</v>
      </c>
      <c r="AA1228" s="7">
        <f>VLOOKUP(E1228,[1]select___from_cuentas_predial_W!$A$1:$R$1800,13,FALSE)</f>
        <v>0</v>
      </c>
    </row>
    <row r="1229" spans="1:27" ht="13.7" customHeight="1" x14ac:dyDescent="0.2">
      <c r="A1229" s="5">
        <v>94</v>
      </c>
      <c r="B1229" s="4" t="s">
        <v>2</v>
      </c>
      <c r="C1229" s="5">
        <v>205353</v>
      </c>
      <c r="D1229" s="4" t="s">
        <v>134</v>
      </c>
      <c r="E1229" s="4" t="str">
        <f>B1229&amp;""&amp;C1229</f>
        <v>U205353</v>
      </c>
      <c r="F1229" s="4" t="str">
        <f>F1228&amp;E1229&amp;"','"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</v>
      </c>
      <c r="G1229" s="4" t="s">
        <v>1543</v>
      </c>
      <c r="H1229" s="4" t="s">
        <v>1555</v>
      </c>
      <c r="I1229" s="5">
        <v>988</v>
      </c>
      <c r="J1229" s="5">
        <v>0</v>
      </c>
      <c r="K1229" s="6">
        <v>8.0000000000000004E-4</v>
      </c>
      <c r="L1229" s="4" t="s">
        <v>1578</v>
      </c>
      <c r="M1229" s="4" t="s">
        <v>2228</v>
      </c>
      <c r="N1229" s="4"/>
      <c r="O1229" s="4" t="s">
        <v>2568</v>
      </c>
      <c r="P1229" s="4" t="s">
        <v>1695</v>
      </c>
      <c r="Q1229" s="4"/>
      <c r="R1229" s="4" t="s">
        <v>1616</v>
      </c>
      <c r="S1229" s="4" t="s">
        <v>2286</v>
      </c>
      <c r="T1229" s="4"/>
      <c r="U1229" s="4" t="s">
        <v>2802</v>
      </c>
      <c r="V1229" s="4" t="s">
        <v>2622</v>
      </c>
      <c r="W1229" s="4"/>
      <c r="X1229" s="4"/>
      <c r="Y1229" s="4" t="s">
        <v>2844</v>
      </c>
      <c r="Z1229" s="7">
        <f>VLOOKUP(E1229,[1]select___from_cuentas_predial_W!$A$1:$R$1800,11,FALSE)</f>
        <v>3725303.4</v>
      </c>
      <c r="AA1229" s="7">
        <f>VLOOKUP(E1229,[1]select___from_cuentas_predial_W!$A$1:$R$1800,13,FALSE)</f>
        <v>0</v>
      </c>
    </row>
    <row r="1230" spans="1:27" ht="13.7" customHeight="1" x14ac:dyDescent="0.2">
      <c r="A1230" s="5">
        <v>94</v>
      </c>
      <c r="B1230" s="4" t="s">
        <v>2</v>
      </c>
      <c r="C1230" s="5">
        <v>205352</v>
      </c>
      <c r="D1230" s="4" t="s">
        <v>28</v>
      </c>
      <c r="E1230" s="4" t="str">
        <f>B1230&amp;""&amp;C1230</f>
        <v>U205352</v>
      </c>
      <c r="F1230" s="4" t="str">
        <f>F1229&amp;E1230&amp;"','"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</v>
      </c>
      <c r="G1230" s="4" t="s">
        <v>1543</v>
      </c>
      <c r="H1230" s="4" t="s">
        <v>1555</v>
      </c>
      <c r="I1230" s="5">
        <v>830</v>
      </c>
      <c r="J1230" s="5">
        <v>0</v>
      </c>
      <c r="K1230" s="6">
        <v>8.0000000000000004E-4</v>
      </c>
      <c r="L1230" s="4" t="s">
        <v>1578</v>
      </c>
      <c r="M1230" s="4" t="s">
        <v>2228</v>
      </c>
      <c r="N1230" s="4"/>
      <c r="O1230" s="4" t="s">
        <v>2568</v>
      </c>
      <c r="P1230" s="4" t="s">
        <v>1695</v>
      </c>
      <c r="Q1230" s="4"/>
      <c r="R1230" s="4" t="s">
        <v>1616</v>
      </c>
      <c r="S1230" s="4" t="s">
        <v>2286</v>
      </c>
      <c r="T1230" s="4"/>
      <c r="U1230" s="4" t="s">
        <v>2802</v>
      </c>
      <c r="V1230" s="4" t="s">
        <v>2622</v>
      </c>
      <c r="W1230" s="4"/>
      <c r="X1230" s="4"/>
      <c r="Y1230" s="4" t="s">
        <v>2844</v>
      </c>
      <c r="Z1230" s="7">
        <f>VLOOKUP(E1230,[1]select___from_cuentas_predial_W!$A$1:$R$1800,11,FALSE)</f>
        <v>3129556.5</v>
      </c>
      <c r="AA1230" s="7">
        <f>VLOOKUP(E1230,[1]select___from_cuentas_predial_W!$A$1:$R$1800,13,FALSE)</f>
        <v>0</v>
      </c>
    </row>
    <row r="1231" spans="1:27" ht="13.7" customHeight="1" x14ac:dyDescent="0.2">
      <c r="A1231" s="5">
        <v>94</v>
      </c>
      <c r="B1231" s="4" t="s">
        <v>2</v>
      </c>
      <c r="C1231" s="5">
        <v>205101</v>
      </c>
      <c r="D1231" s="4" t="s">
        <v>87</v>
      </c>
      <c r="E1231" s="4" t="str">
        <f>B1231&amp;""&amp;C1231</f>
        <v>U205101</v>
      </c>
      <c r="F1231" s="4" t="str">
        <f>F1230&amp;E1231&amp;"','"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</v>
      </c>
      <c r="G1231" s="4" t="s">
        <v>1543</v>
      </c>
      <c r="H1231" s="4" t="s">
        <v>1555</v>
      </c>
      <c r="I1231" s="5">
        <v>11142</v>
      </c>
      <c r="J1231" s="5">
        <v>0</v>
      </c>
      <c r="K1231" s="6">
        <v>8.0000000000000004E-4</v>
      </c>
      <c r="L1231" s="4" t="s">
        <v>1578</v>
      </c>
      <c r="M1231" s="4" t="s">
        <v>2228</v>
      </c>
      <c r="N1231" s="4"/>
      <c r="O1231" s="4" t="s">
        <v>2568</v>
      </c>
      <c r="P1231" s="4" t="s">
        <v>1695</v>
      </c>
      <c r="Q1231" s="4"/>
      <c r="R1231" s="4" t="s">
        <v>1616</v>
      </c>
      <c r="S1231" s="4" t="s">
        <v>2286</v>
      </c>
      <c r="T1231" s="4"/>
      <c r="U1231" s="4" t="s">
        <v>2802</v>
      </c>
      <c r="V1231" s="4" t="s">
        <v>2622</v>
      </c>
      <c r="W1231" s="4"/>
      <c r="X1231" s="4"/>
      <c r="Y1231" s="4" t="s">
        <v>2844</v>
      </c>
      <c r="Z1231" s="7">
        <f>VLOOKUP(E1231,[1]select___from_cuentas_predial_W!$A$1:$R$1800,11,FALSE)</f>
        <v>42011468.100000001</v>
      </c>
      <c r="AA1231" s="7">
        <f>VLOOKUP(E1231,[1]select___from_cuentas_predial_W!$A$1:$R$1800,13,FALSE)</f>
        <v>0</v>
      </c>
    </row>
    <row r="1232" spans="1:27" ht="13.7" customHeight="1" x14ac:dyDescent="0.2">
      <c r="A1232" s="5">
        <v>94</v>
      </c>
      <c r="B1232" s="4" t="s">
        <v>2</v>
      </c>
      <c r="C1232" s="5">
        <v>203213</v>
      </c>
      <c r="D1232" s="4" t="s">
        <v>50</v>
      </c>
      <c r="E1232" s="4" t="str">
        <f>B1232&amp;""&amp;C1232</f>
        <v>U203213</v>
      </c>
      <c r="F1232" s="4" t="str">
        <f>F1231&amp;E1232&amp;"','"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</v>
      </c>
      <c r="G1232" s="4" t="s">
        <v>1543</v>
      </c>
      <c r="H1232" s="4" t="s">
        <v>1555</v>
      </c>
      <c r="I1232" s="5">
        <v>8355</v>
      </c>
      <c r="J1232" s="5">
        <v>0</v>
      </c>
      <c r="K1232" s="6">
        <v>2.0000000000000001E-4</v>
      </c>
      <c r="L1232" s="4" t="s">
        <v>1578</v>
      </c>
      <c r="M1232" s="4" t="s">
        <v>2228</v>
      </c>
      <c r="N1232" s="4"/>
      <c r="O1232" s="4" t="s">
        <v>2568</v>
      </c>
      <c r="P1232" s="4" t="s">
        <v>1695</v>
      </c>
      <c r="Q1232" s="4"/>
      <c r="R1232" s="4" t="s">
        <v>1616</v>
      </c>
      <c r="S1232" s="4" t="s">
        <v>2286</v>
      </c>
      <c r="T1232" s="4"/>
      <c r="U1232" s="4" t="s">
        <v>2802</v>
      </c>
      <c r="V1232" s="4" t="s">
        <v>2622</v>
      </c>
      <c r="W1232" s="4"/>
      <c r="X1232" s="4"/>
      <c r="Y1232" s="4" t="s">
        <v>2844</v>
      </c>
      <c r="Z1232" s="7">
        <f>VLOOKUP(E1232,[1]select___from_cuentas_predial_W!$A$1:$R$1800,11,FALSE)</f>
        <v>31502945.25</v>
      </c>
      <c r="AA1232" s="7">
        <f>VLOOKUP(E1232,[1]select___from_cuentas_predial_W!$A$1:$R$1800,13,FALSE)</f>
        <v>0</v>
      </c>
    </row>
    <row r="1233" spans="1:27" ht="13.7" customHeight="1" x14ac:dyDescent="0.2">
      <c r="A1233" s="5">
        <v>94</v>
      </c>
      <c r="B1233" s="4" t="s">
        <v>2</v>
      </c>
      <c r="C1233" s="5">
        <v>203218</v>
      </c>
      <c r="D1233" s="4" t="s">
        <v>66</v>
      </c>
      <c r="E1233" s="4" t="str">
        <f>B1233&amp;""&amp;C1233</f>
        <v>U203218</v>
      </c>
      <c r="F1233" s="4" t="str">
        <f>F1232&amp;E1233&amp;"','"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</v>
      </c>
      <c r="G1233" s="4" t="s">
        <v>1543</v>
      </c>
      <c r="H1233" s="4" t="s">
        <v>1555</v>
      </c>
      <c r="I1233" s="5">
        <v>140</v>
      </c>
      <c r="J1233" s="5">
        <v>0</v>
      </c>
      <c r="K1233" s="6">
        <v>8.0000000000000004E-4</v>
      </c>
      <c r="L1233" s="4" t="s">
        <v>1578</v>
      </c>
      <c r="M1233" s="4" t="s">
        <v>2228</v>
      </c>
      <c r="N1233" s="4"/>
      <c r="O1233" s="4" t="s">
        <v>2568</v>
      </c>
      <c r="P1233" s="4" t="s">
        <v>1695</v>
      </c>
      <c r="Q1233" s="4"/>
      <c r="R1233" s="4" t="s">
        <v>1616</v>
      </c>
      <c r="S1233" s="4" t="s">
        <v>2286</v>
      </c>
      <c r="T1233" s="4"/>
      <c r="U1233" s="4" t="s">
        <v>2802</v>
      </c>
      <c r="V1233" s="4" t="s">
        <v>2622</v>
      </c>
      <c r="W1233" s="4"/>
      <c r="X1233" s="4"/>
      <c r="Y1233" s="4" t="s">
        <v>2844</v>
      </c>
      <c r="Z1233" s="7">
        <f>VLOOKUP(E1233,[1]select___from_cuentas_predial_W!$A$1:$R$1800,11,FALSE)</f>
        <v>527877</v>
      </c>
      <c r="AA1233" s="7">
        <f>VLOOKUP(E1233,[1]select___from_cuentas_predial_W!$A$1:$R$1800,13,FALSE)</f>
        <v>0</v>
      </c>
    </row>
    <row r="1234" spans="1:27" ht="13.7" customHeight="1" x14ac:dyDescent="0.2">
      <c r="A1234" s="5">
        <v>94</v>
      </c>
      <c r="B1234" s="4" t="s">
        <v>2</v>
      </c>
      <c r="C1234" s="5">
        <v>203216</v>
      </c>
      <c r="D1234" s="4" t="s">
        <v>179</v>
      </c>
      <c r="E1234" s="4" t="str">
        <f>B1234&amp;""&amp;C1234</f>
        <v>U203216</v>
      </c>
      <c r="F1234" s="4" t="str">
        <f>F1233&amp;E1234&amp;"','"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</v>
      </c>
      <c r="G1234" s="4" t="s">
        <v>1543</v>
      </c>
      <c r="H1234" s="4" t="s">
        <v>1555</v>
      </c>
      <c r="I1234" s="5">
        <v>718</v>
      </c>
      <c r="J1234" s="5">
        <v>0</v>
      </c>
      <c r="K1234" s="6">
        <v>8.0000000000000004E-4</v>
      </c>
      <c r="L1234" s="4" t="s">
        <v>1578</v>
      </c>
      <c r="M1234" s="4" t="s">
        <v>2265</v>
      </c>
      <c r="N1234" s="4"/>
      <c r="O1234" s="4" t="s">
        <v>2568</v>
      </c>
      <c r="P1234" s="4" t="s">
        <v>1695</v>
      </c>
      <c r="Q1234" s="4"/>
      <c r="R1234" s="4" t="s">
        <v>2750</v>
      </c>
      <c r="S1234" s="4" t="s">
        <v>2286</v>
      </c>
      <c r="T1234" s="4"/>
      <c r="U1234" s="4" t="s">
        <v>2797</v>
      </c>
      <c r="V1234" s="4" t="s">
        <v>2622</v>
      </c>
      <c r="W1234" s="4"/>
      <c r="X1234" s="4"/>
      <c r="Y1234" s="4" t="s">
        <v>2844</v>
      </c>
      <c r="Z1234" s="7">
        <f>VLOOKUP(E1234,[1]select___from_cuentas_predial_W!$A$1:$R$1800,11,FALSE)</f>
        <v>2707254.9</v>
      </c>
      <c r="AA1234" s="7">
        <f>VLOOKUP(E1234,[1]select___from_cuentas_predial_W!$A$1:$R$1800,13,FALSE)</f>
        <v>0</v>
      </c>
    </row>
    <row r="1235" spans="1:27" ht="13.7" customHeight="1" x14ac:dyDescent="0.2">
      <c r="A1235" s="5">
        <v>94</v>
      </c>
      <c r="B1235" s="4" t="s">
        <v>2</v>
      </c>
      <c r="C1235" s="5">
        <v>203215</v>
      </c>
      <c r="D1235" s="4" t="s">
        <v>96</v>
      </c>
      <c r="E1235" s="4" t="str">
        <f>B1235&amp;""&amp;C1235</f>
        <v>U203215</v>
      </c>
      <c r="F1235" s="4" t="str">
        <f>F1234&amp;E1235&amp;"','"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</v>
      </c>
      <c r="G1235" s="4" t="s">
        <v>1543</v>
      </c>
      <c r="H1235" s="4" t="s">
        <v>1555</v>
      </c>
      <c r="I1235" s="5">
        <v>3617</v>
      </c>
      <c r="J1235" s="5">
        <v>0</v>
      </c>
      <c r="K1235" s="6">
        <v>8.0000000000000004E-4</v>
      </c>
      <c r="L1235" s="4" t="s">
        <v>1578</v>
      </c>
      <c r="M1235" s="4" t="s">
        <v>2245</v>
      </c>
      <c r="N1235" s="4"/>
      <c r="O1235" s="4" t="s">
        <v>2568</v>
      </c>
      <c r="P1235" s="4" t="s">
        <v>1695</v>
      </c>
      <c r="Q1235" s="4"/>
      <c r="R1235" s="4" t="s">
        <v>1616</v>
      </c>
      <c r="S1235" s="4" t="s">
        <v>2286</v>
      </c>
      <c r="T1235" s="4"/>
      <c r="U1235" s="4" t="s">
        <v>2802</v>
      </c>
      <c r="V1235" s="4" t="s">
        <v>2622</v>
      </c>
      <c r="W1235" s="4"/>
      <c r="X1235" s="4"/>
      <c r="Y1235" s="4" t="s">
        <v>2844</v>
      </c>
      <c r="Z1235" s="7">
        <f>VLOOKUP(E1235,[1]select___from_cuentas_predial_W!$A$1:$R$1800,11,FALSE)</f>
        <v>13638079.35</v>
      </c>
      <c r="AA1235" s="7">
        <f>VLOOKUP(E1235,[1]select___from_cuentas_predial_W!$A$1:$R$1800,13,FALSE)</f>
        <v>0</v>
      </c>
    </row>
    <row r="1236" spans="1:27" ht="13.7" customHeight="1" x14ac:dyDescent="0.2">
      <c r="A1236" s="5">
        <v>94</v>
      </c>
      <c r="B1236" s="4" t="s">
        <v>2</v>
      </c>
      <c r="C1236" s="5">
        <v>203214</v>
      </c>
      <c r="D1236" s="4" t="s">
        <v>49</v>
      </c>
      <c r="E1236" s="4" t="str">
        <f>B1236&amp;""&amp;C1236</f>
        <v>U203214</v>
      </c>
      <c r="F1236" s="4" t="str">
        <f>F1235&amp;E1236&amp;"','"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</v>
      </c>
      <c r="G1236" s="4" t="s">
        <v>1543</v>
      </c>
      <c r="H1236" s="4" t="s">
        <v>1555</v>
      </c>
      <c r="I1236" s="5">
        <v>6463</v>
      </c>
      <c r="J1236" s="5">
        <v>0</v>
      </c>
      <c r="K1236" s="6">
        <v>8.0000000000000004E-4</v>
      </c>
      <c r="L1236" s="4" t="s">
        <v>1578</v>
      </c>
      <c r="M1236" s="4" t="s">
        <v>2234</v>
      </c>
      <c r="N1236" s="4"/>
      <c r="O1236" s="4" t="s">
        <v>2568</v>
      </c>
      <c r="P1236" s="4" t="s">
        <v>1695</v>
      </c>
      <c r="Q1236" s="4"/>
      <c r="R1236" s="4" t="s">
        <v>1616</v>
      </c>
      <c r="S1236" s="4" t="s">
        <v>2286</v>
      </c>
      <c r="T1236" s="4"/>
      <c r="U1236" s="4" t="s">
        <v>2802</v>
      </c>
      <c r="V1236" s="4" t="s">
        <v>2622</v>
      </c>
      <c r="W1236" s="4"/>
      <c r="X1236" s="4"/>
      <c r="Y1236" s="4" t="s">
        <v>2844</v>
      </c>
      <c r="Z1236" s="7">
        <f>VLOOKUP(E1236,[1]select___from_cuentas_predial_W!$A$1:$R$1800,11,FALSE)</f>
        <v>24369064.649999999</v>
      </c>
      <c r="AA1236" s="7">
        <f>VLOOKUP(E1236,[1]select___from_cuentas_predial_W!$A$1:$R$1800,13,FALSE)</f>
        <v>0</v>
      </c>
    </row>
    <row r="1237" spans="1:27" ht="13.7" customHeight="1" x14ac:dyDescent="0.2">
      <c r="A1237" s="5">
        <v>94</v>
      </c>
      <c r="B1237" s="4" t="s">
        <v>2</v>
      </c>
      <c r="C1237" s="5">
        <v>208872</v>
      </c>
      <c r="D1237" s="4" t="s">
        <v>145</v>
      </c>
      <c r="E1237" s="4" t="str">
        <f>B1237&amp;""&amp;C1237</f>
        <v>U208872</v>
      </c>
      <c r="F1237" s="4" t="str">
        <f>F1236&amp;E1237&amp;"','"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</v>
      </c>
      <c r="G1237" s="4" t="s">
        <v>1543</v>
      </c>
      <c r="H1237" s="4" t="s">
        <v>1555</v>
      </c>
      <c r="I1237" s="5">
        <v>5862</v>
      </c>
      <c r="J1237" s="5">
        <v>0</v>
      </c>
      <c r="K1237" s="6">
        <v>8.0000000000000004E-4</v>
      </c>
      <c r="L1237" s="4" t="s">
        <v>1578</v>
      </c>
      <c r="M1237" s="4" t="s">
        <v>2228</v>
      </c>
      <c r="N1237" s="4"/>
      <c r="O1237" s="4" t="s">
        <v>2568</v>
      </c>
      <c r="P1237" s="4" t="s">
        <v>1695</v>
      </c>
      <c r="Q1237" s="4"/>
      <c r="R1237" s="4" t="s">
        <v>1616</v>
      </c>
      <c r="S1237" s="4" t="s">
        <v>2286</v>
      </c>
      <c r="T1237" s="4"/>
      <c r="U1237" s="4" t="s">
        <v>2802</v>
      </c>
      <c r="V1237" s="4" t="s">
        <v>2622</v>
      </c>
      <c r="W1237" s="4"/>
      <c r="X1237" s="4"/>
      <c r="Y1237" s="4" t="s">
        <v>2844</v>
      </c>
      <c r="Z1237" s="7">
        <f>VLOOKUP(E1237,[1]select___from_cuentas_predial_W!$A$1:$R$1800,11,FALSE)</f>
        <v>22102964.100000001</v>
      </c>
      <c r="AA1237" s="7">
        <f>VLOOKUP(E1237,[1]select___from_cuentas_predial_W!$A$1:$R$1800,13,FALSE)</f>
        <v>0</v>
      </c>
    </row>
    <row r="1238" spans="1:27" ht="13.7" customHeight="1" x14ac:dyDescent="0.2">
      <c r="A1238" s="5">
        <v>94</v>
      </c>
      <c r="B1238" s="4" t="s">
        <v>2</v>
      </c>
      <c r="C1238" s="5">
        <v>216564</v>
      </c>
      <c r="D1238" s="4" t="s">
        <v>7</v>
      </c>
      <c r="E1238" s="4" t="str">
        <f>B1238&amp;""&amp;C1238</f>
        <v>U216564</v>
      </c>
      <c r="F1238" s="4" t="str">
        <f>F1237&amp;E1238&amp;"','"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</v>
      </c>
      <c r="G1238" s="4" t="s">
        <v>1536</v>
      </c>
      <c r="H1238" s="4" t="s">
        <v>1555</v>
      </c>
      <c r="I1238" s="5">
        <v>6887</v>
      </c>
      <c r="J1238" s="5">
        <v>0</v>
      </c>
      <c r="K1238" s="6">
        <v>8.0000000000000004E-4</v>
      </c>
      <c r="L1238" s="4" t="s">
        <v>1561</v>
      </c>
      <c r="M1238" s="4" t="s">
        <v>2229</v>
      </c>
      <c r="N1238" s="4"/>
      <c r="O1238" s="4" t="s">
        <v>2568</v>
      </c>
      <c r="P1238" s="4" t="s">
        <v>1695</v>
      </c>
      <c r="Q1238" s="4"/>
      <c r="R1238" s="4" t="s">
        <v>1616</v>
      </c>
      <c r="S1238" s="4" t="s">
        <v>2286</v>
      </c>
      <c r="T1238" s="4"/>
      <c r="U1238" s="4" t="s">
        <v>2802</v>
      </c>
      <c r="V1238" s="4" t="s">
        <v>2622</v>
      </c>
      <c r="W1238" s="4"/>
      <c r="X1238" s="4"/>
      <c r="Y1238" s="4" t="s">
        <v>2844</v>
      </c>
      <c r="Z1238" s="7">
        <f>VLOOKUP(E1238,[1]select___from_cuentas_predial_W!$A$1:$R$1800,11,FALSE)</f>
        <v>25967777.850000001</v>
      </c>
      <c r="AA1238" s="7">
        <f>VLOOKUP(E1238,[1]select___from_cuentas_predial_W!$A$1:$R$1800,13,FALSE)</f>
        <v>0</v>
      </c>
    </row>
    <row r="1239" spans="1:27" ht="13.7" customHeight="1" x14ac:dyDescent="0.2">
      <c r="A1239" s="5">
        <v>94</v>
      </c>
      <c r="B1239" s="4" t="s">
        <v>2</v>
      </c>
      <c r="C1239" s="5">
        <v>216563</v>
      </c>
      <c r="D1239" s="4" t="s">
        <v>132</v>
      </c>
      <c r="E1239" s="4" t="str">
        <f>B1239&amp;""&amp;C1239</f>
        <v>U216563</v>
      </c>
      <c r="F1239" s="4" t="str">
        <f>F1238&amp;E1239&amp;"','"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</v>
      </c>
      <c r="G1239" s="4" t="s">
        <v>1543</v>
      </c>
      <c r="H1239" s="4" t="s">
        <v>1555</v>
      </c>
      <c r="I1239" s="5">
        <v>4494</v>
      </c>
      <c r="J1239" s="5">
        <v>0</v>
      </c>
      <c r="K1239" s="6">
        <v>8.0000000000000004E-4</v>
      </c>
      <c r="L1239" s="4" t="s">
        <v>1561</v>
      </c>
      <c r="M1239" s="4" t="s">
        <v>2258</v>
      </c>
      <c r="N1239" s="4"/>
      <c r="O1239" s="4" t="s">
        <v>2568</v>
      </c>
      <c r="P1239" s="4" t="s">
        <v>1695</v>
      </c>
      <c r="Q1239" s="4"/>
      <c r="R1239" s="4" t="s">
        <v>1616</v>
      </c>
      <c r="S1239" s="4" t="s">
        <v>2286</v>
      </c>
      <c r="T1239" s="4"/>
      <c r="U1239" s="4" t="s">
        <v>2802</v>
      </c>
      <c r="V1239" s="4" t="s">
        <v>2622</v>
      </c>
      <c r="W1239" s="4"/>
      <c r="X1239" s="4"/>
      <c r="Y1239" s="4" t="s">
        <v>2844</v>
      </c>
      <c r="Z1239" s="7">
        <f>VLOOKUP(E1239,[1]select___from_cuentas_predial_W!$A$1:$R$1800,11,FALSE)</f>
        <v>16944851.699999999</v>
      </c>
      <c r="AA1239" s="7">
        <f>VLOOKUP(E1239,[1]select___from_cuentas_predial_W!$A$1:$R$1800,13,FALSE)</f>
        <v>0</v>
      </c>
    </row>
    <row r="1240" spans="1:27" ht="13.7" customHeight="1" x14ac:dyDescent="0.2">
      <c r="A1240" s="5">
        <v>94</v>
      </c>
      <c r="B1240" s="4" t="s">
        <v>2</v>
      </c>
      <c r="C1240" s="5">
        <v>216562</v>
      </c>
      <c r="D1240" s="4" t="s">
        <v>115</v>
      </c>
      <c r="E1240" s="4" t="str">
        <f>B1240&amp;""&amp;C1240</f>
        <v>U216562</v>
      </c>
      <c r="F1240" s="4" t="str">
        <f>F1239&amp;E1240&amp;"','"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</v>
      </c>
      <c r="G1240" s="4" t="s">
        <v>1543</v>
      </c>
      <c r="H1240" s="4" t="s">
        <v>1555</v>
      </c>
      <c r="I1240" s="5">
        <v>534</v>
      </c>
      <c r="J1240" s="5">
        <v>0</v>
      </c>
      <c r="K1240" s="6">
        <v>8.0000000000000004E-4</v>
      </c>
      <c r="L1240" s="4" t="s">
        <v>1561</v>
      </c>
      <c r="M1240" s="4" t="s">
        <v>2250</v>
      </c>
      <c r="N1240" s="4"/>
      <c r="O1240" s="4" t="s">
        <v>2568</v>
      </c>
      <c r="P1240" s="4" t="s">
        <v>1695</v>
      </c>
      <c r="Q1240" s="4"/>
      <c r="R1240" s="4" t="s">
        <v>1616</v>
      </c>
      <c r="S1240" s="4" t="s">
        <v>2286</v>
      </c>
      <c r="T1240" s="4"/>
      <c r="U1240" s="4" t="s">
        <v>2802</v>
      </c>
      <c r="V1240" s="4" t="s">
        <v>2622</v>
      </c>
      <c r="W1240" s="4"/>
      <c r="X1240" s="4"/>
      <c r="Y1240" s="4" t="s">
        <v>2844</v>
      </c>
      <c r="Z1240" s="7">
        <f>VLOOKUP(E1240,[1]select___from_cuentas_predial_W!$A$1:$R$1800,11,FALSE)</f>
        <v>2013473.7</v>
      </c>
      <c r="AA1240" s="7">
        <f>VLOOKUP(E1240,[1]select___from_cuentas_predial_W!$A$1:$R$1800,13,FALSE)</f>
        <v>0</v>
      </c>
    </row>
    <row r="1241" spans="1:27" ht="13.7" customHeight="1" x14ac:dyDescent="0.2">
      <c r="A1241" s="5">
        <v>94</v>
      </c>
      <c r="B1241" s="4" t="s">
        <v>2</v>
      </c>
      <c r="C1241" s="5">
        <v>210460</v>
      </c>
      <c r="D1241" s="4" t="s">
        <v>144</v>
      </c>
      <c r="E1241" s="4" t="str">
        <f>B1241&amp;""&amp;C1241</f>
        <v>U210460</v>
      </c>
      <c r="F1241" s="4" t="str">
        <f>F1240&amp;E1241&amp;"','"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</v>
      </c>
      <c r="G1241" s="4" t="s">
        <v>1543</v>
      </c>
      <c r="H1241" s="4" t="s">
        <v>1555</v>
      </c>
      <c r="I1241" s="5">
        <v>1580</v>
      </c>
      <c r="J1241" s="5">
        <v>0</v>
      </c>
      <c r="K1241" s="6">
        <v>8.0000000000000004E-4</v>
      </c>
      <c r="L1241" s="4" t="s">
        <v>1561</v>
      </c>
      <c r="M1241" s="4" t="s">
        <v>2261</v>
      </c>
      <c r="N1241" s="4"/>
      <c r="O1241" s="4" t="s">
        <v>2568</v>
      </c>
      <c r="P1241" s="4" t="s">
        <v>1695</v>
      </c>
      <c r="Q1241" s="4"/>
      <c r="R1241" s="4" t="s">
        <v>1616</v>
      </c>
      <c r="S1241" s="4" t="s">
        <v>2286</v>
      </c>
      <c r="T1241" s="4"/>
      <c r="U1241" s="4" t="s">
        <v>2802</v>
      </c>
      <c r="V1241" s="4" t="s">
        <v>2622</v>
      </c>
      <c r="W1241" s="4"/>
      <c r="X1241" s="4"/>
      <c r="Y1241" s="4" t="s">
        <v>2844</v>
      </c>
      <c r="Z1241" s="7">
        <f>VLOOKUP(E1241,[1]select___from_cuentas_predial_W!$A$1:$R$1800,11,FALSE)</f>
        <v>5957469</v>
      </c>
      <c r="AA1241" s="7">
        <f>VLOOKUP(E1241,[1]select___from_cuentas_predial_W!$A$1:$R$1800,13,FALSE)</f>
        <v>0</v>
      </c>
    </row>
    <row r="1242" spans="1:27" ht="13.7" customHeight="1" x14ac:dyDescent="0.2">
      <c r="A1242" s="5">
        <v>94</v>
      </c>
      <c r="B1242" s="4" t="s">
        <v>2</v>
      </c>
      <c r="C1242" s="5">
        <v>208871</v>
      </c>
      <c r="D1242" s="4" t="s">
        <v>213</v>
      </c>
      <c r="E1242" s="4" t="str">
        <f>B1242&amp;""&amp;C1242</f>
        <v>U208871</v>
      </c>
      <c r="F1242" s="4" t="str">
        <f>F1241&amp;E1242&amp;"','"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</v>
      </c>
      <c r="G1242" s="4" t="s">
        <v>1543</v>
      </c>
      <c r="H1242" s="4" t="s">
        <v>1555</v>
      </c>
      <c r="I1242" s="5">
        <v>351</v>
      </c>
      <c r="J1242" s="5">
        <v>0</v>
      </c>
      <c r="K1242" s="6">
        <v>8.0000000000000004E-4</v>
      </c>
      <c r="L1242" s="4" t="s">
        <v>1561</v>
      </c>
      <c r="M1242" s="4" t="s">
        <v>2228</v>
      </c>
      <c r="N1242" s="4" t="s">
        <v>2265</v>
      </c>
      <c r="O1242" s="4" t="s">
        <v>2568</v>
      </c>
      <c r="P1242" s="4" t="s">
        <v>1695</v>
      </c>
      <c r="Q1242" s="4"/>
      <c r="R1242" s="4" t="s">
        <v>1616</v>
      </c>
      <c r="S1242" s="4" t="s">
        <v>2286</v>
      </c>
      <c r="T1242" s="4"/>
      <c r="U1242" s="4" t="s">
        <v>2802</v>
      </c>
      <c r="V1242" s="4" t="s">
        <v>2622</v>
      </c>
      <c r="W1242" s="4"/>
      <c r="X1242" s="4"/>
      <c r="Y1242" s="4" t="s">
        <v>2844</v>
      </c>
      <c r="Z1242" s="7">
        <f>VLOOKUP(E1242,[1]select___from_cuentas_predial_W!$A$1:$R$1800,11,FALSE)</f>
        <v>1323463.05</v>
      </c>
      <c r="AA1242" s="7">
        <f>VLOOKUP(E1242,[1]select___from_cuentas_predial_W!$A$1:$R$1800,13,FALSE)</f>
        <v>0</v>
      </c>
    </row>
    <row r="1243" spans="1:27" ht="13.7" customHeight="1" x14ac:dyDescent="0.2">
      <c r="A1243" s="5">
        <v>94</v>
      </c>
      <c r="B1243" s="4" t="s">
        <v>2</v>
      </c>
      <c r="C1243" s="5">
        <v>208870</v>
      </c>
      <c r="D1243" s="4" t="s">
        <v>2850</v>
      </c>
      <c r="E1243" s="4" t="str">
        <f>B1243&amp;""&amp;C1243</f>
        <v>U208870</v>
      </c>
      <c r="F1243" s="4" t="str">
        <f>F1242&amp;E1243&amp;"','"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</v>
      </c>
      <c r="G1243" s="4" t="s">
        <v>2851</v>
      </c>
      <c r="H1243" s="4" t="s">
        <v>1555</v>
      </c>
      <c r="I1243" s="5">
        <v>1536</v>
      </c>
      <c r="J1243" s="5">
        <v>0</v>
      </c>
      <c r="K1243" s="6">
        <v>8.0000000000000004E-4</v>
      </c>
      <c r="L1243" s="4" t="s">
        <v>1578</v>
      </c>
      <c r="M1243" s="4" t="s">
        <v>2228</v>
      </c>
      <c r="N1243" s="4" t="s">
        <v>2265</v>
      </c>
      <c r="O1243" s="4" t="s">
        <v>2568</v>
      </c>
      <c r="P1243" s="4" t="s">
        <v>1695</v>
      </c>
      <c r="Q1243" s="4"/>
      <c r="R1243" s="4" t="s">
        <v>1616</v>
      </c>
      <c r="S1243" s="4" t="s">
        <v>2286</v>
      </c>
      <c r="T1243" s="4"/>
      <c r="U1243" s="4" t="s">
        <v>2802</v>
      </c>
      <c r="V1243" s="4" t="s">
        <v>2622</v>
      </c>
      <c r="W1243" s="4"/>
      <c r="X1243" s="4"/>
      <c r="Y1243" s="4" t="s">
        <v>2844</v>
      </c>
      <c r="Z1243" s="7">
        <f>VLOOKUP(E1243,[1]select___from_cuentas_predial_W!$A$1:$R$1800,11,FALSE)</f>
        <v>5791564.7999999998</v>
      </c>
      <c r="AA1243" s="7">
        <f>VLOOKUP(E1243,[1]select___from_cuentas_predial_W!$A$1:$R$1800,13,FALSE)</f>
        <v>0</v>
      </c>
    </row>
    <row r="1244" spans="1:27" ht="13.7" customHeight="1" x14ac:dyDescent="0.2">
      <c r="A1244" s="5">
        <v>94</v>
      </c>
      <c r="B1244" s="4" t="s">
        <v>2</v>
      </c>
      <c r="C1244" s="5">
        <v>216569</v>
      </c>
      <c r="D1244" s="4" t="s">
        <v>218</v>
      </c>
      <c r="E1244" s="4" t="str">
        <f>B1244&amp;""&amp;C1244</f>
        <v>U216569</v>
      </c>
      <c r="F1244" s="4" t="str">
        <f>F1243&amp;E1244&amp;"','"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</v>
      </c>
      <c r="G1244" s="4" t="s">
        <v>1543</v>
      </c>
      <c r="H1244" s="4" t="s">
        <v>1555</v>
      </c>
      <c r="I1244" s="5">
        <v>6222</v>
      </c>
      <c r="J1244" s="5">
        <v>0</v>
      </c>
      <c r="K1244" s="6">
        <v>8.0000000000000004E-4</v>
      </c>
      <c r="L1244" s="4" t="s">
        <v>1648</v>
      </c>
      <c r="M1244" s="4" t="s">
        <v>2228</v>
      </c>
      <c r="N1244" s="4"/>
      <c r="O1244" s="4" t="s">
        <v>2568</v>
      </c>
      <c r="P1244" s="4" t="s">
        <v>1695</v>
      </c>
      <c r="Q1244" s="4"/>
      <c r="R1244" s="4" t="s">
        <v>1616</v>
      </c>
      <c r="S1244" s="4" t="s">
        <v>2286</v>
      </c>
      <c r="T1244" s="4"/>
      <c r="U1244" s="4" t="s">
        <v>2802</v>
      </c>
      <c r="V1244" s="4" t="s">
        <v>2622</v>
      </c>
      <c r="W1244" s="4"/>
      <c r="X1244" s="4"/>
      <c r="Y1244" s="4" t="s">
        <v>2844</v>
      </c>
      <c r="Z1244" s="7">
        <f>VLOOKUP(E1244,[1]select___from_cuentas_predial_W!$A$1:$R$1800,11,FALSE)</f>
        <v>23460362.100000001</v>
      </c>
      <c r="AA1244" s="7">
        <f>VLOOKUP(E1244,[1]select___from_cuentas_predial_W!$A$1:$R$1800,13,FALSE)</f>
        <v>0</v>
      </c>
    </row>
    <row r="1245" spans="1:27" ht="13.7" customHeight="1" x14ac:dyDescent="0.2">
      <c r="A1245" s="5">
        <v>94</v>
      </c>
      <c r="B1245" s="4" t="s">
        <v>2</v>
      </c>
      <c r="C1245" s="5">
        <v>213352</v>
      </c>
      <c r="D1245" s="4" t="s">
        <v>247</v>
      </c>
      <c r="E1245" s="4" t="str">
        <f>B1245&amp;""&amp;C1245</f>
        <v>U213352</v>
      </c>
      <c r="F1245" s="4" t="str">
        <f>F1244&amp;E1245&amp;"','"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</v>
      </c>
      <c r="G1245" s="4" t="s">
        <v>1543</v>
      </c>
      <c r="H1245" s="4" t="s">
        <v>1555</v>
      </c>
      <c r="I1245" s="5">
        <v>7813</v>
      </c>
      <c r="J1245" s="5">
        <v>0</v>
      </c>
      <c r="K1245" s="6">
        <v>8.0000000000000004E-4</v>
      </c>
      <c r="L1245" s="4" t="s">
        <v>1648</v>
      </c>
      <c r="M1245" s="4" t="s">
        <v>2228</v>
      </c>
      <c r="N1245" s="4"/>
      <c r="O1245" s="4" t="s">
        <v>2568</v>
      </c>
      <c r="P1245" s="4" t="s">
        <v>1695</v>
      </c>
      <c r="Q1245" s="4"/>
      <c r="R1245" s="4" t="s">
        <v>1616</v>
      </c>
      <c r="S1245" s="4" t="s">
        <v>2286</v>
      </c>
      <c r="T1245" s="4"/>
      <c r="U1245" s="4" t="s">
        <v>2802</v>
      </c>
      <c r="V1245" s="4" t="s">
        <v>2622</v>
      </c>
      <c r="W1245" s="4"/>
      <c r="X1245" s="4"/>
      <c r="Y1245" s="4" t="s">
        <v>2844</v>
      </c>
      <c r="Z1245" s="7">
        <f>VLOOKUP(E1245,[1]select___from_cuentas_predial_W!$A$1:$R$1800,11,FALSE)</f>
        <v>29459307.149999999</v>
      </c>
      <c r="AA1245" s="7">
        <f>VLOOKUP(E1245,[1]select___from_cuentas_predial_W!$A$1:$R$1800,13,FALSE)</f>
        <v>0</v>
      </c>
    </row>
    <row r="1246" spans="1:27" ht="13.7" customHeight="1" x14ac:dyDescent="0.2">
      <c r="A1246" s="5">
        <v>94</v>
      </c>
      <c r="B1246" s="4" t="s">
        <v>2</v>
      </c>
      <c r="C1246" s="5">
        <v>216567</v>
      </c>
      <c r="D1246" s="4" t="s">
        <v>156</v>
      </c>
      <c r="E1246" s="4" t="str">
        <f>B1246&amp;""&amp;C1246</f>
        <v>U216567</v>
      </c>
      <c r="F1246" s="4" t="str">
        <f>F1245&amp;E1246&amp;"','"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</v>
      </c>
      <c r="G1246" s="4" t="s">
        <v>1543</v>
      </c>
      <c r="H1246" s="4" t="s">
        <v>1555</v>
      </c>
      <c r="I1246" s="5">
        <v>295</v>
      </c>
      <c r="J1246" s="5">
        <v>0</v>
      </c>
      <c r="K1246" s="6">
        <v>8.0000000000000004E-4</v>
      </c>
      <c r="L1246" s="4" t="s">
        <v>1648</v>
      </c>
      <c r="M1246" s="4" t="s">
        <v>2250</v>
      </c>
      <c r="N1246" s="4" t="s">
        <v>2446</v>
      </c>
      <c r="O1246" s="4" t="s">
        <v>2568</v>
      </c>
      <c r="P1246" s="4" t="s">
        <v>1695</v>
      </c>
      <c r="Q1246" s="4"/>
      <c r="R1246" s="4" t="s">
        <v>1616</v>
      </c>
      <c r="S1246" s="4" t="s">
        <v>2286</v>
      </c>
      <c r="T1246" s="4"/>
      <c r="U1246" s="4" t="s">
        <v>2797</v>
      </c>
      <c r="V1246" s="4"/>
      <c r="W1246" s="4"/>
      <c r="X1246" s="4"/>
      <c r="Y1246" s="4" t="s">
        <v>2844</v>
      </c>
      <c r="Z1246" s="7">
        <f>VLOOKUP(E1246,[1]select___from_cuentas_predial_W!$A$1:$R$1800,11,FALSE)</f>
        <v>1112312.25</v>
      </c>
      <c r="AA1246" s="7">
        <f>VLOOKUP(E1246,[1]select___from_cuentas_predial_W!$A$1:$R$1800,13,FALSE)</f>
        <v>0</v>
      </c>
    </row>
    <row r="1247" spans="1:27" ht="13.7" customHeight="1" x14ac:dyDescent="0.2">
      <c r="A1247" s="5">
        <v>94</v>
      </c>
      <c r="B1247" s="4" t="s">
        <v>2</v>
      </c>
      <c r="C1247" s="5">
        <v>216566</v>
      </c>
      <c r="D1247" s="4" t="s">
        <v>191</v>
      </c>
      <c r="E1247" s="4" t="str">
        <f>B1247&amp;""&amp;C1247</f>
        <v>U216566</v>
      </c>
      <c r="F1247" s="4" t="str">
        <f>F1246&amp;E1247&amp;"','"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</v>
      </c>
      <c r="G1247" s="4" t="s">
        <v>1543</v>
      </c>
      <c r="H1247" s="4" t="s">
        <v>1555</v>
      </c>
      <c r="I1247" s="5">
        <v>3367</v>
      </c>
      <c r="J1247" s="5">
        <v>0</v>
      </c>
      <c r="K1247" s="6">
        <v>8.0000000000000004E-4</v>
      </c>
      <c r="L1247" s="4" t="s">
        <v>1648</v>
      </c>
      <c r="M1247" s="4" t="s">
        <v>2261</v>
      </c>
      <c r="N1247" s="4" t="s">
        <v>2446</v>
      </c>
      <c r="O1247" s="4" t="s">
        <v>2568</v>
      </c>
      <c r="P1247" s="4" t="s">
        <v>1695</v>
      </c>
      <c r="Q1247" s="4"/>
      <c r="R1247" s="4" t="s">
        <v>1616</v>
      </c>
      <c r="S1247" s="4" t="s">
        <v>2286</v>
      </c>
      <c r="T1247" s="4"/>
      <c r="U1247" s="4" t="s">
        <v>2802</v>
      </c>
      <c r="V1247" s="4" t="s">
        <v>2622</v>
      </c>
      <c r="W1247" s="4"/>
      <c r="X1247" s="4"/>
      <c r="Y1247" s="4" t="s">
        <v>2844</v>
      </c>
      <c r="Z1247" s="7">
        <f>VLOOKUP(E1247,[1]select___from_cuentas_predial_W!$A$1:$R$1800,11,FALSE)</f>
        <v>12695441.85</v>
      </c>
      <c r="AA1247" s="7">
        <f>VLOOKUP(E1247,[1]select___from_cuentas_predial_W!$A$1:$R$1800,13,FALSE)</f>
        <v>0</v>
      </c>
    </row>
    <row r="1248" spans="1:27" ht="13.7" customHeight="1" x14ac:dyDescent="0.2">
      <c r="A1248" s="5">
        <v>94</v>
      </c>
      <c r="B1248" s="4" t="s">
        <v>2</v>
      </c>
      <c r="C1248" s="5">
        <v>213353</v>
      </c>
      <c r="D1248" s="4" t="s">
        <v>2845</v>
      </c>
      <c r="E1248" s="4" t="str">
        <f>B1248&amp;""&amp;C1248</f>
        <v>U213353</v>
      </c>
      <c r="F1248" s="4" t="str">
        <f>F1247&amp;E1248&amp;"','"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</v>
      </c>
      <c r="G1248" s="4" t="s">
        <v>2846</v>
      </c>
      <c r="H1248" s="4" t="s">
        <v>1555</v>
      </c>
      <c r="I1248" s="5">
        <v>411</v>
      </c>
      <c r="J1248" s="5">
        <v>0</v>
      </c>
      <c r="K1248" s="6">
        <v>8.0000000000000004E-4</v>
      </c>
      <c r="L1248" s="4" t="s">
        <v>1648</v>
      </c>
      <c r="M1248" s="4" t="s">
        <v>2228</v>
      </c>
      <c r="N1248" s="4"/>
      <c r="O1248" s="4" t="s">
        <v>2568</v>
      </c>
      <c r="P1248" s="4" t="s">
        <v>1695</v>
      </c>
      <c r="Q1248" s="4"/>
      <c r="R1248" s="4" t="s">
        <v>1616</v>
      </c>
      <c r="S1248" s="4" t="s">
        <v>2286</v>
      </c>
      <c r="T1248" s="4"/>
      <c r="U1248" s="4" t="s">
        <v>2802</v>
      </c>
      <c r="V1248" s="4" t="s">
        <v>2622</v>
      </c>
      <c r="W1248" s="4"/>
      <c r="X1248" s="4"/>
      <c r="Y1248" s="4" t="s">
        <v>2844</v>
      </c>
      <c r="Z1248" s="7">
        <f>VLOOKUP(E1248,[1]select___from_cuentas_predial_W!$A$1:$R$1800,11,FALSE)</f>
        <v>1549696.05</v>
      </c>
      <c r="AA1248" s="7">
        <f>VLOOKUP(E1248,[1]select___from_cuentas_predial_W!$A$1:$R$1800,13,FALSE)</f>
        <v>0</v>
      </c>
    </row>
    <row r="1249" spans="1:27" ht="13.7" customHeight="1" x14ac:dyDescent="0.2">
      <c r="A1249" s="5">
        <v>94</v>
      </c>
      <c r="B1249" s="4" t="s">
        <v>2</v>
      </c>
      <c r="C1249" s="5">
        <v>213193</v>
      </c>
      <c r="D1249" s="4" t="s">
        <v>169</v>
      </c>
      <c r="E1249" s="4" t="str">
        <f>B1249&amp;""&amp;C1249</f>
        <v>U213193</v>
      </c>
      <c r="F1249" s="4" t="str">
        <f>F1248&amp;E1249&amp;"','"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</v>
      </c>
      <c r="G1249" s="4" t="s">
        <v>1543</v>
      </c>
      <c r="H1249" s="4" t="s">
        <v>1555</v>
      </c>
      <c r="I1249" s="5">
        <v>889</v>
      </c>
      <c r="J1249" s="5">
        <v>0</v>
      </c>
      <c r="K1249" s="6">
        <v>8.0000000000000004E-4</v>
      </c>
      <c r="L1249" s="4" t="s">
        <v>1648</v>
      </c>
      <c r="M1249" s="4" t="s">
        <v>2228</v>
      </c>
      <c r="N1249" s="4"/>
      <c r="O1249" s="4" t="s">
        <v>2568</v>
      </c>
      <c r="P1249" s="4" t="s">
        <v>1695</v>
      </c>
      <c r="Q1249" s="4"/>
      <c r="R1249" s="4" t="s">
        <v>1616</v>
      </c>
      <c r="S1249" s="4" t="s">
        <v>2286</v>
      </c>
      <c r="T1249" s="4"/>
      <c r="U1249" s="4" t="s">
        <v>2802</v>
      </c>
      <c r="V1249" s="4" t="s">
        <v>2622</v>
      </c>
      <c r="W1249" s="4"/>
      <c r="X1249" s="4"/>
      <c r="Y1249" s="4" t="s">
        <v>2844</v>
      </c>
      <c r="Z1249" s="7">
        <f>VLOOKUP(E1249,[1]select___from_cuentas_predial_W!$A$1:$R$1800,11,FALSE)</f>
        <v>3352018.95</v>
      </c>
      <c r="AA1249" s="7">
        <f>VLOOKUP(E1249,[1]select___from_cuentas_predial_W!$A$1:$R$1800,13,FALSE)</f>
        <v>0</v>
      </c>
    </row>
    <row r="1250" spans="1:27" ht="13.7" customHeight="1" x14ac:dyDescent="0.2">
      <c r="A1250" s="5">
        <v>94</v>
      </c>
      <c r="B1250" s="4" t="s">
        <v>2</v>
      </c>
      <c r="C1250" s="5">
        <v>215281</v>
      </c>
      <c r="D1250" s="4" t="s">
        <v>219</v>
      </c>
      <c r="E1250" s="4" t="str">
        <f>B1250&amp;""&amp;C1250</f>
        <v>U215281</v>
      </c>
      <c r="F1250" s="4" t="str">
        <f>F1249&amp;E1250&amp;"','"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</v>
      </c>
      <c r="G1250" s="4" t="s">
        <v>1543</v>
      </c>
      <c r="H1250" s="4" t="s">
        <v>1555</v>
      </c>
      <c r="I1250" s="5">
        <v>4017</v>
      </c>
      <c r="J1250" s="5">
        <v>0</v>
      </c>
      <c r="K1250" s="6">
        <v>8.0000000000000004E-4</v>
      </c>
      <c r="L1250" s="4" t="s">
        <v>1648</v>
      </c>
      <c r="M1250" s="4" t="s">
        <v>2271</v>
      </c>
      <c r="N1250" s="4" t="s">
        <v>2446</v>
      </c>
      <c r="O1250" s="4" t="s">
        <v>2568</v>
      </c>
      <c r="P1250" s="4" t="s">
        <v>1695</v>
      </c>
      <c r="Q1250" s="4"/>
      <c r="R1250" s="4" t="s">
        <v>1616</v>
      </c>
      <c r="S1250" s="4" t="s">
        <v>2286</v>
      </c>
      <c r="T1250" s="4"/>
      <c r="U1250" s="4" t="s">
        <v>2802</v>
      </c>
      <c r="V1250" s="4" t="s">
        <v>2622</v>
      </c>
      <c r="W1250" s="4"/>
      <c r="X1250" s="4"/>
      <c r="Y1250" s="4" t="s">
        <v>2844</v>
      </c>
      <c r="Z1250" s="7">
        <f>VLOOKUP(E1250,[1]select___from_cuentas_predial_W!$A$1:$R$1800,11,FALSE)</f>
        <v>15146299.35</v>
      </c>
      <c r="AA1250" s="7">
        <f>VLOOKUP(E1250,[1]select___from_cuentas_predial_W!$A$1:$R$1800,13,FALSE)</f>
        <v>0</v>
      </c>
    </row>
    <row r="1251" spans="1:27" ht="13.7" customHeight="1" x14ac:dyDescent="0.2">
      <c r="A1251" s="5">
        <v>94</v>
      </c>
      <c r="B1251" s="4" t="s">
        <v>2</v>
      </c>
      <c r="C1251" s="5">
        <v>221766</v>
      </c>
      <c r="D1251" s="4" t="s">
        <v>2916</v>
      </c>
      <c r="E1251" s="4" t="str">
        <f>B1251&amp;""&amp;C1251</f>
        <v>U221766</v>
      </c>
      <c r="F1251" s="4" t="str">
        <f>F1250&amp;E1251&amp;"','"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</v>
      </c>
      <c r="G1251" s="4" t="s">
        <v>2917</v>
      </c>
      <c r="H1251" s="4" t="s">
        <v>1555</v>
      </c>
      <c r="I1251" s="5">
        <v>1273</v>
      </c>
      <c r="J1251" s="5">
        <v>0</v>
      </c>
      <c r="K1251" s="6">
        <v>8.0000000000000004E-4</v>
      </c>
      <c r="L1251" s="4" t="s">
        <v>2918</v>
      </c>
      <c r="M1251" s="4" t="s">
        <v>2228</v>
      </c>
      <c r="N1251" s="4"/>
      <c r="O1251" s="4" t="s">
        <v>2568</v>
      </c>
      <c r="P1251" s="4" t="s">
        <v>1695</v>
      </c>
      <c r="Q1251" s="4"/>
      <c r="R1251" s="4" t="s">
        <v>1616</v>
      </c>
      <c r="S1251" s="4" t="s">
        <v>2286</v>
      </c>
      <c r="T1251" s="4"/>
      <c r="U1251" s="4" t="s">
        <v>2802</v>
      </c>
      <c r="V1251" s="4" t="s">
        <v>2622</v>
      </c>
      <c r="W1251" s="4"/>
      <c r="X1251" s="4"/>
      <c r="Y1251" s="4" t="s">
        <v>2844</v>
      </c>
      <c r="Z1251" s="7">
        <f>VLOOKUP(E1251,[1]select___from_cuentas_predial_W!$A$1:$R$1800,11,FALSE)</f>
        <v>4799910.1500000004</v>
      </c>
      <c r="AA1251" s="7">
        <f>VLOOKUP(E1251,[1]select___from_cuentas_predial_W!$A$1:$R$1800,13,FALSE)</f>
        <v>0</v>
      </c>
    </row>
    <row r="1252" spans="1:27" ht="13.7" customHeight="1" x14ac:dyDescent="0.2">
      <c r="A1252" s="5">
        <v>94</v>
      </c>
      <c r="B1252" s="4" t="s">
        <v>2</v>
      </c>
      <c r="C1252" s="5">
        <v>221513</v>
      </c>
      <c r="D1252" s="4" t="s">
        <v>2920</v>
      </c>
      <c r="E1252" s="4" t="str">
        <f>B1252&amp;""&amp;C1252</f>
        <v>U221513</v>
      </c>
      <c r="F1252" s="4" t="str">
        <f>F1251&amp;E1252&amp;"','"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</v>
      </c>
      <c r="G1252" s="4" t="s">
        <v>2917</v>
      </c>
      <c r="H1252" s="4" t="s">
        <v>1555</v>
      </c>
      <c r="I1252" s="5">
        <v>8557</v>
      </c>
      <c r="J1252" s="5">
        <v>0</v>
      </c>
      <c r="K1252" s="6">
        <v>8.0000000000000004E-4</v>
      </c>
      <c r="L1252" s="4" t="s">
        <v>2918</v>
      </c>
      <c r="M1252" s="4" t="s">
        <v>2228</v>
      </c>
      <c r="N1252" s="4"/>
      <c r="O1252" s="4" t="s">
        <v>2568</v>
      </c>
      <c r="P1252" s="4" t="s">
        <v>1695</v>
      </c>
      <c r="Q1252" s="4"/>
      <c r="R1252" s="4" t="s">
        <v>1616</v>
      </c>
      <c r="S1252" s="4" t="s">
        <v>2286</v>
      </c>
      <c r="T1252" s="4"/>
      <c r="U1252" s="4" t="s">
        <v>2802</v>
      </c>
      <c r="V1252" s="4" t="s">
        <v>2622</v>
      </c>
      <c r="W1252" s="4"/>
      <c r="X1252" s="4"/>
      <c r="Y1252" s="4" t="s">
        <v>2844</v>
      </c>
      <c r="Z1252" s="7">
        <f>VLOOKUP(E1252,[1]select___from_cuentas_predial_W!$A$1:$R$1800,11,FALSE)</f>
        <v>32264596.350000001</v>
      </c>
      <c r="AA1252" s="7">
        <f>VLOOKUP(E1252,[1]select___from_cuentas_predial_W!$A$1:$R$1800,13,FALSE)</f>
        <v>0</v>
      </c>
    </row>
    <row r="1253" spans="1:27" ht="13.7" customHeight="1" x14ac:dyDescent="0.2">
      <c r="A1253" s="5">
        <v>94</v>
      </c>
      <c r="B1253" s="4" t="s">
        <v>2</v>
      </c>
      <c r="C1253" s="5">
        <v>218658</v>
      </c>
      <c r="D1253" s="4" t="s">
        <v>2997</v>
      </c>
      <c r="E1253" s="4" t="str">
        <f>B1253&amp;""&amp;C1253</f>
        <v>U218658</v>
      </c>
      <c r="F1253" s="4" t="str">
        <f>F1252&amp;E1253&amp;"','"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</v>
      </c>
      <c r="G1253" s="4" t="s">
        <v>2926</v>
      </c>
      <c r="H1253" s="4" t="s">
        <v>1555</v>
      </c>
      <c r="I1253" s="5">
        <v>2660</v>
      </c>
      <c r="J1253" s="5">
        <v>0</v>
      </c>
      <c r="K1253" s="6">
        <v>8.0000000000000004E-4</v>
      </c>
      <c r="L1253" s="4" t="s">
        <v>1578</v>
      </c>
      <c r="M1253" s="4" t="s">
        <v>2228</v>
      </c>
      <c r="N1253" s="4"/>
      <c r="O1253" s="4" t="s">
        <v>2568</v>
      </c>
      <c r="P1253" s="4" t="s">
        <v>1695</v>
      </c>
      <c r="Q1253" s="4"/>
      <c r="R1253" s="4" t="s">
        <v>1616</v>
      </c>
      <c r="S1253" s="4" t="s">
        <v>2286</v>
      </c>
      <c r="T1253" s="4"/>
      <c r="U1253" s="4" t="s">
        <v>2802</v>
      </c>
      <c r="V1253" s="4" t="s">
        <v>2622</v>
      </c>
      <c r="W1253" s="4"/>
      <c r="X1253" s="4"/>
      <c r="Y1253" s="4" t="s">
        <v>2844</v>
      </c>
      <c r="Z1253" s="7">
        <f>VLOOKUP(E1253,[1]select___from_cuentas_predial_W!$A$1:$R$1800,11,FALSE)</f>
        <v>10029663</v>
      </c>
      <c r="AA1253" s="7">
        <f>VLOOKUP(E1253,[1]select___from_cuentas_predial_W!$A$1:$R$1800,13,FALSE)</f>
        <v>0</v>
      </c>
    </row>
    <row r="1254" spans="1:27" ht="13.7" customHeight="1" x14ac:dyDescent="0.2">
      <c r="A1254" s="5">
        <v>94</v>
      </c>
      <c r="B1254" s="4" t="s">
        <v>2</v>
      </c>
      <c r="C1254" s="5">
        <v>218657</v>
      </c>
      <c r="D1254" s="4" t="s">
        <v>2978</v>
      </c>
      <c r="E1254" s="4" t="str">
        <f>B1254&amp;""&amp;C1254</f>
        <v>U218657</v>
      </c>
      <c r="F1254" s="4" t="str">
        <f>F1253&amp;E1254&amp;"','"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</v>
      </c>
      <c r="G1254" s="4" t="s">
        <v>2926</v>
      </c>
      <c r="H1254" s="4" t="s">
        <v>1555</v>
      </c>
      <c r="I1254" s="5">
        <v>5658</v>
      </c>
      <c r="J1254" s="5">
        <v>0</v>
      </c>
      <c r="K1254" s="6">
        <v>2.0000000000000001E-4</v>
      </c>
      <c r="L1254" s="4" t="s">
        <v>2918</v>
      </c>
      <c r="M1254" s="4" t="s">
        <v>2228</v>
      </c>
      <c r="N1254" s="4"/>
      <c r="O1254" s="4" t="s">
        <v>2568</v>
      </c>
      <c r="P1254" s="4" t="s">
        <v>1695</v>
      </c>
      <c r="Q1254" s="4"/>
      <c r="R1254" s="4" t="s">
        <v>1616</v>
      </c>
      <c r="S1254" s="4" t="s">
        <v>2286</v>
      </c>
      <c r="T1254" s="4"/>
      <c r="U1254" s="4" t="s">
        <v>2797</v>
      </c>
      <c r="V1254" s="4" t="s">
        <v>2833</v>
      </c>
      <c r="W1254" s="4"/>
      <c r="X1254" s="4"/>
      <c r="Y1254" s="4" t="s">
        <v>2844</v>
      </c>
      <c r="Z1254" s="7">
        <f>VLOOKUP(E1254,[1]select___from_cuentas_predial_W!$A$1:$R$1800,11,FALSE)</f>
        <v>21333771.899999999</v>
      </c>
      <c r="AA1254" s="7">
        <f>VLOOKUP(E1254,[1]select___from_cuentas_predial_W!$A$1:$R$1800,13,FALSE)</f>
        <v>0</v>
      </c>
    </row>
    <row r="1255" spans="1:27" ht="13.7" customHeight="1" x14ac:dyDescent="0.2">
      <c r="A1255" s="5">
        <v>94</v>
      </c>
      <c r="B1255" s="4" t="s">
        <v>2</v>
      </c>
      <c r="C1255" s="5">
        <v>221512</v>
      </c>
      <c r="D1255" s="4" t="s">
        <v>3020</v>
      </c>
      <c r="E1255" s="4" t="str">
        <f>B1255&amp;""&amp;C1255</f>
        <v>U221512</v>
      </c>
      <c r="F1255" s="4" t="str">
        <f>F1254&amp;E1255&amp;"','"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</v>
      </c>
      <c r="G1255" s="4" t="s">
        <v>2926</v>
      </c>
      <c r="H1255" s="4" t="s">
        <v>1555</v>
      </c>
      <c r="I1255" s="5">
        <v>374</v>
      </c>
      <c r="J1255" s="5">
        <v>0</v>
      </c>
      <c r="K1255" s="6">
        <v>8.0000000000000004E-4</v>
      </c>
      <c r="L1255" s="4" t="s">
        <v>2918</v>
      </c>
      <c r="M1255" s="4" t="s">
        <v>2228</v>
      </c>
      <c r="N1255" s="4"/>
      <c r="O1255" s="4" t="s">
        <v>2568</v>
      </c>
      <c r="P1255" s="4" t="s">
        <v>1695</v>
      </c>
      <c r="Q1255" s="4"/>
      <c r="R1255" s="4" t="s">
        <v>1616</v>
      </c>
      <c r="S1255" s="4" t="s">
        <v>2286</v>
      </c>
      <c r="T1255" s="4"/>
      <c r="U1255" s="4" t="s">
        <v>2802</v>
      </c>
      <c r="V1255" s="4" t="s">
        <v>2622</v>
      </c>
      <c r="W1255" s="4"/>
      <c r="X1255" s="4"/>
      <c r="Y1255" s="4" t="s">
        <v>2844</v>
      </c>
      <c r="Z1255" s="7">
        <f>VLOOKUP(E1255,[1]select___from_cuentas_predial_W!$A$1:$R$1800,11,FALSE)</f>
        <v>1410185.7</v>
      </c>
      <c r="AA1255" s="7">
        <f>VLOOKUP(E1255,[1]select___from_cuentas_predial_W!$A$1:$R$1800,13,FALSE)</f>
        <v>0</v>
      </c>
    </row>
    <row r="1256" spans="1:27" ht="13.7" customHeight="1" x14ac:dyDescent="0.2">
      <c r="A1256" s="5">
        <v>94</v>
      </c>
      <c r="B1256" s="4" t="s">
        <v>2</v>
      </c>
      <c r="C1256" s="5">
        <v>221511</v>
      </c>
      <c r="D1256" s="4" t="s">
        <v>3012</v>
      </c>
      <c r="E1256" s="4" t="str">
        <f>B1256&amp;""&amp;C1256</f>
        <v>U221511</v>
      </c>
      <c r="F1256" s="4" t="str">
        <f>F1255&amp;E1256&amp;"','"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</v>
      </c>
      <c r="G1256" s="4" t="s">
        <v>2926</v>
      </c>
      <c r="H1256" s="4" t="s">
        <v>1555</v>
      </c>
      <c r="I1256" s="5">
        <v>3263</v>
      </c>
      <c r="J1256" s="5">
        <v>0</v>
      </c>
      <c r="K1256" s="6">
        <v>8.0000000000000004E-4</v>
      </c>
      <c r="L1256" s="4" t="s">
        <v>2918</v>
      </c>
      <c r="M1256" s="4" t="s">
        <v>2228</v>
      </c>
      <c r="N1256" s="4"/>
      <c r="O1256" s="4" t="s">
        <v>2568</v>
      </c>
      <c r="P1256" s="4" t="s">
        <v>1695</v>
      </c>
      <c r="Q1256" s="4"/>
      <c r="R1256" s="4" t="s">
        <v>1616</v>
      </c>
      <c r="S1256" s="4" t="s">
        <v>2286</v>
      </c>
      <c r="T1256" s="4"/>
      <c r="U1256" s="4" t="s">
        <v>2802</v>
      </c>
      <c r="V1256" s="4" t="s">
        <v>2622</v>
      </c>
      <c r="W1256" s="4"/>
      <c r="X1256" s="4"/>
      <c r="Y1256" s="4" t="s">
        <v>2844</v>
      </c>
      <c r="Z1256" s="7">
        <f>VLOOKUP(E1256,[1]select___from_cuentas_predial_W!$A$1:$R$1800,11,FALSE)</f>
        <v>12303304.65</v>
      </c>
      <c r="AA1256" s="7">
        <f>VLOOKUP(E1256,[1]select___from_cuentas_predial_W!$A$1:$R$1800,13,FALSE)</f>
        <v>0</v>
      </c>
    </row>
    <row r="1257" spans="1:27" ht="13.7" customHeight="1" x14ac:dyDescent="0.2">
      <c r="A1257" s="5">
        <v>94</v>
      </c>
      <c r="B1257" s="4" t="s">
        <v>2</v>
      </c>
      <c r="C1257" s="5">
        <v>221510</v>
      </c>
      <c r="D1257" s="4" t="s">
        <v>2988</v>
      </c>
      <c r="E1257" s="4" t="str">
        <f>B1257&amp;""&amp;C1257</f>
        <v>U221510</v>
      </c>
      <c r="F1257" s="4" t="str">
        <f>F1256&amp;E1257&amp;"','"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</v>
      </c>
      <c r="G1257" s="4" t="s">
        <v>2926</v>
      </c>
      <c r="H1257" s="4" t="s">
        <v>1555</v>
      </c>
      <c r="I1257" s="5">
        <v>469</v>
      </c>
      <c r="J1257" s="5">
        <v>0</v>
      </c>
      <c r="K1257" s="6">
        <v>8.0000000000000004E-4</v>
      </c>
      <c r="L1257" s="4" t="s">
        <v>2918</v>
      </c>
      <c r="M1257" s="4" t="s">
        <v>2228</v>
      </c>
      <c r="N1257" s="4"/>
      <c r="O1257" s="4" t="s">
        <v>2568</v>
      </c>
      <c r="P1257" s="4" t="s">
        <v>1695</v>
      </c>
      <c r="Q1257" s="4"/>
      <c r="R1257" s="4" t="s">
        <v>1616</v>
      </c>
      <c r="S1257" s="4" t="s">
        <v>2286</v>
      </c>
      <c r="T1257" s="4"/>
      <c r="U1257" s="4" t="s">
        <v>2802</v>
      </c>
      <c r="V1257" s="4" t="s">
        <v>2622</v>
      </c>
      <c r="W1257" s="4"/>
      <c r="X1257" s="4"/>
      <c r="Y1257" s="4" t="s">
        <v>2844</v>
      </c>
      <c r="Z1257" s="7">
        <f>VLOOKUP(E1257,[1]select___from_cuentas_predial_W!$A$1:$R$1800,11,FALSE)</f>
        <v>1768387.95</v>
      </c>
      <c r="AA1257" s="7">
        <f>VLOOKUP(E1257,[1]select___from_cuentas_predial_W!$A$1:$R$1800,13,FALSE)</f>
        <v>0</v>
      </c>
    </row>
    <row r="1258" spans="1:27" ht="13.7" customHeight="1" x14ac:dyDescent="0.2">
      <c r="A1258" s="5">
        <v>94</v>
      </c>
      <c r="B1258" s="4" t="s">
        <v>2</v>
      </c>
      <c r="C1258" s="5">
        <v>221509</v>
      </c>
      <c r="D1258" s="4" t="s">
        <v>3013</v>
      </c>
      <c r="E1258" s="4" t="str">
        <f>B1258&amp;""&amp;C1258</f>
        <v>U221509</v>
      </c>
      <c r="F1258" s="4" t="str">
        <f>F1257&amp;E1258&amp;"','"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</v>
      </c>
      <c r="G1258" s="4" t="s">
        <v>2926</v>
      </c>
      <c r="H1258" s="4" t="s">
        <v>1555</v>
      </c>
      <c r="I1258" s="5">
        <v>3983</v>
      </c>
      <c r="J1258" s="5">
        <v>0</v>
      </c>
      <c r="K1258" s="6">
        <v>8.0000000000000004E-4</v>
      </c>
      <c r="L1258" s="4" t="s">
        <v>2918</v>
      </c>
      <c r="M1258" s="4" t="s">
        <v>2228</v>
      </c>
      <c r="N1258" s="4"/>
      <c r="O1258" s="4" t="s">
        <v>2568</v>
      </c>
      <c r="P1258" s="4" t="s">
        <v>1695</v>
      </c>
      <c r="Q1258" s="4"/>
      <c r="R1258" s="4" t="s">
        <v>1616</v>
      </c>
      <c r="S1258" s="4" t="s">
        <v>2286</v>
      </c>
      <c r="T1258" s="4"/>
      <c r="U1258" s="4" t="s">
        <v>2802</v>
      </c>
      <c r="V1258" s="4" t="s">
        <v>2622</v>
      </c>
      <c r="W1258" s="4"/>
      <c r="X1258" s="4"/>
      <c r="Y1258" s="4" t="s">
        <v>2844</v>
      </c>
      <c r="Z1258" s="7">
        <f>VLOOKUP(E1258,[1]select___from_cuentas_predial_W!$A$1:$R$1800,11,FALSE)</f>
        <v>15018100.65</v>
      </c>
      <c r="AA1258" s="7">
        <f>VLOOKUP(E1258,[1]select___from_cuentas_predial_W!$A$1:$R$1800,13,FALSE)</f>
        <v>0</v>
      </c>
    </row>
    <row r="1259" spans="1:27" ht="13.7" customHeight="1" x14ac:dyDescent="0.2">
      <c r="A1259" s="5">
        <v>94</v>
      </c>
      <c r="B1259" s="4" t="s">
        <v>2</v>
      </c>
      <c r="C1259" s="5">
        <v>225587</v>
      </c>
      <c r="D1259" s="4" t="s">
        <v>3011</v>
      </c>
      <c r="E1259" s="4" t="str">
        <f>B1259&amp;""&amp;C1259</f>
        <v>U225587</v>
      </c>
      <c r="F1259" s="4" t="str">
        <f>F1258&amp;E1259&amp;"','"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</v>
      </c>
      <c r="G1259" s="4" t="s">
        <v>2926</v>
      </c>
      <c r="H1259" s="4" t="s">
        <v>1555</v>
      </c>
      <c r="I1259" s="5">
        <v>7684</v>
      </c>
      <c r="J1259" s="5">
        <v>0</v>
      </c>
      <c r="K1259" s="6">
        <v>8.0000000000000004E-4</v>
      </c>
      <c r="L1259" s="4" t="s">
        <v>2983</v>
      </c>
      <c r="M1259" s="4" t="s">
        <v>2228</v>
      </c>
      <c r="N1259" s="4"/>
      <c r="O1259" s="4" t="s">
        <v>2568</v>
      </c>
      <c r="P1259" s="4" t="s">
        <v>1695</v>
      </c>
      <c r="Q1259" s="4"/>
      <c r="R1259" s="4" t="s">
        <v>1616</v>
      </c>
      <c r="S1259" s="4" t="s">
        <v>2286</v>
      </c>
      <c r="T1259" s="4"/>
      <c r="U1259" s="4" t="s">
        <v>2802</v>
      </c>
      <c r="V1259" s="4" t="s">
        <v>2622</v>
      </c>
      <c r="W1259" s="4"/>
      <c r="X1259" s="4"/>
      <c r="Y1259" s="4" t="s">
        <v>2844</v>
      </c>
      <c r="Z1259" s="7">
        <f>VLOOKUP(E1259,[1]select___from_cuentas_predial_W!$A$1:$R$1800,11,FALSE)</f>
        <v>28972906.199999999</v>
      </c>
      <c r="AA1259" s="7">
        <f>VLOOKUP(E1259,[1]select___from_cuentas_predial_W!$A$1:$R$1800,13,FALSE)</f>
        <v>0</v>
      </c>
    </row>
    <row r="1260" spans="1:27" ht="13.7" customHeight="1" x14ac:dyDescent="0.2">
      <c r="A1260" s="5">
        <v>94</v>
      </c>
      <c r="B1260" s="4" t="s">
        <v>2</v>
      </c>
      <c r="C1260" s="5">
        <v>225586</v>
      </c>
      <c r="D1260" s="4" t="s">
        <v>2996</v>
      </c>
      <c r="E1260" s="4" t="str">
        <f>B1260&amp;""&amp;C1260</f>
        <v>U225586</v>
      </c>
      <c r="F1260" s="4" t="str">
        <f>F1259&amp;E1260&amp;"','"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</v>
      </c>
      <c r="G1260" s="4" t="s">
        <v>2926</v>
      </c>
      <c r="H1260" s="4" t="s">
        <v>1555</v>
      </c>
      <c r="I1260" s="5">
        <v>890</v>
      </c>
      <c r="J1260" s="5">
        <v>0</v>
      </c>
      <c r="K1260" s="6">
        <v>8.0000000000000004E-4</v>
      </c>
      <c r="L1260" s="4" t="s">
        <v>2983</v>
      </c>
      <c r="M1260" s="4" t="s">
        <v>2228</v>
      </c>
      <c r="N1260" s="4"/>
      <c r="O1260" s="4" t="s">
        <v>2568</v>
      </c>
      <c r="P1260" s="4" t="s">
        <v>1695</v>
      </c>
      <c r="Q1260" s="4"/>
      <c r="R1260" s="4" t="s">
        <v>1616</v>
      </c>
      <c r="S1260" s="4" t="s">
        <v>2286</v>
      </c>
      <c r="T1260" s="4"/>
      <c r="U1260" s="4" t="s">
        <v>2802</v>
      </c>
      <c r="V1260" s="4" t="s">
        <v>2622</v>
      </c>
      <c r="W1260" s="4"/>
      <c r="X1260" s="4"/>
      <c r="Y1260" s="4" t="s">
        <v>2844</v>
      </c>
      <c r="Z1260" s="7">
        <f>VLOOKUP(E1260,[1]select___from_cuentas_predial_W!$A$1:$R$1800,11,FALSE)</f>
        <v>3355789.5</v>
      </c>
      <c r="AA1260" s="7">
        <f>VLOOKUP(E1260,[1]select___from_cuentas_predial_W!$A$1:$R$1800,13,FALSE)</f>
        <v>0</v>
      </c>
    </row>
    <row r="1261" spans="1:27" ht="13.7" customHeight="1" x14ac:dyDescent="0.2">
      <c r="A1261" s="5">
        <v>94</v>
      </c>
      <c r="B1261" s="4" t="s">
        <v>2</v>
      </c>
      <c r="C1261" s="5">
        <v>225584</v>
      </c>
      <c r="D1261" s="4" t="s">
        <v>3000</v>
      </c>
      <c r="E1261" s="4" t="str">
        <f>B1261&amp;""&amp;C1261</f>
        <v>U225584</v>
      </c>
      <c r="F1261" s="4" t="str">
        <f>F1260&amp;E1261&amp;"','"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</v>
      </c>
      <c r="G1261" s="4" t="s">
        <v>2926</v>
      </c>
      <c r="H1261" s="4" t="s">
        <v>1555</v>
      </c>
      <c r="I1261" s="5">
        <v>343</v>
      </c>
      <c r="J1261" s="5">
        <v>0</v>
      </c>
      <c r="K1261" s="6">
        <v>8.0000000000000004E-4</v>
      </c>
      <c r="L1261" s="4" t="s">
        <v>2983</v>
      </c>
      <c r="M1261" s="4" t="s">
        <v>2228</v>
      </c>
      <c r="N1261" s="4"/>
      <c r="O1261" s="4" t="s">
        <v>2568</v>
      </c>
      <c r="P1261" s="4" t="s">
        <v>1695</v>
      </c>
      <c r="Q1261" s="4"/>
      <c r="R1261" s="4" t="s">
        <v>1616</v>
      </c>
      <c r="S1261" s="4" t="s">
        <v>2286</v>
      </c>
      <c r="T1261" s="4"/>
      <c r="U1261" s="4" t="s">
        <v>2802</v>
      </c>
      <c r="V1261" s="4" t="s">
        <v>2622</v>
      </c>
      <c r="W1261" s="4"/>
      <c r="X1261" s="4"/>
      <c r="Y1261" s="4" t="s">
        <v>2844</v>
      </c>
      <c r="Z1261" s="7">
        <f>VLOOKUP(E1261,[1]select___from_cuentas_predial_W!$A$1:$R$1800,11,FALSE)</f>
        <v>1293298.6499999999</v>
      </c>
      <c r="AA1261" s="7">
        <f>VLOOKUP(E1261,[1]select___from_cuentas_predial_W!$A$1:$R$1800,13,FALSE)</f>
        <v>0</v>
      </c>
    </row>
    <row r="1262" spans="1:27" ht="13.7" customHeight="1" x14ac:dyDescent="0.2">
      <c r="A1262" s="5">
        <v>94</v>
      </c>
      <c r="B1262" s="4" t="s">
        <v>2</v>
      </c>
      <c r="C1262" s="5">
        <v>225583</v>
      </c>
      <c r="D1262" s="4" t="s">
        <v>2982</v>
      </c>
      <c r="E1262" s="4" t="str">
        <f>B1262&amp;""&amp;C1262</f>
        <v>U225583</v>
      </c>
      <c r="F1262" s="4" t="str">
        <f>F1261&amp;E1262&amp;"','"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</v>
      </c>
      <c r="G1262" s="4" t="s">
        <v>2926</v>
      </c>
      <c r="H1262" s="4" t="s">
        <v>1555</v>
      </c>
      <c r="I1262" s="5">
        <v>3237</v>
      </c>
      <c r="J1262" s="5">
        <v>0</v>
      </c>
      <c r="K1262" s="6">
        <v>8.0000000000000004E-4</v>
      </c>
      <c r="L1262" s="4" t="s">
        <v>2983</v>
      </c>
      <c r="M1262" s="4" t="s">
        <v>2228</v>
      </c>
      <c r="N1262" s="4" t="s">
        <v>2984</v>
      </c>
      <c r="O1262" s="4" t="s">
        <v>2568</v>
      </c>
      <c r="P1262" s="4" t="s">
        <v>1695</v>
      </c>
      <c r="Q1262" s="4"/>
      <c r="R1262" s="4" t="s">
        <v>1616</v>
      </c>
      <c r="S1262" s="4" t="s">
        <v>2286</v>
      </c>
      <c r="T1262" s="4"/>
      <c r="U1262" s="4" t="s">
        <v>2802</v>
      </c>
      <c r="V1262" s="4" t="s">
        <v>2622</v>
      </c>
      <c r="W1262" s="4"/>
      <c r="X1262" s="4"/>
      <c r="Y1262" s="4" t="s">
        <v>2844</v>
      </c>
      <c r="Z1262" s="7">
        <f>VLOOKUP(E1262,[1]select___from_cuentas_predial_W!$A$1:$R$1800,11,FALSE)</f>
        <v>12205270.35</v>
      </c>
      <c r="AA1262" s="7">
        <f>VLOOKUP(E1262,[1]select___from_cuentas_predial_W!$A$1:$R$1800,13,FALSE)</f>
        <v>0</v>
      </c>
    </row>
    <row r="1263" spans="1:27" ht="13.7" customHeight="1" x14ac:dyDescent="0.2">
      <c r="A1263" s="5">
        <v>94</v>
      </c>
      <c r="B1263" s="4" t="s">
        <v>2</v>
      </c>
      <c r="C1263" s="5">
        <v>225581</v>
      </c>
      <c r="D1263" s="4" t="s">
        <v>3004</v>
      </c>
      <c r="E1263" s="4" t="str">
        <f>B1263&amp;""&amp;C1263</f>
        <v>U225581</v>
      </c>
      <c r="F1263" s="4" t="str">
        <f>F1262&amp;E1263&amp;"','"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</v>
      </c>
      <c r="G1263" s="4" t="s">
        <v>2926</v>
      </c>
      <c r="H1263" s="4" t="s">
        <v>1555</v>
      </c>
      <c r="I1263" s="5">
        <v>374</v>
      </c>
      <c r="J1263" s="5">
        <v>0</v>
      </c>
      <c r="K1263" s="6">
        <v>8.0000000000000004E-4</v>
      </c>
      <c r="L1263" s="4" t="s">
        <v>2983</v>
      </c>
      <c r="M1263" s="4" t="s">
        <v>2228</v>
      </c>
      <c r="N1263" s="4" t="s">
        <v>3005</v>
      </c>
      <c r="O1263" s="4" t="s">
        <v>2568</v>
      </c>
      <c r="P1263" s="4" t="s">
        <v>1695</v>
      </c>
      <c r="Q1263" s="4"/>
      <c r="R1263" s="4" t="s">
        <v>1616</v>
      </c>
      <c r="S1263" s="4" t="s">
        <v>2286</v>
      </c>
      <c r="T1263" s="4"/>
      <c r="U1263" s="4" t="s">
        <v>2802</v>
      </c>
      <c r="V1263" s="4" t="s">
        <v>2622</v>
      </c>
      <c r="W1263" s="4"/>
      <c r="X1263" s="4"/>
      <c r="Y1263" s="4" t="s">
        <v>2844</v>
      </c>
      <c r="Z1263" s="7">
        <f>VLOOKUP(E1263,[1]select___from_cuentas_predial_W!$A$1:$R$1800,11,FALSE)</f>
        <v>1410185.7</v>
      </c>
      <c r="AA1263" s="7">
        <f>VLOOKUP(E1263,[1]select___from_cuentas_predial_W!$A$1:$R$1800,13,FALSE)</f>
        <v>0</v>
      </c>
    </row>
    <row r="1264" spans="1:27" ht="13.7" customHeight="1" x14ac:dyDescent="0.2">
      <c r="A1264" s="5">
        <v>94</v>
      </c>
      <c r="B1264" s="4" t="s">
        <v>2</v>
      </c>
      <c r="C1264" s="5">
        <v>225580</v>
      </c>
      <c r="D1264" s="4" t="s">
        <v>3023</v>
      </c>
      <c r="E1264" s="4" t="str">
        <f>B1264&amp;""&amp;C1264</f>
        <v>U225580</v>
      </c>
      <c r="F1264" s="4" t="str">
        <f>F1263&amp;E1264&amp;"','"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</v>
      </c>
      <c r="G1264" s="4" t="s">
        <v>2926</v>
      </c>
      <c r="H1264" s="4" t="s">
        <v>1555</v>
      </c>
      <c r="I1264" s="5">
        <v>1662</v>
      </c>
      <c r="J1264" s="5">
        <v>0</v>
      </c>
      <c r="K1264" s="6">
        <v>8.0000000000000004E-4</v>
      </c>
      <c r="L1264" s="4" t="s">
        <v>2983</v>
      </c>
      <c r="M1264" s="4" t="s">
        <v>2228</v>
      </c>
      <c r="N1264" s="4" t="s">
        <v>2249</v>
      </c>
      <c r="O1264" s="4" t="s">
        <v>2568</v>
      </c>
      <c r="P1264" s="4" t="s">
        <v>1695</v>
      </c>
      <c r="Q1264" s="4"/>
      <c r="R1264" s="4" t="s">
        <v>1616</v>
      </c>
      <c r="S1264" s="4" t="s">
        <v>2286</v>
      </c>
      <c r="T1264" s="4"/>
      <c r="U1264" s="4" t="s">
        <v>2797</v>
      </c>
      <c r="V1264" s="4" t="s">
        <v>2622</v>
      </c>
      <c r="W1264" s="4"/>
      <c r="X1264" s="4"/>
      <c r="Y1264" s="4" t="s">
        <v>2844</v>
      </c>
      <c r="Z1264" s="7">
        <f>VLOOKUP(E1264,[1]select___from_cuentas_predial_W!$A$1:$R$1800,11,FALSE)</f>
        <v>6266654.0999999996</v>
      </c>
      <c r="AA1264" s="7">
        <f>VLOOKUP(E1264,[1]select___from_cuentas_predial_W!$A$1:$R$1800,13,FALSE)</f>
        <v>0</v>
      </c>
    </row>
    <row r="1265" spans="1:27" ht="13.7" customHeight="1" x14ac:dyDescent="0.2">
      <c r="A1265" s="5">
        <v>94</v>
      </c>
      <c r="B1265" s="4" t="s">
        <v>2</v>
      </c>
      <c r="C1265" s="5">
        <v>225579</v>
      </c>
      <c r="D1265" s="4" t="s">
        <v>3129</v>
      </c>
      <c r="E1265" s="4" t="str">
        <f>B1265&amp;""&amp;C1265</f>
        <v>U225579</v>
      </c>
      <c r="F1265" s="4" t="str">
        <f>F1264&amp;E1265&amp;"','"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</v>
      </c>
      <c r="G1265" s="4" t="s">
        <v>2926</v>
      </c>
      <c r="H1265" s="4" t="s">
        <v>1555</v>
      </c>
      <c r="I1265" s="5">
        <v>911</v>
      </c>
      <c r="J1265" s="5">
        <v>0</v>
      </c>
      <c r="K1265" s="6">
        <v>8.0000000000000004E-4</v>
      </c>
      <c r="L1265" s="4" t="s">
        <v>2983</v>
      </c>
      <c r="M1265" s="4" t="s">
        <v>2228</v>
      </c>
      <c r="N1265" s="4" t="s">
        <v>2249</v>
      </c>
      <c r="O1265" s="4" t="s">
        <v>2568</v>
      </c>
      <c r="P1265" s="4" t="s">
        <v>1695</v>
      </c>
      <c r="Q1265" s="4"/>
      <c r="R1265" s="4" t="s">
        <v>1616</v>
      </c>
      <c r="S1265" s="4" t="s">
        <v>2286</v>
      </c>
      <c r="T1265" s="4"/>
      <c r="U1265" s="4" t="s">
        <v>2797</v>
      </c>
      <c r="V1265" s="4" t="s">
        <v>2622</v>
      </c>
      <c r="W1265" s="4"/>
      <c r="X1265" s="4"/>
      <c r="Y1265" s="4" t="s">
        <v>2844</v>
      </c>
      <c r="Z1265" s="7">
        <f>VLOOKUP(E1265,[1]select___from_cuentas_predial_W!$A$1:$R$1800,11,FALSE)</f>
        <v>3434971.05</v>
      </c>
      <c r="AA1265" s="7">
        <f>VLOOKUP(E1265,[1]select___from_cuentas_predial_W!$A$1:$R$1800,13,FALSE)</f>
        <v>0</v>
      </c>
    </row>
    <row r="1266" spans="1:27" ht="13.7" customHeight="1" x14ac:dyDescent="0.2">
      <c r="A1266" s="5">
        <v>94</v>
      </c>
      <c r="B1266" s="4" t="s">
        <v>2</v>
      </c>
      <c r="C1266" s="5">
        <v>227449</v>
      </c>
      <c r="D1266" s="4" t="s">
        <v>3001</v>
      </c>
      <c r="E1266" s="4" t="str">
        <f>B1266&amp;""&amp;C1266</f>
        <v>U227449</v>
      </c>
      <c r="F1266" s="4" t="str">
        <f>F1265&amp;E1266&amp;"','"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</v>
      </c>
      <c r="G1266" s="4" t="s">
        <v>2926</v>
      </c>
      <c r="H1266" s="4" t="s">
        <v>1555</v>
      </c>
      <c r="I1266" s="5">
        <v>7428</v>
      </c>
      <c r="J1266" s="5">
        <v>0</v>
      </c>
      <c r="K1266" s="6">
        <v>8.0000000000000004E-4</v>
      </c>
      <c r="L1266" s="4" t="s">
        <v>2983</v>
      </c>
      <c r="M1266" s="4" t="s">
        <v>2228</v>
      </c>
      <c r="N1266" s="4"/>
      <c r="O1266" s="4" t="s">
        <v>2568</v>
      </c>
      <c r="P1266" s="4" t="s">
        <v>1695</v>
      </c>
      <c r="Q1266" s="4"/>
      <c r="R1266" s="4" t="s">
        <v>1616</v>
      </c>
      <c r="S1266" s="4" t="s">
        <v>2286</v>
      </c>
      <c r="T1266" s="4"/>
      <c r="U1266" s="4" t="s">
        <v>2797</v>
      </c>
      <c r="V1266" s="4" t="s">
        <v>2622</v>
      </c>
      <c r="W1266" s="4"/>
      <c r="X1266" s="4"/>
      <c r="Y1266" s="4" t="s">
        <v>2844</v>
      </c>
      <c r="Z1266" s="7">
        <f>VLOOKUP(E1266,[1]select___from_cuentas_predial_W!$A$1:$R$1800,11,FALSE)</f>
        <v>28007645.399999999</v>
      </c>
      <c r="AA1266" s="7">
        <f>VLOOKUP(E1266,[1]select___from_cuentas_predial_W!$A$1:$R$1800,13,FALSE)</f>
        <v>0</v>
      </c>
    </row>
    <row r="1267" spans="1:27" ht="13.7" customHeight="1" x14ac:dyDescent="0.2">
      <c r="A1267" s="5">
        <v>94</v>
      </c>
      <c r="B1267" s="4" t="s">
        <v>2</v>
      </c>
      <c r="C1267" s="5">
        <v>227448</v>
      </c>
      <c r="D1267" s="4" t="s">
        <v>3015</v>
      </c>
      <c r="E1267" s="4" t="str">
        <f>B1267&amp;""&amp;C1267</f>
        <v>U227448</v>
      </c>
      <c r="F1267" s="4" t="str">
        <f>F1266&amp;E1267&amp;"','"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</v>
      </c>
      <c r="G1267" s="4" t="s">
        <v>2926</v>
      </c>
      <c r="H1267" s="4" t="s">
        <v>1555</v>
      </c>
      <c r="I1267" s="5">
        <v>6287</v>
      </c>
      <c r="J1267" s="5">
        <v>0</v>
      </c>
      <c r="K1267" s="6">
        <v>8.0000000000000004E-4</v>
      </c>
      <c r="L1267" s="4" t="s">
        <v>3016</v>
      </c>
      <c r="M1267" s="4" t="s">
        <v>2228</v>
      </c>
      <c r="N1267" s="4" t="s">
        <v>3017</v>
      </c>
      <c r="O1267" s="4" t="s">
        <v>2568</v>
      </c>
      <c r="P1267" s="4" t="s">
        <v>1695</v>
      </c>
      <c r="Q1267" s="4"/>
      <c r="R1267" s="4" t="s">
        <v>1616</v>
      </c>
      <c r="S1267" s="4" t="s">
        <v>2286</v>
      </c>
      <c r="T1267" s="4"/>
      <c r="U1267" s="4" t="s">
        <v>2797</v>
      </c>
      <c r="V1267" s="4" t="s">
        <v>2622</v>
      </c>
      <c r="W1267" s="4"/>
      <c r="X1267" s="4"/>
      <c r="Y1267" s="4" t="s">
        <v>2844</v>
      </c>
      <c r="Z1267" s="7">
        <f>VLOOKUP(E1267,[1]select___from_cuentas_predial_W!$A$1:$R$1800,11,FALSE)</f>
        <v>23705447.850000001</v>
      </c>
      <c r="AA1267" s="7">
        <f>VLOOKUP(E1267,[1]select___from_cuentas_predial_W!$A$1:$R$1800,13,FALSE)</f>
        <v>0</v>
      </c>
    </row>
    <row r="1268" spans="1:27" ht="13.7" customHeight="1" x14ac:dyDescent="0.2">
      <c r="A1268" s="5">
        <v>94</v>
      </c>
      <c r="B1268" s="4" t="s">
        <v>2</v>
      </c>
      <c r="C1268" s="5">
        <v>227450</v>
      </c>
      <c r="D1268" s="4" t="s">
        <v>2979</v>
      </c>
      <c r="E1268" s="4" t="str">
        <f>B1268&amp;""&amp;C1268</f>
        <v>U227450</v>
      </c>
      <c r="F1268" s="4" t="str">
        <f>F1267&amp;E1268&amp;"','"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</v>
      </c>
      <c r="G1268" s="4" t="s">
        <v>2926</v>
      </c>
      <c r="H1268" s="4" t="s">
        <v>1555</v>
      </c>
      <c r="I1268" s="5">
        <v>1632</v>
      </c>
      <c r="J1268" s="5">
        <v>0</v>
      </c>
      <c r="K1268" s="6">
        <v>8.0000000000000004E-4</v>
      </c>
      <c r="L1268" s="4" t="s">
        <v>2980</v>
      </c>
      <c r="M1268" s="4" t="s">
        <v>2228</v>
      </c>
      <c r="N1268" s="4" t="s">
        <v>2981</v>
      </c>
      <c r="O1268" s="4" t="s">
        <v>2568</v>
      </c>
      <c r="P1268" s="4" t="s">
        <v>1695</v>
      </c>
      <c r="Q1268" s="4"/>
      <c r="R1268" s="4" t="s">
        <v>1616</v>
      </c>
      <c r="S1268" s="4" t="s">
        <v>2286</v>
      </c>
      <c r="T1268" s="4"/>
      <c r="U1268" s="4" t="s">
        <v>2797</v>
      </c>
      <c r="V1268" s="4" t="s">
        <v>2622</v>
      </c>
      <c r="W1268" s="4"/>
      <c r="X1268" s="4"/>
      <c r="Y1268" s="4" t="s">
        <v>2844</v>
      </c>
      <c r="Z1268" s="7">
        <f>VLOOKUP(E1268,[1]select___from_cuentas_predial_W!$A$1:$R$1800,11,FALSE)</f>
        <v>6153537.5999999996</v>
      </c>
      <c r="AA1268" s="7">
        <f>VLOOKUP(E1268,[1]select___from_cuentas_predial_W!$A$1:$R$1800,13,FALSE)</f>
        <v>0</v>
      </c>
    </row>
    <row r="1269" spans="1:27" ht="13.7" customHeight="1" x14ac:dyDescent="0.2">
      <c r="A1269" s="5">
        <v>94</v>
      </c>
      <c r="B1269" s="4" t="s">
        <v>2</v>
      </c>
      <c r="C1269" s="5">
        <v>223224</v>
      </c>
      <c r="D1269" s="4" t="s">
        <v>2972</v>
      </c>
      <c r="E1269" s="4" t="str">
        <f>B1269&amp;""&amp;C1269</f>
        <v>U223224</v>
      </c>
      <c r="F1269" s="4" t="str">
        <f>F1268&amp;E1269&amp;"','"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</v>
      </c>
      <c r="G1269" s="4" t="s">
        <v>2926</v>
      </c>
      <c r="H1269" s="4" t="s">
        <v>1555</v>
      </c>
      <c r="I1269" s="5">
        <v>1505</v>
      </c>
      <c r="J1269" s="5">
        <v>0</v>
      </c>
      <c r="K1269" s="6">
        <v>8.0000000000000004E-4</v>
      </c>
      <c r="L1269" s="4" t="s">
        <v>2973</v>
      </c>
      <c r="M1269" s="4" t="s">
        <v>2228</v>
      </c>
      <c r="N1269" s="4"/>
      <c r="O1269" s="4" t="s">
        <v>2568</v>
      </c>
      <c r="P1269" s="4" t="s">
        <v>1695</v>
      </c>
      <c r="Q1269" s="4"/>
      <c r="R1269" s="4" t="s">
        <v>1616</v>
      </c>
      <c r="S1269" s="4" t="s">
        <v>2286</v>
      </c>
      <c r="T1269" s="4"/>
      <c r="U1269" s="4" t="s">
        <v>2802</v>
      </c>
      <c r="V1269" s="4" t="s">
        <v>2622</v>
      </c>
      <c r="W1269" s="4"/>
      <c r="X1269" s="4"/>
      <c r="Y1269" s="4" t="s">
        <v>2844</v>
      </c>
      <c r="Z1269" s="7">
        <f>VLOOKUP(E1269,[1]select___from_cuentas_predial_W!$A$1:$R$1800,11,FALSE)</f>
        <v>5674677.75</v>
      </c>
      <c r="AA1269" s="7">
        <f>VLOOKUP(E1269,[1]select___from_cuentas_predial_W!$A$1:$R$1800,13,FALSE)</f>
        <v>0</v>
      </c>
    </row>
    <row r="1270" spans="1:27" ht="13.7" customHeight="1" x14ac:dyDescent="0.2">
      <c r="A1270" s="5">
        <v>94</v>
      </c>
      <c r="B1270" s="4" t="s">
        <v>2</v>
      </c>
      <c r="C1270" s="5">
        <v>226435</v>
      </c>
      <c r="D1270" s="4" t="s">
        <v>3014</v>
      </c>
      <c r="E1270" s="4" t="str">
        <f>B1270&amp;""&amp;C1270</f>
        <v>U226435</v>
      </c>
      <c r="F1270" s="4" t="str">
        <f>F1269&amp;E1270&amp;"','"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</v>
      </c>
      <c r="G1270" s="4" t="s">
        <v>2926</v>
      </c>
      <c r="H1270" s="4" t="s">
        <v>1555</v>
      </c>
      <c r="I1270" s="5">
        <v>2512</v>
      </c>
      <c r="J1270" s="5">
        <v>0</v>
      </c>
      <c r="K1270" s="6">
        <v>8.0000000000000004E-4</v>
      </c>
      <c r="L1270" s="4" t="s">
        <v>2983</v>
      </c>
      <c r="M1270" s="4" t="s">
        <v>2228</v>
      </c>
      <c r="N1270" s="4"/>
      <c r="O1270" s="4" t="s">
        <v>2568</v>
      </c>
      <c r="P1270" s="4" t="s">
        <v>1695</v>
      </c>
      <c r="Q1270" s="4"/>
      <c r="R1270" s="4" t="s">
        <v>1616</v>
      </c>
      <c r="S1270" s="4" t="s">
        <v>2286</v>
      </c>
      <c r="T1270" s="4"/>
      <c r="U1270" s="4" t="s">
        <v>2802</v>
      </c>
      <c r="V1270" s="4" t="s">
        <v>2622</v>
      </c>
      <c r="W1270" s="4"/>
      <c r="X1270" s="4"/>
      <c r="Y1270" s="4" t="s">
        <v>2844</v>
      </c>
      <c r="Z1270" s="7">
        <f>VLOOKUP(E1270,[1]select___from_cuentas_predial_W!$A$1:$R$1800,11,FALSE)</f>
        <v>9471621.5999999996</v>
      </c>
      <c r="AA1270" s="7">
        <f>VLOOKUP(E1270,[1]select___from_cuentas_predial_W!$A$1:$R$1800,13,FALSE)</f>
        <v>0</v>
      </c>
    </row>
    <row r="1271" spans="1:27" ht="13.7" customHeight="1" x14ac:dyDescent="0.2">
      <c r="A1271" s="5">
        <v>94</v>
      </c>
      <c r="B1271" s="4" t="s">
        <v>2</v>
      </c>
      <c r="C1271" s="5">
        <v>226434</v>
      </c>
      <c r="D1271" s="4" t="s">
        <v>3006</v>
      </c>
      <c r="E1271" s="4" t="str">
        <f>B1271&amp;""&amp;C1271</f>
        <v>U226434</v>
      </c>
      <c r="F1271" s="4" t="str">
        <f>F1270&amp;E1271&amp;"','"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</v>
      </c>
      <c r="G1271" s="4" t="s">
        <v>2926</v>
      </c>
      <c r="H1271" s="4" t="s">
        <v>1555</v>
      </c>
      <c r="I1271" s="5">
        <v>1950</v>
      </c>
      <c r="J1271" s="5">
        <v>0</v>
      </c>
      <c r="K1271" s="6">
        <v>8.0000000000000004E-4</v>
      </c>
      <c r="L1271" s="4" t="s">
        <v>1578</v>
      </c>
      <c r="M1271" s="4" t="s">
        <v>2228</v>
      </c>
      <c r="N1271" s="4"/>
      <c r="O1271" s="4" t="s">
        <v>2568</v>
      </c>
      <c r="P1271" s="4" t="s">
        <v>1695</v>
      </c>
      <c r="Q1271" s="4"/>
      <c r="R1271" s="4" t="s">
        <v>1616</v>
      </c>
      <c r="S1271" s="4" t="s">
        <v>2286</v>
      </c>
      <c r="T1271" s="4"/>
      <c r="U1271" s="4" t="s">
        <v>2802</v>
      </c>
      <c r="V1271" s="4" t="s">
        <v>2622</v>
      </c>
      <c r="W1271" s="4"/>
      <c r="X1271" s="4"/>
      <c r="Y1271" s="4" t="s">
        <v>2844</v>
      </c>
      <c r="Z1271" s="7">
        <f>VLOOKUP(E1271,[1]select___from_cuentas_predial_W!$A$1:$R$1800,11,FALSE)</f>
        <v>7352572.5</v>
      </c>
      <c r="AA1271" s="7">
        <f>VLOOKUP(E1271,[1]select___from_cuentas_predial_W!$A$1:$R$1800,13,FALSE)</f>
        <v>0</v>
      </c>
    </row>
    <row r="1272" spans="1:27" ht="13.7" customHeight="1" x14ac:dyDescent="0.2">
      <c r="A1272" s="5">
        <v>94</v>
      </c>
      <c r="B1272" s="4" t="s">
        <v>2</v>
      </c>
      <c r="C1272" s="5">
        <v>226433</v>
      </c>
      <c r="D1272" s="4" t="s">
        <v>3003</v>
      </c>
      <c r="E1272" s="4" t="str">
        <f>B1272&amp;""&amp;C1272</f>
        <v>U226433</v>
      </c>
      <c r="F1272" s="4" t="str">
        <f>F1271&amp;E1272&amp;"','"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</v>
      </c>
      <c r="G1272" s="4" t="s">
        <v>2926</v>
      </c>
      <c r="H1272" s="4" t="s">
        <v>1555</v>
      </c>
      <c r="I1272" s="5">
        <v>1854</v>
      </c>
      <c r="J1272" s="5">
        <v>0</v>
      </c>
      <c r="K1272" s="6">
        <v>8.0000000000000004E-4</v>
      </c>
      <c r="L1272" s="4" t="s">
        <v>2977</v>
      </c>
      <c r="M1272" s="4" t="s">
        <v>2228</v>
      </c>
      <c r="N1272" s="4"/>
      <c r="O1272" s="4" t="s">
        <v>2568</v>
      </c>
      <c r="P1272" s="4" t="s">
        <v>1695</v>
      </c>
      <c r="Q1272" s="4"/>
      <c r="R1272" s="4" t="s">
        <v>1616</v>
      </c>
      <c r="S1272" s="4" t="s">
        <v>2286</v>
      </c>
      <c r="T1272" s="4"/>
      <c r="U1272" s="4" t="s">
        <v>2802</v>
      </c>
      <c r="V1272" s="4" t="s">
        <v>2622</v>
      </c>
      <c r="W1272" s="4"/>
      <c r="X1272" s="4"/>
      <c r="Y1272" s="4" t="s">
        <v>2844</v>
      </c>
      <c r="Z1272" s="7">
        <f>VLOOKUP(E1272,[1]select___from_cuentas_predial_W!$A$1:$R$1800,11,FALSE)</f>
        <v>6990599.7000000002</v>
      </c>
      <c r="AA1272" s="7">
        <f>VLOOKUP(E1272,[1]select___from_cuentas_predial_W!$A$1:$R$1800,13,FALSE)</f>
        <v>0</v>
      </c>
    </row>
    <row r="1273" spans="1:27" ht="13.7" customHeight="1" x14ac:dyDescent="0.2">
      <c r="A1273" s="5">
        <v>94</v>
      </c>
      <c r="B1273" s="4" t="s">
        <v>2</v>
      </c>
      <c r="C1273" s="5">
        <v>223223</v>
      </c>
      <c r="D1273" s="4" t="s">
        <v>2976</v>
      </c>
      <c r="E1273" s="4" t="str">
        <f>B1273&amp;""&amp;C1273</f>
        <v>U223223</v>
      </c>
      <c r="F1273" s="4" t="str">
        <f>F1272&amp;E1273&amp;"','"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</v>
      </c>
      <c r="G1273" s="4" t="s">
        <v>2926</v>
      </c>
      <c r="H1273" s="4" t="s">
        <v>1555</v>
      </c>
      <c r="I1273" s="5">
        <v>376</v>
      </c>
      <c r="J1273" s="5">
        <v>0</v>
      </c>
      <c r="K1273" s="6">
        <v>8.0000000000000004E-4</v>
      </c>
      <c r="L1273" s="4" t="s">
        <v>2977</v>
      </c>
      <c r="M1273" s="4" t="s">
        <v>2228</v>
      </c>
      <c r="N1273" s="4"/>
      <c r="O1273" s="4" t="s">
        <v>2568</v>
      </c>
      <c r="P1273" s="4" t="s">
        <v>1695</v>
      </c>
      <c r="Q1273" s="4"/>
      <c r="R1273" s="4" t="s">
        <v>1616</v>
      </c>
      <c r="S1273" s="4" t="s">
        <v>2286</v>
      </c>
      <c r="T1273" s="4"/>
      <c r="U1273" s="4" t="s">
        <v>2802</v>
      </c>
      <c r="V1273" s="4" t="s">
        <v>2622</v>
      </c>
      <c r="W1273" s="4"/>
      <c r="X1273" s="4"/>
      <c r="Y1273" s="4" t="s">
        <v>2844</v>
      </c>
      <c r="Z1273" s="7">
        <f>VLOOKUP(E1273,[1]select___from_cuentas_predial_W!$A$1:$R$1800,11,FALSE)</f>
        <v>1417726.8</v>
      </c>
      <c r="AA1273" s="7">
        <f>VLOOKUP(E1273,[1]select___from_cuentas_predial_W!$A$1:$R$1800,13,FALSE)</f>
        <v>0</v>
      </c>
    </row>
    <row r="1274" spans="1:27" ht="13.7" customHeight="1" x14ac:dyDescent="0.2">
      <c r="A1274" s="5">
        <v>94</v>
      </c>
      <c r="B1274" s="4" t="s">
        <v>2</v>
      </c>
      <c r="C1274" s="5">
        <v>199741</v>
      </c>
      <c r="D1274" s="4" t="s">
        <v>671</v>
      </c>
      <c r="E1274" s="4" t="str">
        <f>B1274&amp;""&amp;C1274</f>
        <v>U199741</v>
      </c>
      <c r="F1274" s="4" t="str">
        <f>F1273&amp;E1274&amp;"','"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</v>
      </c>
      <c r="G1274" s="4" t="s">
        <v>1550</v>
      </c>
      <c r="H1274" s="4" t="s">
        <v>1555</v>
      </c>
      <c r="I1274" s="5">
        <v>700</v>
      </c>
      <c r="J1274" s="5">
        <v>386</v>
      </c>
      <c r="K1274" s="6">
        <v>2.0000000000000001E-4</v>
      </c>
      <c r="L1274" s="4" t="s">
        <v>1671</v>
      </c>
      <c r="M1274" s="4" t="s">
        <v>2228</v>
      </c>
      <c r="N1274" s="4"/>
      <c r="O1274" s="4" t="s">
        <v>2617</v>
      </c>
      <c r="P1274" s="4" t="s">
        <v>1695</v>
      </c>
      <c r="Q1274" s="4"/>
      <c r="R1274" s="4" t="s">
        <v>1616</v>
      </c>
      <c r="S1274" s="4" t="s">
        <v>2286</v>
      </c>
      <c r="T1274" s="4"/>
      <c r="U1274" s="4" t="s">
        <v>2802</v>
      </c>
      <c r="V1274" s="4" t="s">
        <v>2622</v>
      </c>
      <c r="W1274" s="4"/>
      <c r="X1274" s="4"/>
      <c r="Y1274" s="4" t="s">
        <v>2844</v>
      </c>
      <c r="Z1274" s="7">
        <f>VLOOKUP(E1274,[1]select___from_cuentas_predial_W!$A$1:$R$1800,11,FALSE)</f>
        <v>588000</v>
      </c>
      <c r="AA1274" s="7">
        <f>VLOOKUP(E1274,[1]select___from_cuentas_predial_W!$A$1:$R$1800,13,FALSE)</f>
        <v>2541231</v>
      </c>
    </row>
    <row r="1275" spans="1:27" ht="13.7" customHeight="1" x14ac:dyDescent="0.2">
      <c r="A1275" s="5">
        <v>94</v>
      </c>
      <c r="B1275" s="4" t="s">
        <v>2</v>
      </c>
      <c r="C1275" s="5">
        <v>199749</v>
      </c>
      <c r="D1275" s="4" t="s">
        <v>522</v>
      </c>
      <c r="E1275" s="4" t="str">
        <f>B1275&amp;""&amp;C1275</f>
        <v>U199749</v>
      </c>
      <c r="F1275" s="4" t="str">
        <f>F1274&amp;E1275&amp;"','"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</v>
      </c>
      <c r="G1275" s="4" t="s">
        <v>1550</v>
      </c>
      <c r="H1275" s="4" t="s">
        <v>1555</v>
      </c>
      <c r="I1275" s="5">
        <v>1725</v>
      </c>
      <c r="J1275" s="5">
        <v>0</v>
      </c>
      <c r="K1275" s="6">
        <v>8.0000000000000004E-4</v>
      </c>
      <c r="L1275" s="4" t="s">
        <v>1671</v>
      </c>
      <c r="M1275" s="4" t="s">
        <v>2228</v>
      </c>
      <c r="N1275" s="4"/>
      <c r="O1275" s="4" t="s">
        <v>2617</v>
      </c>
      <c r="P1275" s="4" t="s">
        <v>1695</v>
      </c>
      <c r="Q1275" s="4"/>
      <c r="R1275" s="4" t="s">
        <v>1616</v>
      </c>
      <c r="S1275" s="4" t="s">
        <v>2286</v>
      </c>
      <c r="T1275" s="4"/>
      <c r="U1275" s="4" t="s">
        <v>2802</v>
      </c>
      <c r="V1275" s="4" t="s">
        <v>2622</v>
      </c>
      <c r="W1275" s="4"/>
      <c r="X1275" s="4"/>
      <c r="Y1275" s="4" t="s">
        <v>2844</v>
      </c>
      <c r="Z1275" s="7">
        <f>VLOOKUP(E1275,[1]select___from_cuentas_predial_W!$A$1:$R$1800,11,FALSE)</f>
        <v>1449000</v>
      </c>
      <c r="AA1275" s="7">
        <f>VLOOKUP(E1275,[1]select___from_cuentas_predial_W!$A$1:$R$1800,13,FALSE)</f>
        <v>0</v>
      </c>
    </row>
    <row r="1276" spans="1:27" ht="13.7" customHeight="1" x14ac:dyDescent="0.2">
      <c r="A1276" s="5">
        <v>94</v>
      </c>
      <c r="B1276" s="4" t="s">
        <v>2</v>
      </c>
      <c r="C1276" s="5">
        <v>199748</v>
      </c>
      <c r="D1276" s="4" t="s">
        <v>1438</v>
      </c>
      <c r="E1276" s="4" t="str">
        <f>B1276&amp;""&amp;C1276</f>
        <v>U199748</v>
      </c>
      <c r="F1276" s="4" t="str">
        <f>F1275&amp;E1276&amp;"','"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</v>
      </c>
      <c r="G1276" s="4" t="s">
        <v>1550</v>
      </c>
      <c r="H1276" s="4" t="s">
        <v>1555</v>
      </c>
      <c r="I1276" s="5">
        <v>1725</v>
      </c>
      <c r="J1276" s="5">
        <v>446</v>
      </c>
      <c r="K1276" s="6">
        <v>2.0000000000000001E-4</v>
      </c>
      <c r="L1276" s="4" t="s">
        <v>1671</v>
      </c>
      <c r="M1276" s="4" t="s">
        <v>2228</v>
      </c>
      <c r="N1276" s="4"/>
      <c r="O1276" s="4" t="s">
        <v>2617</v>
      </c>
      <c r="P1276" s="4" t="s">
        <v>1695</v>
      </c>
      <c r="Q1276" s="4"/>
      <c r="R1276" s="4" t="s">
        <v>1616</v>
      </c>
      <c r="S1276" s="4" t="s">
        <v>2286</v>
      </c>
      <c r="T1276" s="4"/>
      <c r="U1276" s="4" t="s">
        <v>2802</v>
      </c>
      <c r="V1276" s="4" t="s">
        <v>2622</v>
      </c>
      <c r="W1276" s="4"/>
      <c r="X1276" s="4"/>
      <c r="Y1276" s="4" t="s">
        <v>2844</v>
      </c>
      <c r="Z1276" s="7">
        <f>VLOOKUP(E1276,[1]select___from_cuentas_predial_W!$A$1:$R$1800,11,FALSE)</f>
        <v>1449000</v>
      </c>
      <c r="AA1276" s="7">
        <f>VLOOKUP(E1276,[1]select___from_cuentas_predial_W!$A$1:$R$1800,13,FALSE)</f>
        <v>2936241</v>
      </c>
    </row>
    <row r="1277" spans="1:27" ht="13.7" customHeight="1" x14ac:dyDescent="0.2">
      <c r="A1277" s="5">
        <v>94</v>
      </c>
      <c r="B1277" s="4" t="s">
        <v>2</v>
      </c>
      <c r="C1277" s="5">
        <v>221728</v>
      </c>
      <c r="D1277" s="4" t="s">
        <v>3107</v>
      </c>
      <c r="E1277" s="4" t="str">
        <f>B1277&amp;""&amp;C1277</f>
        <v>U221728</v>
      </c>
      <c r="F1277" s="4" t="str">
        <f>F1276&amp;E1277&amp;"','"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</v>
      </c>
      <c r="G1277" s="4" t="s">
        <v>2926</v>
      </c>
      <c r="H1277" s="4" t="s">
        <v>1555</v>
      </c>
      <c r="I1277" s="5">
        <v>1756</v>
      </c>
      <c r="J1277" s="5">
        <v>20</v>
      </c>
      <c r="K1277" s="6">
        <v>8.0000000000000004E-4</v>
      </c>
      <c r="L1277" s="4" t="s">
        <v>1577</v>
      </c>
      <c r="M1277" s="4" t="s">
        <v>2228</v>
      </c>
      <c r="N1277" s="4"/>
      <c r="O1277" s="4" t="s">
        <v>2617</v>
      </c>
      <c r="P1277" s="4" t="s">
        <v>1695</v>
      </c>
      <c r="Q1277" s="4"/>
      <c r="R1277" s="4" t="s">
        <v>1616</v>
      </c>
      <c r="S1277" s="4" t="s">
        <v>2286</v>
      </c>
      <c r="T1277" s="4"/>
      <c r="U1277" s="4" t="s">
        <v>2802</v>
      </c>
      <c r="V1277" s="4" t="s">
        <v>2622</v>
      </c>
      <c r="W1277" s="4"/>
      <c r="X1277" s="4"/>
      <c r="Y1277" s="4" t="s">
        <v>2844</v>
      </c>
      <c r="Z1277" s="7">
        <f>VLOOKUP(E1277,[1]select___from_cuentas_predial_W!$A$1:$R$1800,11,FALSE)</f>
        <v>1371787.2</v>
      </c>
      <c r="AA1277" s="7">
        <f>VLOOKUP(E1277,[1]select___from_cuentas_predial_W!$A$1:$R$1800,13,FALSE)</f>
        <v>43050</v>
      </c>
    </row>
    <row r="1278" spans="1:27" ht="13.7" customHeight="1" x14ac:dyDescent="0.2">
      <c r="A1278" s="5">
        <v>94</v>
      </c>
      <c r="B1278" s="4" t="s">
        <v>2</v>
      </c>
      <c r="C1278" s="5">
        <v>221725</v>
      </c>
      <c r="D1278" s="4" t="s">
        <v>3084</v>
      </c>
      <c r="E1278" s="4" t="str">
        <f>B1278&amp;""&amp;C1278</f>
        <v>U221725</v>
      </c>
      <c r="F1278" s="4" t="str">
        <f>F1277&amp;E1278&amp;"','"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</v>
      </c>
      <c r="G1278" s="4" t="s">
        <v>2926</v>
      </c>
      <c r="H1278" s="4" t="s">
        <v>1555</v>
      </c>
      <c r="I1278" s="5">
        <v>1823</v>
      </c>
      <c r="J1278" s="5">
        <v>0</v>
      </c>
      <c r="K1278" s="6">
        <v>8.0000000000000004E-4</v>
      </c>
      <c r="L1278" s="4" t="s">
        <v>1577</v>
      </c>
      <c r="M1278" s="4" t="s">
        <v>2228</v>
      </c>
      <c r="N1278" s="4"/>
      <c r="O1278" s="4" t="s">
        <v>2617</v>
      </c>
      <c r="P1278" s="4" t="s">
        <v>1695</v>
      </c>
      <c r="Q1278" s="4"/>
      <c r="R1278" s="4" t="s">
        <v>1616</v>
      </c>
      <c r="S1278" s="4" t="s">
        <v>2286</v>
      </c>
      <c r="T1278" s="4"/>
      <c r="U1278" s="4" t="s">
        <v>2802</v>
      </c>
      <c r="V1278" s="4" t="s">
        <v>2622</v>
      </c>
      <c r="W1278" s="4"/>
      <c r="X1278" s="4"/>
      <c r="Y1278" s="4" t="s">
        <v>2844</v>
      </c>
      <c r="Z1278" s="7">
        <f>VLOOKUP(E1278,[1]select___from_cuentas_predial_W!$A$1:$R$1800,11,FALSE)</f>
        <v>1424127.6</v>
      </c>
      <c r="AA1278" s="7">
        <f>VLOOKUP(E1278,[1]select___from_cuentas_predial_W!$A$1:$R$1800,13,FALSE)</f>
        <v>0</v>
      </c>
    </row>
    <row r="1279" spans="1:27" ht="13.7" customHeight="1" x14ac:dyDescent="0.2">
      <c r="A1279" s="5">
        <v>94</v>
      </c>
      <c r="B1279" s="4" t="s">
        <v>2</v>
      </c>
      <c r="C1279" s="5">
        <v>198331</v>
      </c>
      <c r="D1279" s="4" t="s">
        <v>1300</v>
      </c>
      <c r="E1279" s="4" t="str">
        <f>B1279&amp;""&amp;C1279</f>
        <v>U198331</v>
      </c>
      <c r="F1279" s="4" t="str">
        <f>F1278&amp;E1279&amp;"','"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</v>
      </c>
      <c r="G1279" s="4" t="s">
        <v>1550</v>
      </c>
      <c r="H1279" s="4" t="s">
        <v>1555</v>
      </c>
      <c r="I1279" s="5">
        <v>980</v>
      </c>
      <c r="J1279" s="5">
        <v>0</v>
      </c>
      <c r="K1279" s="6">
        <v>8.0000000000000004E-4</v>
      </c>
      <c r="L1279" s="4" t="s">
        <v>2149</v>
      </c>
      <c r="M1279" s="4" t="s">
        <v>2228</v>
      </c>
      <c r="N1279" s="4"/>
      <c r="O1279" s="4" t="s">
        <v>2587</v>
      </c>
      <c r="P1279" s="4" t="s">
        <v>1695</v>
      </c>
      <c r="Q1279" s="4"/>
      <c r="R1279" s="4" t="s">
        <v>1616</v>
      </c>
      <c r="S1279" s="4" t="s">
        <v>2286</v>
      </c>
      <c r="T1279" s="4"/>
      <c r="U1279" s="4" t="s">
        <v>2802</v>
      </c>
      <c r="V1279" s="4" t="s">
        <v>2622</v>
      </c>
      <c r="W1279" s="4"/>
      <c r="X1279" s="4"/>
      <c r="Y1279" s="4" t="s">
        <v>2844</v>
      </c>
      <c r="Z1279" s="7">
        <f>VLOOKUP(E1279,[1]select___from_cuentas_predial_W!$A$1:$R$1800,11,FALSE)</f>
        <v>821142</v>
      </c>
      <c r="AA1279" s="7">
        <f>VLOOKUP(E1279,[1]select___from_cuentas_predial_W!$A$1:$R$1800,13,FALSE)</f>
        <v>0</v>
      </c>
    </row>
    <row r="1280" spans="1:27" ht="13.7" customHeight="1" x14ac:dyDescent="0.2">
      <c r="A1280" s="5">
        <v>94</v>
      </c>
      <c r="B1280" s="4" t="s">
        <v>2</v>
      </c>
      <c r="C1280" s="5">
        <v>198332</v>
      </c>
      <c r="D1280" s="4" t="s">
        <v>187</v>
      </c>
      <c r="E1280" s="4" t="str">
        <f>B1280&amp;""&amp;C1280</f>
        <v>U198332</v>
      </c>
      <c r="F1280" s="4" t="str">
        <f>F1279&amp;E1280&amp;"','"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</v>
      </c>
      <c r="G1280" s="4" t="s">
        <v>1543</v>
      </c>
      <c r="H1280" s="4" t="s">
        <v>1555</v>
      </c>
      <c r="I1280" s="5">
        <v>370</v>
      </c>
      <c r="J1280" s="5">
        <v>0</v>
      </c>
      <c r="K1280" s="6">
        <v>8.0000000000000004E-4</v>
      </c>
      <c r="L1280" s="4" t="s">
        <v>1660</v>
      </c>
      <c r="M1280" s="4" t="s">
        <v>2228</v>
      </c>
      <c r="N1280" s="4"/>
      <c r="O1280" s="4" t="s">
        <v>2587</v>
      </c>
      <c r="P1280" s="4" t="s">
        <v>1695</v>
      </c>
      <c r="Q1280" s="4"/>
      <c r="R1280" s="4" t="s">
        <v>1616</v>
      </c>
      <c r="S1280" s="4" t="s">
        <v>2286</v>
      </c>
      <c r="T1280" s="4"/>
      <c r="U1280" s="4" t="s">
        <v>2802</v>
      </c>
      <c r="V1280" s="4" t="s">
        <v>2622</v>
      </c>
      <c r="W1280" s="4"/>
      <c r="X1280" s="4"/>
      <c r="Y1280" s="4" t="s">
        <v>2844</v>
      </c>
      <c r="Z1280" s="7">
        <f>VLOOKUP(E1280,[1]select___from_cuentas_predial_W!$A$1:$R$1800,11,FALSE)</f>
        <v>310023</v>
      </c>
      <c r="AA1280" s="7">
        <f>VLOOKUP(E1280,[1]select___from_cuentas_predial_W!$A$1:$R$1800,13,FALSE)</f>
        <v>0</v>
      </c>
    </row>
    <row r="1281" spans="1:27" ht="13.7" customHeight="1" x14ac:dyDescent="0.2">
      <c r="A1281" s="5">
        <v>94</v>
      </c>
      <c r="B1281" s="4" t="s">
        <v>2</v>
      </c>
      <c r="C1281" s="5">
        <v>198333</v>
      </c>
      <c r="D1281" s="4" t="s">
        <v>60</v>
      </c>
      <c r="E1281" s="4" t="str">
        <f>B1281&amp;""&amp;C1281</f>
        <v>U198333</v>
      </c>
      <c r="F1281" s="4" t="str">
        <f>F1280&amp;E1281&amp;"','"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</v>
      </c>
      <c r="G1281" s="4" t="s">
        <v>1543</v>
      </c>
      <c r="H1281" s="4" t="s">
        <v>1555</v>
      </c>
      <c r="I1281" s="5">
        <v>1932</v>
      </c>
      <c r="J1281" s="5">
        <v>0</v>
      </c>
      <c r="K1281" s="6">
        <v>8.0000000000000004E-4</v>
      </c>
      <c r="L1281" s="4" t="s">
        <v>1596</v>
      </c>
      <c r="M1281" s="4" t="s">
        <v>2228</v>
      </c>
      <c r="N1281" s="4"/>
      <c r="O1281" s="4" t="s">
        <v>2587</v>
      </c>
      <c r="P1281" s="4" t="s">
        <v>1695</v>
      </c>
      <c r="Q1281" s="4"/>
      <c r="R1281" s="4" t="s">
        <v>1616</v>
      </c>
      <c r="S1281" s="4" t="s">
        <v>2286</v>
      </c>
      <c r="T1281" s="4"/>
      <c r="U1281" s="4" t="s">
        <v>2800</v>
      </c>
      <c r="V1281" s="4" t="s">
        <v>2815</v>
      </c>
      <c r="W1281" s="4"/>
      <c r="X1281" s="4"/>
      <c r="Y1281" s="4" t="s">
        <v>2844</v>
      </c>
      <c r="Z1281" s="7">
        <f>VLOOKUP(E1281,[1]select___from_cuentas_predial_W!$A$1:$R$1800,11,FALSE)</f>
        <v>1618822.8</v>
      </c>
      <c r="AA1281" s="7">
        <f>VLOOKUP(E1281,[1]select___from_cuentas_predial_W!$A$1:$R$1800,13,FALSE)</f>
        <v>0</v>
      </c>
    </row>
    <row r="1282" spans="1:27" ht="13.7" customHeight="1" x14ac:dyDescent="0.2">
      <c r="A1282" s="5">
        <v>94</v>
      </c>
      <c r="B1282" s="4" t="s">
        <v>2</v>
      </c>
      <c r="C1282" s="5">
        <v>198334</v>
      </c>
      <c r="D1282" s="4" t="s">
        <v>1248</v>
      </c>
      <c r="E1282" s="4" t="str">
        <f>B1282&amp;""&amp;C1282</f>
        <v>U198334</v>
      </c>
      <c r="F1282" s="4" t="str">
        <f>F1281&amp;E1282&amp;"','"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</v>
      </c>
      <c r="G1282" s="4" t="s">
        <v>1550</v>
      </c>
      <c r="H1282" s="4" t="s">
        <v>1555</v>
      </c>
      <c r="I1282" s="5">
        <v>147</v>
      </c>
      <c r="J1282" s="5">
        <v>0</v>
      </c>
      <c r="K1282" s="6">
        <v>8.0000000000000004E-4</v>
      </c>
      <c r="L1282" s="4" t="s">
        <v>2079</v>
      </c>
      <c r="M1282" s="4" t="s">
        <v>2228</v>
      </c>
      <c r="N1282" s="4"/>
      <c r="O1282" s="4" t="s">
        <v>2688</v>
      </c>
      <c r="P1282" s="4" t="s">
        <v>1695</v>
      </c>
      <c r="Q1282" s="4"/>
      <c r="R1282" s="4" t="s">
        <v>1616</v>
      </c>
      <c r="S1282" s="4" t="s">
        <v>2286</v>
      </c>
      <c r="T1282" s="4"/>
      <c r="U1282" s="4" t="s">
        <v>2802</v>
      </c>
      <c r="V1282" s="4" t="s">
        <v>2622</v>
      </c>
      <c r="W1282" s="4"/>
      <c r="X1282" s="4"/>
      <c r="Y1282" s="4" t="s">
        <v>2844</v>
      </c>
      <c r="Z1282" s="7">
        <f>VLOOKUP(E1282,[1]select___from_cuentas_predial_W!$A$1:$R$1800,11,FALSE)</f>
        <v>123171.3</v>
      </c>
      <c r="AA1282" s="7">
        <f>VLOOKUP(E1282,[1]select___from_cuentas_predial_W!$A$1:$R$1800,13,FALSE)</f>
        <v>0</v>
      </c>
    </row>
    <row r="1283" spans="1:27" ht="13.7" customHeight="1" x14ac:dyDescent="0.2">
      <c r="A1283" s="5">
        <v>94</v>
      </c>
      <c r="B1283" s="4" t="s">
        <v>2</v>
      </c>
      <c r="C1283" s="5">
        <v>205766</v>
      </c>
      <c r="D1283" s="4" t="s">
        <v>733</v>
      </c>
      <c r="E1283" s="4" t="str">
        <f>B1283&amp;""&amp;C1283</f>
        <v>U205766</v>
      </c>
      <c r="F1283" s="4" t="str">
        <f>F1282&amp;E1283&amp;"','"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</v>
      </c>
      <c r="G1283" s="4" t="s">
        <v>1550</v>
      </c>
      <c r="H1283" s="4" t="s">
        <v>1555</v>
      </c>
      <c r="I1283" s="5">
        <v>0</v>
      </c>
      <c r="J1283" s="5">
        <v>2977.73</v>
      </c>
      <c r="K1283" s="6">
        <v>2.0000000000000001E-4</v>
      </c>
      <c r="L1283" s="4" t="s">
        <v>1946</v>
      </c>
      <c r="M1283" s="4" t="s">
        <v>2228</v>
      </c>
      <c r="N1283" s="4"/>
      <c r="O1283" s="4" t="s">
        <v>2592</v>
      </c>
      <c r="P1283" s="4" t="s">
        <v>1695</v>
      </c>
      <c r="Q1283" s="4"/>
      <c r="R1283" s="4" t="s">
        <v>1616</v>
      </c>
      <c r="S1283" s="4" t="s">
        <v>2286</v>
      </c>
      <c r="T1283" s="4"/>
      <c r="U1283" s="4" t="s">
        <v>2802</v>
      </c>
      <c r="V1283" s="4" t="s">
        <v>2622</v>
      </c>
      <c r="W1283" s="4"/>
      <c r="X1283" s="4"/>
      <c r="Y1283" s="4" t="s">
        <v>2844</v>
      </c>
      <c r="Z1283" s="7">
        <f>VLOOKUP(E1283,[1]select___from_cuentas_predial_W!$A$1:$R$1800,11,FALSE)</f>
        <v>0</v>
      </c>
      <c r="AA1283" s="7">
        <f>VLOOKUP(E1283,[1]select___from_cuentas_predial_W!$A$1:$R$1800,13,FALSE)</f>
        <v>12679982.9</v>
      </c>
    </row>
    <row r="1284" spans="1:27" ht="13.7" customHeight="1" x14ac:dyDescent="0.2">
      <c r="A1284" s="5">
        <v>94</v>
      </c>
      <c r="B1284" s="4" t="s">
        <v>3</v>
      </c>
      <c r="C1284" s="5">
        <v>15065</v>
      </c>
      <c r="D1284" s="4" t="s">
        <v>1525</v>
      </c>
      <c r="E1284" s="4" t="str">
        <f>B1284&amp;"0"&amp;C1284</f>
        <v>R015065</v>
      </c>
      <c r="F1284" s="4" t="str">
        <f>F1283&amp;E1284&amp;"','"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</v>
      </c>
      <c r="G1284" s="4" t="s">
        <v>1551</v>
      </c>
      <c r="H1284" s="4" t="s">
        <v>1555</v>
      </c>
      <c r="I1284" s="5">
        <v>4417</v>
      </c>
      <c r="J1284" s="5">
        <v>1419</v>
      </c>
      <c r="K1284" s="6">
        <v>2.0000000000000001E-4</v>
      </c>
      <c r="L1284" s="4" t="s">
        <v>2218</v>
      </c>
      <c r="M1284" s="4" t="s">
        <v>2228</v>
      </c>
      <c r="N1284" s="4"/>
      <c r="O1284" s="4" t="s">
        <v>2724</v>
      </c>
      <c r="P1284" s="4" t="s">
        <v>1695</v>
      </c>
      <c r="Q1284" s="4"/>
      <c r="R1284" s="4" t="s">
        <v>1616</v>
      </c>
      <c r="S1284" s="4" t="s">
        <v>2286</v>
      </c>
      <c r="T1284" s="4"/>
      <c r="U1284" s="4" t="s">
        <v>2802</v>
      </c>
      <c r="V1284" s="4" t="s">
        <v>2622</v>
      </c>
      <c r="W1284" s="4"/>
      <c r="X1284" s="4"/>
      <c r="Y1284" s="4" t="s">
        <v>2844</v>
      </c>
      <c r="Z1284" s="7">
        <f>VLOOKUP(E1284,[1]select___from_cuentas_predial_W!$A$1:$R$1800,11,FALSE)</f>
        <v>6525454.9500000002</v>
      </c>
      <c r="AA1284" s="7">
        <f>VLOOKUP(E1284,[1]select___from_cuentas_predial_W!$A$1:$R$1800,13,FALSE)</f>
        <v>5572413</v>
      </c>
    </row>
    <row r="1285" spans="1:27" ht="13.7" customHeight="1" x14ac:dyDescent="0.2">
      <c r="A1285" s="5">
        <v>94</v>
      </c>
      <c r="B1285" s="4" t="s">
        <v>2</v>
      </c>
      <c r="C1285" s="5">
        <v>205074</v>
      </c>
      <c r="D1285" s="4" t="s">
        <v>123</v>
      </c>
      <c r="E1285" s="4" t="str">
        <f>B1285&amp;""&amp;C1285</f>
        <v>U205074</v>
      </c>
      <c r="F1285" s="4" t="str">
        <f>F1284&amp;E1285&amp;"','"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</v>
      </c>
      <c r="G1285" s="4" t="s">
        <v>1543</v>
      </c>
      <c r="H1285" s="4" t="s">
        <v>1555</v>
      </c>
      <c r="I1285" s="5">
        <v>1447</v>
      </c>
      <c r="J1285" s="5">
        <v>0</v>
      </c>
      <c r="K1285" s="6">
        <v>8.0000000000000004E-4</v>
      </c>
      <c r="L1285" s="4" t="s">
        <v>1628</v>
      </c>
      <c r="M1285" s="4" t="s">
        <v>2228</v>
      </c>
      <c r="N1285" s="4"/>
      <c r="O1285" s="4" t="s">
        <v>2587</v>
      </c>
      <c r="P1285" s="4" t="s">
        <v>1695</v>
      </c>
      <c r="Q1285" s="4"/>
      <c r="R1285" s="4" t="s">
        <v>1616</v>
      </c>
      <c r="S1285" s="4" t="s">
        <v>2286</v>
      </c>
      <c r="T1285" s="4"/>
      <c r="U1285" s="4" t="s">
        <v>2802</v>
      </c>
      <c r="V1285" s="4" t="s">
        <v>2622</v>
      </c>
      <c r="W1285" s="4"/>
      <c r="X1285" s="4"/>
      <c r="Y1285" s="4" t="s">
        <v>2844</v>
      </c>
      <c r="Z1285" s="7">
        <f>VLOOKUP(E1285,[1]select___from_cuentas_predial_W!$A$1:$R$1800,11,FALSE)</f>
        <v>1212441.3</v>
      </c>
      <c r="AA1285" s="7">
        <f>VLOOKUP(E1285,[1]select___from_cuentas_predial_W!$A$1:$R$1800,13,FALSE)</f>
        <v>0</v>
      </c>
    </row>
    <row r="1286" spans="1:27" ht="13.7" customHeight="1" x14ac:dyDescent="0.2">
      <c r="A1286" s="5">
        <v>94</v>
      </c>
      <c r="B1286" s="4" t="s">
        <v>2</v>
      </c>
      <c r="C1286" s="5">
        <v>201129</v>
      </c>
      <c r="D1286" s="4" t="s">
        <v>92</v>
      </c>
      <c r="E1286" s="4" t="str">
        <f>B1286&amp;""&amp;C1286</f>
        <v>U201129</v>
      </c>
      <c r="F1286" s="4" t="str">
        <f>F1285&amp;E1286&amp;"','"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</v>
      </c>
      <c r="G1286" s="4" t="s">
        <v>1543</v>
      </c>
      <c r="H1286" s="4" t="s">
        <v>1555</v>
      </c>
      <c r="I1286" s="5">
        <v>336</v>
      </c>
      <c r="J1286" s="5">
        <v>0</v>
      </c>
      <c r="K1286" s="6">
        <v>8.0000000000000004E-4</v>
      </c>
      <c r="L1286" s="4" t="s">
        <v>1615</v>
      </c>
      <c r="M1286" s="4" t="s">
        <v>2228</v>
      </c>
      <c r="N1286" s="4"/>
      <c r="O1286" s="4" t="s">
        <v>2587</v>
      </c>
      <c r="P1286" s="4" t="s">
        <v>1695</v>
      </c>
      <c r="Q1286" s="4"/>
      <c r="R1286" s="4" t="s">
        <v>1616</v>
      </c>
      <c r="S1286" s="4" t="s">
        <v>2286</v>
      </c>
      <c r="T1286" s="4"/>
      <c r="U1286" s="4" t="s">
        <v>2802</v>
      </c>
      <c r="V1286" s="4" t="s">
        <v>2622</v>
      </c>
      <c r="W1286" s="4"/>
      <c r="X1286" s="4"/>
      <c r="Y1286" s="4" t="s">
        <v>2844</v>
      </c>
      <c r="Z1286" s="7">
        <f>VLOOKUP(E1286,[1]select___from_cuentas_predial_W!$A$1:$R$1800,11,FALSE)</f>
        <v>396370.8</v>
      </c>
      <c r="AA1286" s="7">
        <f>VLOOKUP(E1286,[1]select___from_cuentas_predial_W!$A$1:$R$1800,13,FALSE)</f>
        <v>0</v>
      </c>
    </row>
    <row r="1287" spans="1:27" ht="13.7" customHeight="1" x14ac:dyDescent="0.2">
      <c r="A1287" s="5">
        <v>94</v>
      </c>
      <c r="B1287" s="4" t="s">
        <v>2</v>
      </c>
      <c r="C1287" s="5">
        <v>198281</v>
      </c>
      <c r="D1287" s="4" t="s">
        <v>58</v>
      </c>
      <c r="E1287" s="4" t="str">
        <f>B1287&amp;""&amp;C1287</f>
        <v>U198281</v>
      </c>
      <c r="F1287" s="4" t="str">
        <f>F1286&amp;E1287&amp;"','"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</v>
      </c>
      <c r="G1287" s="4" t="s">
        <v>1543</v>
      </c>
      <c r="H1287" s="4" t="s">
        <v>1555</v>
      </c>
      <c r="I1287" s="5">
        <v>422</v>
      </c>
      <c r="J1287" s="5">
        <v>0</v>
      </c>
      <c r="K1287" s="6">
        <v>8.0000000000000004E-4</v>
      </c>
      <c r="L1287" s="4" t="s">
        <v>1594</v>
      </c>
      <c r="M1287" s="4" t="s">
        <v>2228</v>
      </c>
      <c r="N1287" s="4"/>
      <c r="O1287" s="4" t="s">
        <v>2587</v>
      </c>
      <c r="P1287" s="4" t="s">
        <v>1695</v>
      </c>
      <c r="Q1287" s="4"/>
      <c r="R1287" s="4" t="s">
        <v>1616</v>
      </c>
      <c r="S1287" s="4" t="s">
        <v>2286</v>
      </c>
      <c r="T1287" s="4"/>
      <c r="U1287" s="4" t="s">
        <v>2802</v>
      </c>
      <c r="V1287" s="4" t="s">
        <v>2622</v>
      </c>
      <c r="W1287" s="4"/>
      <c r="X1287" s="4"/>
      <c r="Y1287" s="4" t="s">
        <v>2844</v>
      </c>
      <c r="Z1287" s="7">
        <f>VLOOKUP(E1287,[1]select___from_cuentas_predial_W!$A$1:$R$1800,11,FALSE)</f>
        <v>497822.85</v>
      </c>
      <c r="AA1287" s="7">
        <f>VLOOKUP(E1287,[1]select___from_cuentas_predial_W!$A$1:$R$1800,13,FALSE)</f>
        <v>0</v>
      </c>
    </row>
    <row r="1288" spans="1:27" ht="13.7" customHeight="1" x14ac:dyDescent="0.2">
      <c r="A1288" s="5">
        <v>94</v>
      </c>
      <c r="B1288" s="4" t="s">
        <v>2</v>
      </c>
      <c r="C1288" s="5">
        <v>201102</v>
      </c>
      <c r="D1288" s="4" t="s">
        <v>67</v>
      </c>
      <c r="E1288" s="4" t="str">
        <f>B1288&amp;""&amp;C1288</f>
        <v>U201102</v>
      </c>
      <c r="F1288" s="4" t="str">
        <f>F1287&amp;E1288&amp;"','"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</v>
      </c>
      <c r="G1288" s="4" t="s">
        <v>1543</v>
      </c>
      <c r="H1288" s="4" t="s">
        <v>1555</v>
      </c>
      <c r="I1288" s="5">
        <v>2135</v>
      </c>
      <c r="J1288" s="5">
        <v>0</v>
      </c>
      <c r="K1288" s="6">
        <v>8.0000000000000004E-4</v>
      </c>
      <c r="L1288" s="4" t="s">
        <v>1601</v>
      </c>
      <c r="M1288" s="4" t="s">
        <v>2228</v>
      </c>
      <c r="N1288" s="4"/>
      <c r="O1288" s="4" t="s">
        <v>2587</v>
      </c>
      <c r="P1288" s="4" t="s">
        <v>1695</v>
      </c>
      <c r="Q1288" s="4"/>
      <c r="R1288" s="4" t="s">
        <v>1616</v>
      </c>
      <c r="S1288" s="4" t="s">
        <v>2286</v>
      </c>
      <c r="T1288" s="4"/>
      <c r="U1288" s="4" t="s">
        <v>2802</v>
      </c>
      <c r="V1288" s="4" t="s">
        <v>2622</v>
      </c>
      <c r="W1288" s="4"/>
      <c r="X1288" s="4"/>
      <c r="Y1288" s="4" t="s">
        <v>2844</v>
      </c>
      <c r="Z1288" s="7">
        <f>VLOOKUP(E1288,[1]select___from_cuentas_predial_W!$A$1:$R$1800,11,FALSE)</f>
        <v>1788916.5</v>
      </c>
      <c r="AA1288" s="7">
        <f>VLOOKUP(E1288,[1]select___from_cuentas_predial_W!$A$1:$R$1800,13,FALSE)</f>
        <v>0</v>
      </c>
    </row>
    <row r="1289" spans="1:27" ht="13.7" customHeight="1" x14ac:dyDescent="0.2">
      <c r="A1289" s="5">
        <v>94</v>
      </c>
      <c r="B1289" s="4" t="s">
        <v>2</v>
      </c>
      <c r="C1289" s="5">
        <v>205767</v>
      </c>
      <c r="D1289" s="4" t="s">
        <v>615</v>
      </c>
      <c r="E1289" s="4" t="str">
        <f>B1289&amp;""&amp;C1289</f>
        <v>U205767</v>
      </c>
      <c r="F1289" s="4" t="str">
        <f>F1288&amp;E1289&amp;"','"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</v>
      </c>
      <c r="G1289" s="4" t="s">
        <v>1550</v>
      </c>
      <c r="H1289" s="4" t="s">
        <v>1555</v>
      </c>
      <c r="I1289" s="5">
        <v>0</v>
      </c>
      <c r="J1289" s="5">
        <v>563</v>
      </c>
      <c r="K1289" s="6">
        <v>2.0000000000000001E-4</v>
      </c>
      <c r="L1289" s="4" t="s">
        <v>1896</v>
      </c>
      <c r="M1289" s="4" t="s">
        <v>2228</v>
      </c>
      <c r="N1289" s="4"/>
      <c r="O1289" s="4" t="s">
        <v>2688</v>
      </c>
      <c r="P1289" s="4" t="s">
        <v>1695</v>
      </c>
      <c r="Q1289" s="4"/>
      <c r="R1289" s="4" t="s">
        <v>1616</v>
      </c>
      <c r="S1289" s="4" t="s">
        <v>2286</v>
      </c>
      <c r="T1289" s="4"/>
      <c r="U1289" s="4" t="s">
        <v>2802</v>
      </c>
      <c r="V1289" s="4" t="s">
        <v>2622</v>
      </c>
      <c r="W1289" s="4"/>
      <c r="X1289" s="4"/>
      <c r="Y1289" s="4" t="s">
        <v>2844</v>
      </c>
      <c r="Z1289" s="7">
        <f>VLOOKUP(E1289,[1]select___from_cuentas_predial_W!$A$1:$R$1800,11,FALSE)</f>
        <v>0</v>
      </c>
      <c r="AA1289" s="7">
        <f>VLOOKUP(E1289,[1]select___from_cuentas_predial_W!$A$1:$R$1800,13,FALSE)</f>
        <v>2192090.61</v>
      </c>
    </row>
    <row r="1290" spans="1:27" ht="13.7" customHeight="1" x14ac:dyDescent="0.2">
      <c r="A1290" s="5">
        <v>94</v>
      </c>
      <c r="B1290" s="4" t="s">
        <v>2</v>
      </c>
      <c r="C1290" s="5">
        <v>152079</v>
      </c>
      <c r="D1290" s="4" t="s">
        <v>401</v>
      </c>
      <c r="E1290" s="4" t="str">
        <f>B1290&amp;""&amp;C1290</f>
        <v>U152079</v>
      </c>
      <c r="F1290" s="4" t="str">
        <f>F1289&amp;E1290&amp;"','"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</v>
      </c>
      <c r="G1290" s="4" t="s">
        <v>1550</v>
      </c>
      <c r="H1290" s="4" t="s">
        <v>1555</v>
      </c>
      <c r="I1290" s="5">
        <v>560</v>
      </c>
      <c r="J1290" s="5">
        <v>234</v>
      </c>
      <c r="K1290" s="6">
        <v>2.0000000000000001E-4</v>
      </c>
      <c r="L1290" s="4" t="s">
        <v>1671</v>
      </c>
      <c r="M1290" s="4" t="s">
        <v>2231</v>
      </c>
      <c r="N1290" s="4"/>
      <c r="O1290" s="4" t="s">
        <v>2617</v>
      </c>
      <c r="P1290" s="4" t="s">
        <v>1695</v>
      </c>
      <c r="Q1290" s="4"/>
      <c r="R1290" s="4" t="s">
        <v>1616</v>
      </c>
      <c r="S1290" s="4" t="s">
        <v>2286</v>
      </c>
      <c r="T1290" s="4"/>
      <c r="U1290" s="4" t="s">
        <v>2797</v>
      </c>
      <c r="V1290" s="4" t="s">
        <v>2827</v>
      </c>
      <c r="W1290" s="4"/>
      <c r="X1290" s="4"/>
      <c r="Y1290" s="4" t="s">
        <v>2844</v>
      </c>
      <c r="Z1290" s="7">
        <f>VLOOKUP(E1290,[1]select___from_cuentas_predial_W!$A$1:$R$1800,11,FALSE)</f>
        <v>469224</v>
      </c>
      <c r="AA1290" s="7">
        <f>VLOOKUP(E1290,[1]select___from_cuentas_predial_W!$A$1:$R$1800,13,FALSE)</f>
        <v>981288</v>
      </c>
    </row>
    <row r="1291" spans="1:27" ht="13.7" customHeight="1" x14ac:dyDescent="0.2">
      <c r="A1291" s="5">
        <v>94</v>
      </c>
      <c r="B1291" s="4" t="s">
        <v>2</v>
      </c>
      <c r="C1291" s="5">
        <v>225721</v>
      </c>
      <c r="D1291" s="4" t="s">
        <v>268</v>
      </c>
      <c r="E1291" s="4" t="str">
        <f>B1291&amp;""&amp;C1291</f>
        <v>U225721</v>
      </c>
      <c r="F1291" s="4" t="str">
        <f>F1290&amp;E1291&amp;"','"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</v>
      </c>
      <c r="G1291" s="4" t="s">
        <v>1546</v>
      </c>
      <c r="H1291" s="4" t="s">
        <v>1555</v>
      </c>
      <c r="I1291" s="5">
        <v>64</v>
      </c>
      <c r="J1291" s="5">
        <v>0</v>
      </c>
      <c r="K1291" s="6">
        <v>8.0000000000000004E-4</v>
      </c>
      <c r="L1291" s="4" t="s">
        <v>1689</v>
      </c>
      <c r="M1291" s="4" t="s">
        <v>2228</v>
      </c>
      <c r="N1291" s="4"/>
      <c r="O1291" s="4" t="s">
        <v>2086</v>
      </c>
      <c r="P1291" s="4" t="s">
        <v>1695</v>
      </c>
      <c r="Q1291" s="4"/>
      <c r="R1291" s="4" t="s">
        <v>1616</v>
      </c>
      <c r="S1291" s="4" t="s">
        <v>2286</v>
      </c>
      <c r="T1291" s="4"/>
      <c r="U1291" s="4" t="s">
        <v>2802</v>
      </c>
      <c r="V1291" s="4" t="s">
        <v>2622</v>
      </c>
      <c r="W1291" s="4"/>
      <c r="X1291" s="4"/>
      <c r="Y1291" s="4" t="s">
        <v>2844</v>
      </c>
      <c r="Z1291" s="7">
        <f>VLOOKUP(E1291,[1]select___from_cuentas_predial_W!$A$1:$R$1800,11,FALSE)</f>
        <v>53625.599999999999</v>
      </c>
      <c r="AA1291" s="7">
        <f>VLOOKUP(E1291,[1]select___from_cuentas_predial_W!$A$1:$R$1800,13,FALSE)</f>
        <v>0</v>
      </c>
    </row>
    <row r="1292" spans="1:27" ht="13.7" customHeight="1" x14ac:dyDescent="0.2">
      <c r="A1292" s="5">
        <v>94</v>
      </c>
      <c r="B1292" s="4" t="s">
        <v>2</v>
      </c>
      <c r="C1292" s="5">
        <v>127543</v>
      </c>
      <c r="D1292" s="4" t="s">
        <v>266</v>
      </c>
      <c r="E1292" s="4" t="str">
        <f>B1292&amp;""&amp;C1292</f>
        <v>U127543</v>
      </c>
      <c r="F1292" s="4" t="str">
        <f>F1291&amp;E1292&amp;"','"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</v>
      </c>
      <c r="G1292" s="4" t="s">
        <v>1546</v>
      </c>
      <c r="H1292" s="4" t="s">
        <v>1555</v>
      </c>
      <c r="I1292" s="5">
        <v>1095</v>
      </c>
      <c r="J1292" s="5">
        <v>0</v>
      </c>
      <c r="K1292" s="6">
        <v>8.0000000000000004E-4</v>
      </c>
      <c r="L1292" s="4" t="s">
        <v>1687</v>
      </c>
      <c r="M1292" s="4" t="s">
        <v>2276</v>
      </c>
      <c r="N1292" s="4"/>
      <c r="O1292" s="4" t="s">
        <v>2086</v>
      </c>
      <c r="P1292" s="4" t="s">
        <v>2726</v>
      </c>
      <c r="Q1292" s="4"/>
      <c r="R1292" s="4" t="s">
        <v>1616</v>
      </c>
      <c r="S1292" s="4" t="s">
        <v>2286</v>
      </c>
      <c r="T1292" s="4"/>
      <c r="U1292" s="4" t="s">
        <v>2802</v>
      </c>
      <c r="V1292" s="4" t="s">
        <v>2622</v>
      </c>
      <c r="W1292" s="4"/>
      <c r="X1292" s="4"/>
      <c r="Y1292" s="4" t="s">
        <v>2844</v>
      </c>
      <c r="Z1292" s="7">
        <f>VLOOKUP(E1292,[1]select___from_cuentas_predial_W!$A$1:$R$1800,11,FALSE)</f>
        <v>1135381.9099999999</v>
      </c>
      <c r="AA1292" s="7">
        <f>VLOOKUP(E1292,[1]select___from_cuentas_predial_W!$A$1:$R$1800,13,FALSE)</f>
        <v>0</v>
      </c>
    </row>
    <row r="1293" spans="1:27" ht="13.7" customHeight="1" x14ac:dyDescent="0.2">
      <c r="A1293" s="5">
        <v>94</v>
      </c>
      <c r="B1293" s="4" t="s">
        <v>2</v>
      </c>
      <c r="C1293" s="5">
        <v>210455</v>
      </c>
      <c r="D1293" s="4" t="s">
        <v>3010</v>
      </c>
      <c r="E1293" s="4" t="str">
        <f>B1293&amp;""&amp;C1293</f>
        <v>U210455</v>
      </c>
      <c r="F1293" s="4" t="str">
        <f>F1292&amp;E1293&amp;"','"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</v>
      </c>
      <c r="G1293" s="4" t="s">
        <v>2926</v>
      </c>
      <c r="H1293" s="4" t="s">
        <v>1555</v>
      </c>
      <c r="I1293" s="5">
        <v>14425</v>
      </c>
      <c r="J1293" s="5">
        <v>0</v>
      </c>
      <c r="K1293" s="6">
        <v>8.0000000000000004E-4</v>
      </c>
      <c r="L1293" s="4" t="s">
        <v>2970</v>
      </c>
      <c r="M1293" s="4" t="s">
        <v>2228</v>
      </c>
      <c r="N1293" s="4"/>
      <c r="O1293" s="4" t="s">
        <v>2971</v>
      </c>
      <c r="P1293" s="4" t="s">
        <v>1695</v>
      </c>
      <c r="Q1293" s="4"/>
      <c r="R1293" s="4" t="s">
        <v>1616</v>
      </c>
      <c r="S1293" s="4" t="s">
        <v>2286</v>
      </c>
      <c r="T1293" s="4"/>
      <c r="U1293" s="4" t="s">
        <v>2802</v>
      </c>
      <c r="V1293" s="4" t="s">
        <v>2622</v>
      </c>
      <c r="W1293" s="4"/>
      <c r="X1293" s="4"/>
      <c r="Y1293" s="4" t="s">
        <v>2844</v>
      </c>
      <c r="Z1293" s="7">
        <f>VLOOKUP(E1293,[1]select___from_cuentas_predial_W!$A$1:$R$1800,11,FALSE)</f>
        <v>36578193.75</v>
      </c>
      <c r="AA1293" s="7">
        <f>VLOOKUP(E1293,[1]select___from_cuentas_predial_W!$A$1:$R$1800,13,FALSE)</f>
        <v>0</v>
      </c>
    </row>
    <row r="1294" spans="1:27" ht="13.7" customHeight="1" x14ac:dyDescent="0.2">
      <c r="A1294" s="5">
        <v>94</v>
      </c>
      <c r="B1294" s="4" t="s">
        <v>2</v>
      </c>
      <c r="C1294" s="5">
        <v>210454</v>
      </c>
      <c r="D1294" s="4" t="s">
        <v>3030</v>
      </c>
      <c r="E1294" s="4" t="str">
        <f>B1294&amp;""&amp;C1294</f>
        <v>U210454</v>
      </c>
      <c r="F1294" s="4" t="str">
        <f>F1293&amp;E1294&amp;"','"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</v>
      </c>
      <c r="G1294" s="4" t="s">
        <v>2926</v>
      </c>
      <c r="H1294" s="4" t="s">
        <v>1555</v>
      </c>
      <c r="I1294" s="5">
        <v>13687</v>
      </c>
      <c r="J1294" s="5">
        <v>0</v>
      </c>
      <c r="K1294" s="6">
        <v>8.0000000000000004E-4</v>
      </c>
      <c r="L1294" s="4" t="s">
        <v>2970</v>
      </c>
      <c r="M1294" s="4" t="s">
        <v>2228</v>
      </c>
      <c r="N1294" s="4"/>
      <c r="O1294" s="4" t="s">
        <v>2971</v>
      </c>
      <c r="P1294" s="4" t="s">
        <v>1695</v>
      </c>
      <c r="Q1294" s="4"/>
      <c r="R1294" s="4" t="s">
        <v>1616</v>
      </c>
      <c r="S1294" s="4" t="s">
        <v>2286</v>
      </c>
      <c r="T1294" s="4"/>
      <c r="U1294" s="4" t="s">
        <v>2800</v>
      </c>
      <c r="V1294" s="4" t="s">
        <v>2815</v>
      </c>
      <c r="W1294" s="4"/>
      <c r="X1294" s="4"/>
      <c r="Y1294" s="4" t="s">
        <v>2844</v>
      </c>
      <c r="Z1294" s="7">
        <f>VLOOKUP(E1294,[1]select___from_cuentas_predial_W!$A$1:$R$1800,11,FALSE)</f>
        <v>34706810.25</v>
      </c>
      <c r="AA1294" s="7">
        <f>VLOOKUP(E1294,[1]select___from_cuentas_predial_W!$A$1:$R$1800,13,FALSE)</f>
        <v>0</v>
      </c>
    </row>
    <row r="1295" spans="1:27" ht="13.7" customHeight="1" x14ac:dyDescent="0.2">
      <c r="A1295" s="5">
        <v>94</v>
      </c>
      <c r="B1295" s="4" t="s">
        <v>2</v>
      </c>
      <c r="C1295" s="5">
        <v>146190</v>
      </c>
      <c r="D1295" s="4" t="s">
        <v>80</v>
      </c>
      <c r="E1295" s="4" t="str">
        <f>B1295&amp;""&amp;C1295</f>
        <v>U146190</v>
      </c>
      <c r="F1295" s="4" t="str">
        <f>F1294&amp;E1295&amp;"','"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</v>
      </c>
      <c r="G1295" s="4" t="s">
        <v>1543</v>
      </c>
      <c r="H1295" s="4" t="s">
        <v>1555</v>
      </c>
      <c r="I1295" s="5">
        <v>106</v>
      </c>
      <c r="J1295" s="5">
        <v>40</v>
      </c>
      <c r="K1295" s="6">
        <v>2.0000000000000001E-4</v>
      </c>
      <c r="L1295" s="4" t="s">
        <v>1609</v>
      </c>
      <c r="M1295" s="4" t="s">
        <v>2242</v>
      </c>
      <c r="N1295" s="4"/>
      <c r="O1295" s="4" t="s">
        <v>2592</v>
      </c>
      <c r="P1295" s="4" t="s">
        <v>1695</v>
      </c>
      <c r="Q1295" s="4"/>
      <c r="R1295" s="4" t="s">
        <v>1616</v>
      </c>
      <c r="S1295" s="4" t="s">
        <v>2286</v>
      </c>
      <c r="T1295" s="4"/>
      <c r="U1295" s="4" t="s">
        <v>2800</v>
      </c>
      <c r="V1295" s="4" t="s">
        <v>2815</v>
      </c>
      <c r="W1295" s="4"/>
      <c r="X1295" s="4"/>
      <c r="Y1295" s="4" t="s">
        <v>2844</v>
      </c>
      <c r="Z1295" s="7">
        <f>VLOOKUP(E1295,[1]select___from_cuentas_predial_W!$A$1:$R$1800,11,FALSE)</f>
        <v>155363.67000000001</v>
      </c>
      <c r="AA1295" s="7">
        <f>VLOOKUP(E1295,[1]select___from_cuentas_predial_W!$A$1:$R$1800,13,FALSE)</f>
        <v>115920</v>
      </c>
    </row>
    <row r="1296" spans="1:27" ht="13.7" customHeight="1" x14ac:dyDescent="0.2">
      <c r="A1296" s="5">
        <v>94</v>
      </c>
      <c r="B1296" s="4" t="s">
        <v>2</v>
      </c>
      <c r="C1296" s="5">
        <v>205362</v>
      </c>
      <c r="D1296" s="4" t="s">
        <v>1487</v>
      </c>
      <c r="E1296" s="4" t="str">
        <f>B1296&amp;""&amp;C1296</f>
        <v>U205362</v>
      </c>
      <c r="F1296" s="4" t="str">
        <f>F1295&amp;E1296&amp;"','"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</v>
      </c>
      <c r="G1296" s="4" t="s">
        <v>1550</v>
      </c>
      <c r="H1296" s="4" t="s">
        <v>1555</v>
      </c>
      <c r="I1296" s="5">
        <v>0</v>
      </c>
      <c r="J1296" s="5">
        <v>50</v>
      </c>
      <c r="K1296" s="6">
        <v>8.0000000000000004E-4</v>
      </c>
      <c r="L1296" s="4" t="s">
        <v>2202</v>
      </c>
      <c r="M1296" s="4" t="s">
        <v>2228</v>
      </c>
      <c r="N1296" s="4"/>
      <c r="O1296" s="4" t="s">
        <v>2592</v>
      </c>
      <c r="P1296" s="4" t="s">
        <v>1695</v>
      </c>
      <c r="Q1296" s="4"/>
      <c r="R1296" s="4" t="s">
        <v>1616</v>
      </c>
      <c r="S1296" s="4" t="s">
        <v>2286</v>
      </c>
      <c r="T1296" s="4"/>
      <c r="U1296" s="4" t="s">
        <v>2800</v>
      </c>
      <c r="V1296" s="4" t="s">
        <v>2815</v>
      </c>
      <c r="W1296" s="4"/>
      <c r="X1296" s="4"/>
      <c r="Y1296" s="4" t="s">
        <v>2844</v>
      </c>
      <c r="Z1296" s="7">
        <f>VLOOKUP(E1296,[1]select___from_cuentas_predial_W!$A$1:$R$1800,11,FALSE)</f>
        <v>0</v>
      </c>
      <c r="AA1296" s="7">
        <f>VLOOKUP(E1296,[1]select___from_cuentas_predial_W!$A$1:$R$1800,13,FALSE)</f>
        <v>35125.65</v>
      </c>
    </row>
    <row r="1297" spans="1:27" ht="13.7" customHeight="1" x14ac:dyDescent="0.2">
      <c r="A1297" s="5">
        <v>94</v>
      </c>
      <c r="B1297" s="4" t="s">
        <v>2</v>
      </c>
      <c r="C1297" s="5">
        <v>204095</v>
      </c>
      <c r="D1297" s="4" t="s">
        <v>78</v>
      </c>
      <c r="E1297" s="4" t="str">
        <f>B1297&amp;""&amp;C1297</f>
        <v>U204095</v>
      </c>
      <c r="F1297" s="4" t="str">
        <f>F1296&amp;E1297&amp;"','"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</v>
      </c>
      <c r="G1297" s="4" t="s">
        <v>1543</v>
      </c>
      <c r="H1297" s="4" t="s">
        <v>1555</v>
      </c>
      <c r="I1297" s="5">
        <v>1251</v>
      </c>
      <c r="J1297" s="5">
        <v>0</v>
      </c>
      <c r="K1297" s="6">
        <v>8.0000000000000004E-4</v>
      </c>
      <c r="L1297" s="4" t="s">
        <v>1607</v>
      </c>
      <c r="M1297" s="4" t="s">
        <v>2241</v>
      </c>
      <c r="N1297" s="4"/>
      <c r="O1297" s="4" t="s">
        <v>2587</v>
      </c>
      <c r="P1297" s="4" t="s">
        <v>1695</v>
      </c>
      <c r="Q1297" s="4"/>
      <c r="R1297" s="4" t="s">
        <v>1616</v>
      </c>
      <c r="S1297" s="4" t="s">
        <v>2286</v>
      </c>
      <c r="T1297" s="4"/>
      <c r="U1297" s="4" t="s">
        <v>2797</v>
      </c>
      <c r="V1297" s="4" t="s">
        <v>2622</v>
      </c>
      <c r="W1297" s="4"/>
      <c r="X1297" s="4"/>
      <c r="Y1297" s="4" t="s">
        <v>2844</v>
      </c>
      <c r="Z1297" s="7">
        <f>VLOOKUP(E1297,[1]select___from_cuentas_predial_W!$A$1:$R$1800,11,FALSE)</f>
        <v>1050840</v>
      </c>
      <c r="AA1297" s="7">
        <f>VLOOKUP(E1297,[1]select___from_cuentas_predial_W!$A$1:$R$1800,13,FALSE)</f>
        <v>0</v>
      </c>
    </row>
    <row r="1298" spans="1:27" ht="13.7" customHeight="1" x14ac:dyDescent="0.2">
      <c r="A1298" s="5">
        <v>94</v>
      </c>
      <c r="B1298" s="4" t="s">
        <v>2</v>
      </c>
      <c r="C1298" s="5">
        <v>53012</v>
      </c>
      <c r="D1298" s="4" t="s">
        <v>1339</v>
      </c>
      <c r="E1298" s="4" t="str">
        <f>B1298&amp;"0"&amp;C1298</f>
        <v>U053012</v>
      </c>
      <c r="F1298" s="4" t="str">
        <f>F1297&amp;E1298&amp;"','"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</v>
      </c>
      <c r="G1298" s="4" t="s">
        <v>1550</v>
      </c>
      <c r="H1298" s="4" t="s">
        <v>1555</v>
      </c>
      <c r="I1298" s="5">
        <v>104</v>
      </c>
      <c r="J1298" s="5">
        <v>42</v>
      </c>
      <c r="K1298" s="6">
        <v>2.0000000000000001E-4</v>
      </c>
      <c r="L1298" s="4" t="s">
        <v>2066</v>
      </c>
      <c r="M1298" s="4" t="s">
        <v>2410</v>
      </c>
      <c r="N1298" s="4"/>
      <c r="O1298" s="4" t="s">
        <v>2585</v>
      </c>
      <c r="P1298" s="4" t="s">
        <v>1695</v>
      </c>
      <c r="Q1298" s="4"/>
      <c r="R1298" s="4" t="s">
        <v>1616</v>
      </c>
      <c r="S1298" s="4" t="s">
        <v>2286</v>
      </c>
      <c r="T1298" s="4"/>
      <c r="U1298" s="4" t="s">
        <v>2800</v>
      </c>
      <c r="V1298" s="4" t="s">
        <v>2815</v>
      </c>
      <c r="W1298" s="4"/>
      <c r="X1298" s="4"/>
      <c r="Y1298" s="4" t="s">
        <v>2844</v>
      </c>
      <c r="Z1298" s="7">
        <f>VLOOKUP(E1298,[1]select___from_cuentas_predial_W!$A$1:$R$1800,11,FALSE)</f>
        <v>153972</v>
      </c>
      <c r="AA1298" s="7">
        <f>VLOOKUP(E1298,[1]select___from_cuentas_predial_W!$A$1:$R$1800,13,FALSE)</f>
        <v>207931.5</v>
      </c>
    </row>
    <row r="1299" spans="1:27" ht="13.7" customHeight="1" x14ac:dyDescent="0.2">
      <c r="A1299" s="5">
        <v>94</v>
      </c>
      <c r="B1299" s="4" t="s">
        <v>2</v>
      </c>
      <c r="C1299" s="5">
        <v>125056</v>
      </c>
      <c r="D1299" s="4" t="s">
        <v>1350</v>
      </c>
      <c r="E1299" s="4" t="str">
        <f>B1299&amp;""&amp;C1299</f>
        <v>U125056</v>
      </c>
      <c r="F1299" s="4" t="str">
        <f>F1298&amp;E1299&amp;"','"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</v>
      </c>
      <c r="G1299" s="4" t="s">
        <v>1550</v>
      </c>
      <c r="H1299" s="4" t="s">
        <v>1555</v>
      </c>
      <c r="I1299" s="5">
        <v>13619</v>
      </c>
      <c r="J1299" s="5">
        <v>0</v>
      </c>
      <c r="K1299" s="6">
        <v>8.0000000000000004E-4</v>
      </c>
      <c r="L1299" s="4" t="s">
        <v>1595</v>
      </c>
      <c r="M1299" s="4" t="s">
        <v>2228</v>
      </c>
      <c r="N1299" s="4"/>
      <c r="O1299" s="4" t="s">
        <v>2086</v>
      </c>
      <c r="P1299" s="4" t="s">
        <v>1695</v>
      </c>
      <c r="Q1299" s="4"/>
      <c r="R1299" s="4" t="s">
        <v>1616</v>
      </c>
      <c r="S1299" s="4" t="s">
        <v>2286</v>
      </c>
      <c r="T1299" s="4"/>
      <c r="U1299" s="4" t="s">
        <v>2802</v>
      </c>
      <c r="V1299" s="4" t="s">
        <v>2622</v>
      </c>
      <c r="W1299" s="4"/>
      <c r="X1299" s="4"/>
      <c r="Y1299" s="4" t="s">
        <v>2844</v>
      </c>
      <c r="Z1299" s="7">
        <f>VLOOKUP(E1299,[1]select___from_cuentas_predial_W!$A$1:$R$1800,11,FALSE)</f>
        <v>11439960</v>
      </c>
      <c r="AA1299" s="7">
        <f>VLOOKUP(E1299,[1]select___from_cuentas_predial_W!$A$1:$R$1800,13,FALSE)</f>
        <v>0</v>
      </c>
    </row>
    <row r="1300" spans="1:27" ht="13.7" customHeight="1" x14ac:dyDescent="0.2">
      <c r="A1300" s="5">
        <v>94</v>
      </c>
      <c r="B1300" s="4" t="s">
        <v>2</v>
      </c>
      <c r="C1300" s="5">
        <v>217754</v>
      </c>
      <c r="D1300" s="4" t="s">
        <v>241</v>
      </c>
      <c r="E1300" s="4" t="str">
        <f>B1300&amp;""&amp;C1300</f>
        <v>U217754</v>
      </c>
      <c r="F1300" s="4" t="str">
        <f>F1299&amp;E1300&amp;"','"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</v>
      </c>
      <c r="G1300" s="4" t="s">
        <v>1543</v>
      </c>
      <c r="H1300" s="4" t="s">
        <v>1555</v>
      </c>
      <c r="I1300" s="5">
        <v>1943</v>
      </c>
      <c r="J1300" s="5">
        <v>0</v>
      </c>
      <c r="K1300" s="6">
        <v>8.0000000000000004E-4</v>
      </c>
      <c r="L1300" s="4" t="s">
        <v>1597</v>
      </c>
      <c r="M1300" s="4" t="s">
        <v>2228</v>
      </c>
      <c r="N1300" s="4"/>
      <c r="O1300" s="4" t="s">
        <v>1606</v>
      </c>
      <c r="P1300" s="4" t="s">
        <v>1695</v>
      </c>
      <c r="Q1300" s="4"/>
      <c r="R1300" s="4" t="s">
        <v>1616</v>
      </c>
      <c r="S1300" s="4" t="s">
        <v>2286</v>
      </c>
      <c r="T1300" s="4"/>
      <c r="U1300" s="4" t="s">
        <v>2797</v>
      </c>
      <c r="V1300" s="4" t="s">
        <v>2622</v>
      </c>
      <c r="W1300" s="4"/>
      <c r="X1300" s="4"/>
      <c r="Y1300" s="4" t="s">
        <v>2844</v>
      </c>
      <c r="Z1300" s="7">
        <f>VLOOKUP(E1300,[1]select___from_cuentas_predial_W!$A$1:$R$1800,11,FALSE)</f>
        <v>1927941.75</v>
      </c>
      <c r="AA1300" s="7">
        <f>VLOOKUP(E1300,[1]select___from_cuentas_predial_W!$A$1:$R$1800,13,FALSE)</f>
        <v>0</v>
      </c>
    </row>
    <row r="1301" spans="1:27" ht="13.7" customHeight="1" x14ac:dyDescent="0.2">
      <c r="A1301" s="5">
        <v>94</v>
      </c>
      <c r="B1301" s="4" t="s">
        <v>2</v>
      </c>
      <c r="C1301" s="5">
        <v>13731</v>
      </c>
      <c r="D1301" s="4" t="s">
        <v>1514</v>
      </c>
      <c r="E1301" s="4" t="str">
        <f>B1301&amp;"0"&amp;C1301</f>
        <v>U013731</v>
      </c>
      <c r="F1301" s="4" t="str">
        <f>F1300&amp;E1301&amp;"','"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</v>
      </c>
      <c r="G1301" s="4" t="s">
        <v>1550</v>
      </c>
      <c r="H1301" s="4" t="s">
        <v>1555</v>
      </c>
      <c r="I1301" s="5">
        <v>274</v>
      </c>
      <c r="J1301" s="5">
        <v>40</v>
      </c>
      <c r="K1301" s="6">
        <v>2.0000000000000001E-4</v>
      </c>
      <c r="L1301" s="4" t="s">
        <v>1683</v>
      </c>
      <c r="M1301" s="4" t="s">
        <v>2228</v>
      </c>
      <c r="N1301" s="4"/>
      <c r="O1301" s="4" t="s">
        <v>2615</v>
      </c>
      <c r="P1301" s="4" t="s">
        <v>1695</v>
      </c>
      <c r="Q1301" s="4"/>
      <c r="R1301" s="4" t="s">
        <v>1616</v>
      </c>
      <c r="S1301" s="4" t="s">
        <v>2286</v>
      </c>
      <c r="T1301" s="4"/>
      <c r="U1301" s="4" t="s">
        <v>2800</v>
      </c>
      <c r="V1301" s="4" t="s">
        <v>2815</v>
      </c>
      <c r="W1301" s="4"/>
      <c r="X1301" s="4"/>
      <c r="Y1301" s="4" t="s">
        <v>2844</v>
      </c>
      <c r="Z1301" s="7">
        <f>VLOOKUP(E1301,[1]select___from_cuentas_predial_W!$A$1:$R$1800,11,FALSE)</f>
        <v>48909</v>
      </c>
      <c r="AA1301" s="7">
        <f>VLOOKUP(E1301,[1]select___from_cuentas_predial_W!$A$1:$R$1800,13,FALSE)</f>
        <v>198030</v>
      </c>
    </row>
    <row r="1302" spans="1:27" ht="13.7" customHeight="1" x14ac:dyDescent="0.2">
      <c r="A1302" s="5">
        <v>94</v>
      </c>
      <c r="B1302" s="4" t="s">
        <v>2</v>
      </c>
      <c r="C1302" s="5">
        <v>188400</v>
      </c>
      <c r="D1302" s="4" t="s">
        <v>1180</v>
      </c>
      <c r="E1302" s="4" t="str">
        <f>B1302&amp;""&amp;C1302</f>
        <v>U188400</v>
      </c>
      <c r="F1302" s="4" t="str">
        <f>F1301&amp;E1302&amp;"','"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</v>
      </c>
      <c r="G1302" s="4" t="s">
        <v>1550</v>
      </c>
      <c r="H1302" s="4" t="s">
        <v>1555</v>
      </c>
      <c r="I1302" s="5">
        <v>94</v>
      </c>
      <c r="J1302" s="5">
        <v>218</v>
      </c>
      <c r="K1302" s="6">
        <v>2.0000000000000001E-4</v>
      </c>
      <c r="L1302" s="4" t="s">
        <v>2101</v>
      </c>
      <c r="M1302" s="4" t="s">
        <v>2373</v>
      </c>
      <c r="N1302" s="4"/>
      <c r="O1302" s="4" t="s">
        <v>2592</v>
      </c>
      <c r="P1302" s="4" t="s">
        <v>1695</v>
      </c>
      <c r="Q1302" s="4"/>
      <c r="R1302" s="4" t="s">
        <v>1616</v>
      </c>
      <c r="S1302" s="4" t="s">
        <v>2286</v>
      </c>
      <c r="T1302" s="4"/>
      <c r="U1302" s="4" t="s">
        <v>2800</v>
      </c>
      <c r="V1302" s="4" t="s">
        <v>2815</v>
      </c>
      <c r="W1302" s="4"/>
      <c r="X1302" s="4"/>
      <c r="Y1302" s="4" t="s">
        <v>2844</v>
      </c>
      <c r="Z1302" s="7">
        <f>VLOOKUP(E1302,[1]select___from_cuentas_predial_W!$A$1:$R$1800,11,FALSE)</f>
        <v>111333.6</v>
      </c>
      <c r="AA1302" s="7">
        <f>VLOOKUP(E1302,[1]select___from_cuentas_predial_W!$A$1:$R$1800,13,FALSE)</f>
        <v>877705.5</v>
      </c>
    </row>
    <row r="1303" spans="1:27" ht="13.7" customHeight="1" x14ac:dyDescent="0.2">
      <c r="A1303" s="5">
        <v>94</v>
      </c>
      <c r="B1303" s="4" t="s">
        <v>2</v>
      </c>
      <c r="C1303" s="5">
        <v>198257</v>
      </c>
      <c r="D1303" s="4" t="s">
        <v>886</v>
      </c>
      <c r="E1303" s="4" t="str">
        <f>B1303&amp;""&amp;C1303</f>
        <v>U198257</v>
      </c>
      <c r="F1303" s="4" t="str">
        <f>F1302&amp;E1303&amp;"','"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</v>
      </c>
      <c r="G1303" s="4" t="s">
        <v>1550</v>
      </c>
      <c r="H1303" s="4" t="s">
        <v>1555</v>
      </c>
      <c r="I1303" s="5">
        <v>51711</v>
      </c>
      <c r="J1303" s="5">
        <v>0</v>
      </c>
      <c r="K1303" s="6">
        <v>8.0000000000000004E-4</v>
      </c>
      <c r="L1303" s="4" t="s">
        <v>1928</v>
      </c>
      <c r="M1303" s="4" t="s">
        <v>2228</v>
      </c>
      <c r="N1303" s="4"/>
      <c r="O1303" s="4" t="s">
        <v>2592</v>
      </c>
      <c r="P1303" s="4" t="s">
        <v>1695</v>
      </c>
      <c r="Q1303" s="4"/>
      <c r="R1303" s="4" t="s">
        <v>1616</v>
      </c>
      <c r="S1303" s="4" t="s">
        <v>2286</v>
      </c>
      <c r="T1303" s="4"/>
      <c r="U1303" s="4" t="s">
        <v>2800</v>
      </c>
      <c r="V1303" s="4" t="s">
        <v>2815</v>
      </c>
      <c r="W1303" s="4"/>
      <c r="X1303" s="4"/>
      <c r="Y1303" s="4" t="s">
        <v>2844</v>
      </c>
      <c r="Z1303" s="7">
        <f>VLOOKUP(E1303,[1]select___from_cuentas_predial_W!$A$1:$R$1800,11,FALSE)</f>
        <v>76558135.5</v>
      </c>
      <c r="AA1303" s="7">
        <f>VLOOKUP(E1303,[1]select___from_cuentas_predial_W!$A$1:$R$1800,13,FALSE)</f>
        <v>0</v>
      </c>
    </row>
    <row r="1304" spans="1:27" ht="13.7" customHeight="1" x14ac:dyDescent="0.2">
      <c r="A1304" s="5">
        <v>94</v>
      </c>
      <c r="B1304" s="4" t="s">
        <v>2</v>
      </c>
      <c r="C1304" s="5">
        <v>198269</v>
      </c>
      <c r="D1304" s="4" t="s">
        <v>805</v>
      </c>
      <c r="E1304" s="4" t="str">
        <f>B1304&amp;""&amp;C1304</f>
        <v>U198269</v>
      </c>
      <c r="F1304" s="4" t="str">
        <f>F1303&amp;E1304&amp;"','"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</v>
      </c>
      <c r="G1304" s="4" t="s">
        <v>1550</v>
      </c>
      <c r="H1304" s="4" t="s">
        <v>1555</v>
      </c>
      <c r="I1304" s="5">
        <v>10161</v>
      </c>
      <c r="J1304" s="5">
        <v>3183</v>
      </c>
      <c r="K1304" s="6">
        <v>2.0000000000000001E-4</v>
      </c>
      <c r="L1304" s="4" t="s">
        <v>1769</v>
      </c>
      <c r="M1304" s="4" t="s">
        <v>2318</v>
      </c>
      <c r="N1304" s="4"/>
      <c r="O1304" s="4" t="s">
        <v>2592</v>
      </c>
      <c r="P1304" s="4" t="s">
        <v>1695</v>
      </c>
      <c r="Q1304" s="4"/>
      <c r="R1304" s="4" t="s">
        <v>1616</v>
      </c>
      <c r="S1304" s="4" t="s">
        <v>2286</v>
      </c>
      <c r="T1304" s="4"/>
      <c r="U1304" s="4" t="s">
        <v>2802</v>
      </c>
      <c r="V1304" s="4" t="s">
        <v>2622</v>
      </c>
      <c r="W1304" s="4"/>
      <c r="X1304" s="4"/>
      <c r="Y1304" s="4" t="s">
        <v>2844</v>
      </c>
      <c r="Z1304" s="7">
        <f>VLOOKUP(E1304,[1]select___from_cuentas_predial_W!$A$1:$R$1800,11,FALSE)</f>
        <v>14592059.689999999</v>
      </c>
      <c r="AA1304" s="7">
        <f>VLOOKUP(E1304,[1]select___from_cuentas_predial_W!$A$1:$R$1800,13,FALSE)</f>
        <v>9441573.75</v>
      </c>
    </row>
    <row r="1305" spans="1:27" ht="13.7" customHeight="1" x14ac:dyDescent="0.2">
      <c r="A1305" s="5">
        <v>94</v>
      </c>
      <c r="B1305" s="4" t="s">
        <v>2</v>
      </c>
      <c r="C1305" s="5">
        <v>204160</v>
      </c>
      <c r="D1305" s="4" t="s">
        <v>1069</v>
      </c>
      <c r="E1305" s="4" t="str">
        <f>B1305&amp;""&amp;C1305</f>
        <v>U204160</v>
      </c>
      <c r="F1305" s="4" t="str">
        <f>F1304&amp;E1305&amp;"','"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</v>
      </c>
      <c r="G1305" s="4" t="s">
        <v>1550</v>
      </c>
      <c r="H1305" s="4" t="s">
        <v>1555</v>
      </c>
      <c r="I1305" s="5">
        <v>18</v>
      </c>
      <c r="J1305" s="5">
        <v>0</v>
      </c>
      <c r="K1305" s="6">
        <v>8.0000000000000004E-4</v>
      </c>
      <c r="L1305" s="4" t="s">
        <v>2066</v>
      </c>
      <c r="M1305" s="4" t="s">
        <v>2228</v>
      </c>
      <c r="N1305" s="4"/>
      <c r="O1305" s="4" t="s">
        <v>2585</v>
      </c>
      <c r="P1305" s="4" t="s">
        <v>1695</v>
      </c>
      <c r="Q1305" s="4"/>
      <c r="R1305" s="4" t="s">
        <v>1616</v>
      </c>
      <c r="S1305" s="4" t="s">
        <v>2286</v>
      </c>
      <c r="T1305" s="4"/>
      <c r="U1305" s="4" t="s">
        <v>2800</v>
      </c>
      <c r="V1305" s="4" t="s">
        <v>2815</v>
      </c>
      <c r="W1305" s="4"/>
      <c r="X1305" s="4"/>
      <c r="Y1305" s="4" t="s">
        <v>2844</v>
      </c>
      <c r="Z1305" s="7">
        <f>VLOOKUP(E1305,[1]select___from_cuentas_predial_W!$A$1:$R$1800,11,FALSE)</f>
        <v>26649</v>
      </c>
      <c r="AA1305" s="7">
        <f>VLOOKUP(E1305,[1]select___from_cuentas_predial_W!$A$1:$R$1800,13,FALSE)</f>
        <v>0</v>
      </c>
    </row>
    <row r="1306" spans="1:27" ht="13.7" customHeight="1" x14ac:dyDescent="0.2">
      <c r="A1306" s="5">
        <v>94</v>
      </c>
      <c r="B1306" s="4" t="s">
        <v>2</v>
      </c>
      <c r="C1306" s="5">
        <v>204161</v>
      </c>
      <c r="D1306" s="4" t="s">
        <v>1083</v>
      </c>
      <c r="E1306" s="4" t="str">
        <f>B1306&amp;""&amp;C1306</f>
        <v>U204161</v>
      </c>
      <c r="F1306" s="4" t="str">
        <f>F1305&amp;E1306&amp;"','"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</v>
      </c>
      <c r="G1306" s="4" t="s">
        <v>1550</v>
      </c>
      <c r="H1306" s="4" t="s">
        <v>1555</v>
      </c>
      <c r="I1306" s="5">
        <v>13</v>
      </c>
      <c r="J1306" s="5">
        <v>0</v>
      </c>
      <c r="K1306" s="6">
        <v>8.0000000000000004E-4</v>
      </c>
      <c r="L1306" s="4" t="s">
        <v>2066</v>
      </c>
      <c r="M1306" s="4" t="s">
        <v>2228</v>
      </c>
      <c r="N1306" s="4"/>
      <c r="O1306" s="4" t="s">
        <v>2585</v>
      </c>
      <c r="P1306" s="4" t="s">
        <v>1695</v>
      </c>
      <c r="Q1306" s="4"/>
      <c r="R1306" s="4" t="s">
        <v>1616</v>
      </c>
      <c r="S1306" s="4" t="s">
        <v>2286</v>
      </c>
      <c r="T1306" s="4"/>
      <c r="U1306" s="4" t="s">
        <v>2800</v>
      </c>
      <c r="V1306" s="4" t="s">
        <v>2815</v>
      </c>
      <c r="W1306" s="4"/>
      <c r="X1306" s="4"/>
      <c r="Y1306" s="4" t="s">
        <v>2844</v>
      </c>
      <c r="Z1306" s="7">
        <f>VLOOKUP(E1306,[1]select___from_cuentas_predial_W!$A$1:$R$1800,11,FALSE)</f>
        <v>19246.5</v>
      </c>
      <c r="AA1306" s="7">
        <f>VLOOKUP(E1306,[1]select___from_cuentas_predial_W!$A$1:$R$1800,13,FALSE)</f>
        <v>0</v>
      </c>
    </row>
    <row r="1307" spans="1:27" ht="13.7" customHeight="1" x14ac:dyDescent="0.2">
      <c r="A1307" s="5">
        <v>94</v>
      </c>
      <c r="B1307" s="4" t="s">
        <v>2</v>
      </c>
      <c r="C1307" s="5">
        <v>79253</v>
      </c>
      <c r="D1307" s="4" t="s">
        <v>1077</v>
      </c>
      <c r="E1307" s="4" t="str">
        <f>B1307&amp;"0"&amp;C1307</f>
        <v>U079253</v>
      </c>
      <c r="F1307" s="4" t="str">
        <f>F1306&amp;E1307&amp;"','"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</v>
      </c>
      <c r="G1307" s="4" t="s">
        <v>1550</v>
      </c>
      <c r="H1307" s="4" t="s">
        <v>1555</v>
      </c>
      <c r="I1307" s="5">
        <v>102</v>
      </c>
      <c r="J1307" s="5">
        <v>86</v>
      </c>
      <c r="K1307" s="6">
        <v>2.0000000000000001E-4</v>
      </c>
      <c r="L1307" s="4" t="s">
        <v>2066</v>
      </c>
      <c r="M1307" s="4" t="s">
        <v>2371</v>
      </c>
      <c r="N1307" s="4"/>
      <c r="O1307" s="4" t="s">
        <v>2585</v>
      </c>
      <c r="P1307" s="4" t="s">
        <v>1695</v>
      </c>
      <c r="Q1307" s="4"/>
      <c r="R1307" s="4" t="s">
        <v>1616</v>
      </c>
      <c r="S1307" s="4" t="s">
        <v>2286</v>
      </c>
      <c r="T1307" s="4"/>
      <c r="U1307" s="4" t="s">
        <v>2802</v>
      </c>
      <c r="V1307" s="4" t="s">
        <v>2622</v>
      </c>
      <c r="W1307" s="4"/>
      <c r="X1307" s="4"/>
      <c r="Y1307" s="4" t="s">
        <v>2844</v>
      </c>
      <c r="Z1307" s="7">
        <f>VLOOKUP(E1307,[1]select___from_cuentas_predial_W!$A$1:$R$1800,11,FALSE)</f>
        <v>231472.08</v>
      </c>
      <c r="AA1307" s="7">
        <f>VLOOKUP(E1307,[1]select___from_cuentas_predial_W!$A$1:$R$1800,13,FALSE)</f>
        <v>356352.7</v>
      </c>
    </row>
    <row r="1308" spans="1:27" ht="13.7" customHeight="1" x14ac:dyDescent="0.2">
      <c r="A1308" s="5">
        <v>94</v>
      </c>
      <c r="B1308" s="4" t="s">
        <v>2</v>
      </c>
      <c r="C1308" s="5">
        <v>204159</v>
      </c>
      <c r="D1308" s="4" t="s">
        <v>1066</v>
      </c>
      <c r="E1308" s="4" t="str">
        <f>B1308&amp;""&amp;C1308</f>
        <v>U204159</v>
      </c>
      <c r="F1308" s="4" t="str">
        <f>F1307&amp;E1308&amp;"','"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</v>
      </c>
      <c r="G1308" s="4" t="s">
        <v>1550</v>
      </c>
      <c r="H1308" s="4" t="s">
        <v>1555</v>
      </c>
      <c r="I1308" s="5">
        <v>32</v>
      </c>
      <c r="J1308" s="5">
        <v>0</v>
      </c>
      <c r="K1308" s="6">
        <v>8.0000000000000004E-4</v>
      </c>
      <c r="L1308" s="4" t="s">
        <v>1847</v>
      </c>
      <c r="M1308" s="4" t="s">
        <v>2228</v>
      </c>
      <c r="N1308" s="4"/>
      <c r="O1308" s="4" t="s">
        <v>2585</v>
      </c>
      <c r="P1308" s="4" t="s">
        <v>1695</v>
      </c>
      <c r="Q1308" s="4"/>
      <c r="R1308" s="4" t="s">
        <v>1616</v>
      </c>
      <c r="S1308" s="4" t="s">
        <v>2286</v>
      </c>
      <c r="T1308" s="4"/>
      <c r="U1308" s="4" t="s">
        <v>2802</v>
      </c>
      <c r="V1308" s="4" t="s">
        <v>2622</v>
      </c>
      <c r="W1308" s="4"/>
      <c r="X1308" s="4"/>
      <c r="Y1308" s="4" t="s">
        <v>2844</v>
      </c>
      <c r="Z1308" s="7">
        <f>VLOOKUP(E1308,[1]select___from_cuentas_predial_W!$A$1:$R$1800,11,FALSE)</f>
        <v>47376</v>
      </c>
      <c r="AA1308" s="7">
        <f>VLOOKUP(E1308,[1]select___from_cuentas_predial_W!$A$1:$R$1800,13,FALSE)</f>
        <v>0</v>
      </c>
    </row>
    <row r="1309" spans="1:27" ht="13.7" customHeight="1" x14ac:dyDescent="0.2">
      <c r="A1309" s="5">
        <v>94</v>
      </c>
      <c r="B1309" s="4" t="s">
        <v>2</v>
      </c>
      <c r="C1309" s="5">
        <v>34022</v>
      </c>
      <c r="D1309" s="4" t="s">
        <v>704</v>
      </c>
      <c r="E1309" s="4" t="str">
        <f>B1309&amp;"0"&amp;C1309</f>
        <v>U034022</v>
      </c>
      <c r="F1309" s="4" t="str">
        <f>F1308&amp;E1309&amp;"','"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</v>
      </c>
      <c r="G1309" s="4" t="s">
        <v>1550</v>
      </c>
      <c r="H1309" s="4" t="s">
        <v>1555</v>
      </c>
      <c r="I1309" s="5">
        <v>64</v>
      </c>
      <c r="J1309" s="5">
        <v>124</v>
      </c>
      <c r="K1309" s="6">
        <v>2.0000000000000001E-4</v>
      </c>
      <c r="L1309" s="4" t="s">
        <v>1847</v>
      </c>
      <c r="M1309" s="4" t="s">
        <v>2309</v>
      </c>
      <c r="N1309" s="4" t="s">
        <v>2497</v>
      </c>
      <c r="O1309" s="4" t="s">
        <v>2585</v>
      </c>
      <c r="P1309" s="4" t="s">
        <v>1695</v>
      </c>
      <c r="Q1309" s="4"/>
      <c r="R1309" s="4" t="s">
        <v>1616</v>
      </c>
      <c r="S1309" s="4" t="s">
        <v>2286</v>
      </c>
      <c r="T1309" s="4"/>
      <c r="U1309" s="4" t="s">
        <v>2802</v>
      </c>
      <c r="V1309" s="4" t="s">
        <v>2622</v>
      </c>
      <c r="W1309" s="4"/>
      <c r="X1309" s="4"/>
      <c r="Y1309" s="4" t="s">
        <v>2844</v>
      </c>
      <c r="Z1309" s="7">
        <f>VLOOKUP(E1309,[1]select___from_cuentas_predial_W!$A$1:$R$1800,11,FALSE)</f>
        <v>94752</v>
      </c>
      <c r="AA1309" s="7">
        <f>VLOOKUP(E1309,[1]select___from_cuentas_predial_W!$A$1:$R$1800,13,FALSE)</f>
        <v>110019</v>
      </c>
    </row>
    <row r="1310" spans="1:27" ht="13.7" customHeight="1" x14ac:dyDescent="0.2">
      <c r="A1310" s="5">
        <v>94</v>
      </c>
      <c r="B1310" s="4" t="s">
        <v>2</v>
      </c>
      <c r="C1310" s="5">
        <v>32070</v>
      </c>
      <c r="D1310" s="4" t="s">
        <v>511</v>
      </c>
      <c r="E1310" s="4" t="str">
        <f>B1310&amp;"0"&amp;C1310</f>
        <v>U032070</v>
      </c>
      <c r="F1310" s="4" t="str">
        <f>F1309&amp;E1310&amp;"','"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</v>
      </c>
      <c r="G1310" s="4" t="s">
        <v>1550</v>
      </c>
      <c r="H1310" s="4" t="s">
        <v>1555</v>
      </c>
      <c r="I1310" s="5">
        <v>36</v>
      </c>
      <c r="J1310" s="5">
        <v>55</v>
      </c>
      <c r="K1310" s="6">
        <v>2.0000000000000001E-4</v>
      </c>
      <c r="L1310" s="4" t="s">
        <v>1847</v>
      </c>
      <c r="M1310" s="4" t="s">
        <v>2298</v>
      </c>
      <c r="N1310" s="4"/>
      <c r="O1310" s="4" t="s">
        <v>2585</v>
      </c>
      <c r="P1310" s="4" t="s">
        <v>1695</v>
      </c>
      <c r="Q1310" s="4"/>
      <c r="R1310" s="4" t="s">
        <v>2750</v>
      </c>
      <c r="S1310" s="4" t="s">
        <v>2286</v>
      </c>
      <c r="T1310" s="4"/>
      <c r="U1310" s="4" t="s">
        <v>2797</v>
      </c>
      <c r="V1310" s="4" t="s">
        <v>2622</v>
      </c>
      <c r="W1310" s="4"/>
      <c r="X1310" s="4"/>
      <c r="Y1310" s="4" t="s">
        <v>2844</v>
      </c>
      <c r="Z1310" s="7">
        <f>VLOOKUP(E1310,[1]select___from_cuentas_predial_W!$A$1:$R$1800,11,FALSE)</f>
        <v>33044.76</v>
      </c>
      <c r="AA1310" s="7">
        <f>VLOOKUP(E1310,[1]select___from_cuentas_predial_W!$A$1:$R$1800,13,FALSE)</f>
        <v>86625</v>
      </c>
    </row>
    <row r="1311" spans="1:27" ht="13.7" customHeight="1" x14ac:dyDescent="0.2">
      <c r="A1311" s="5">
        <v>94</v>
      </c>
      <c r="B1311" s="4" t="s">
        <v>2</v>
      </c>
      <c r="C1311" s="5">
        <v>31968</v>
      </c>
      <c r="D1311" s="4" t="s">
        <v>1280</v>
      </c>
      <c r="E1311" s="4" t="str">
        <f>B1311&amp;"0"&amp;C1311</f>
        <v>U031968</v>
      </c>
      <c r="F1311" s="4" t="str">
        <f>F1310&amp;E1311&amp;"','"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</v>
      </c>
      <c r="G1311" s="4" t="s">
        <v>1550</v>
      </c>
      <c r="H1311" s="4" t="s">
        <v>1555</v>
      </c>
      <c r="I1311" s="5">
        <v>49</v>
      </c>
      <c r="J1311" s="5">
        <v>49</v>
      </c>
      <c r="K1311" s="6">
        <v>2.0000000000000001E-4</v>
      </c>
      <c r="L1311" s="4" t="s">
        <v>1847</v>
      </c>
      <c r="M1311" s="4" t="s">
        <v>2403</v>
      </c>
      <c r="N1311" s="4"/>
      <c r="O1311" s="4" t="s">
        <v>2585</v>
      </c>
      <c r="P1311" s="4" t="s">
        <v>1695</v>
      </c>
      <c r="Q1311" s="4"/>
      <c r="R1311" s="4" t="s">
        <v>2750</v>
      </c>
      <c r="S1311" s="4" t="s">
        <v>2286</v>
      </c>
      <c r="T1311" s="4"/>
      <c r="U1311" s="4" t="s">
        <v>2797</v>
      </c>
      <c r="V1311" s="4" t="s">
        <v>2622</v>
      </c>
      <c r="W1311" s="4"/>
      <c r="X1311" s="4"/>
      <c r="Y1311" s="4" t="s">
        <v>2844</v>
      </c>
      <c r="Z1311" s="7">
        <f>VLOOKUP(E1311,[1]select___from_cuentas_predial_W!$A$1:$R$1800,11,FALSE)</f>
        <v>59486.49</v>
      </c>
      <c r="AA1311" s="7">
        <f>VLOOKUP(E1311,[1]select___from_cuentas_predial_W!$A$1:$R$1800,13,FALSE)</f>
        <v>36272.25</v>
      </c>
    </row>
    <row r="1312" spans="1:27" ht="13.7" customHeight="1" x14ac:dyDescent="0.2">
      <c r="A1312" s="5">
        <v>94</v>
      </c>
      <c r="B1312" s="4" t="s">
        <v>2</v>
      </c>
      <c r="C1312" s="5">
        <v>61111</v>
      </c>
      <c r="D1312" s="4" t="s">
        <v>1052</v>
      </c>
      <c r="E1312" s="4" t="str">
        <f>B1312&amp;"0"&amp;C1312</f>
        <v>U061111</v>
      </c>
      <c r="F1312" s="4" t="str">
        <f>F1311&amp;E1312&amp;"','"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</v>
      </c>
      <c r="G1312" s="4" t="s">
        <v>1550</v>
      </c>
      <c r="H1312" s="4" t="s">
        <v>1555</v>
      </c>
      <c r="I1312" s="5">
        <v>105</v>
      </c>
      <c r="J1312" s="5">
        <v>124</v>
      </c>
      <c r="K1312" s="6">
        <v>2.0000000000000001E-4</v>
      </c>
      <c r="L1312" s="4" t="s">
        <v>1847</v>
      </c>
      <c r="M1312" s="4" t="s">
        <v>2370</v>
      </c>
      <c r="N1312" s="4"/>
      <c r="O1312" s="4" t="s">
        <v>2585</v>
      </c>
      <c r="P1312" s="4" t="s">
        <v>1695</v>
      </c>
      <c r="Q1312" s="4"/>
      <c r="R1312" s="4" t="s">
        <v>2750</v>
      </c>
      <c r="S1312" s="4" t="s">
        <v>2286</v>
      </c>
      <c r="T1312" s="4"/>
      <c r="U1312" s="4" t="s">
        <v>2797</v>
      </c>
      <c r="V1312" s="4" t="s">
        <v>2622</v>
      </c>
      <c r="W1312" s="4"/>
      <c r="X1312" s="4"/>
      <c r="Y1312" s="4" t="s">
        <v>2844</v>
      </c>
      <c r="Z1312" s="7">
        <f>VLOOKUP(E1312,[1]select___from_cuentas_predial_W!$A$1:$R$1800,11,FALSE)</f>
        <v>155452.5</v>
      </c>
      <c r="AA1312" s="7">
        <f>VLOOKUP(E1312,[1]select___from_cuentas_predial_W!$A$1:$R$1800,13,FALSE)</f>
        <v>359352</v>
      </c>
    </row>
    <row r="1313" spans="1:27" ht="13.7" customHeight="1" x14ac:dyDescent="0.2">
      <c r="A1313" s="5">
        <v>94</v>
      </c>
      <c r="B1313" s="4" t="s">
        <v>2</v>
      </c>
      <c r="C1313" s="5">
        <v>198268</v>
      </c>
      <c r="D1313" s="4" t="s">
        <v>813</v>
      </c>
      <c r="E1313" s="4" t="str">
        <f>B1313&amp;""&amp;C1313</f>
        <v>U198268</v>
      </c>
      <c r="F1313" s="4" t="str">
        <f>F1312&amp;E1313&amp;"','"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</v>
      </c>
      <c r="G1313" s="4" t="s">
        <v>1550</v>
      </c>
      <c r="H1313" s="4" t="s">
        <v>1555</v>
      </c>
      <c r="I1313" s="5">
        <v>18251</v>
      </c>
      <c r="J1313" s="5">
        <v>1761</v>
      </c>
      <c r="K1313" s="6">
        <v>8.0000000000000004E-4</v>
      </c>
      <c r="L1313" s="4" t="s">
        <v>1769</v>
      </c>
      <c r="M1313" s="4" t="s">
        <v>2324</v>
      </c>
      <c r="N1313" s="4"/>
      <c r="O1313" s="4" t="s">
        <v>2592</v>
      </c>
      <c r="P1313" s="4" t="s">
        <v>1695</v>
      </c>
      <c r="Q1313" s="4"/>
      <c r="R1313" s="4" t="s">
        <v>2750</v>
      </c>
      <c r="S1313" s="4" t="s">
        <v>2286</v>
      </c>
      <c r="T1313" s="4"/>
      <c r="U1313" s="4" t="s">
        <v>2797</v>
      </c>
      <c r="V1313" s="4" t="s">
        <v>2622</v>
      </c>
      <c r="W1313" s="4"/>
      <c r="X1313" s="4"/>
      <c r="Y1313" s="4" t="s">
        <v>2844</v>
      </c>
      <c r="Z1313" s="7">
        <f>VLOOKUP(E1313,[1]select___from_cuentas_predial_W!$A$1:$R$1800,11,FALSE)</f>
        <v>27020605.5</v>
      </c>
      <c r="AA1313" s="7">
        <f>VLOOKUP(E1313,[1]select___from_cuentas_predial_W!$A$1:$R$1800,13,FALSE)</f>
        <v>5183613.75</v>
      </c>
    </row>
    <row r="1314" spans="1:27" ht="13.7" customHeight="1" x14ac:dyDescent="0.2">
      <c r="A1314" s="5">
        <v>94</v>
      </c>
      <c r="B1314" s="4" t="s">
        <v>2</v>
      </c>
      <c r="C1314" s="5">
        <v>230224</v>
      </c>
      <c r="D1314" s="4" t="s">
        <v>3109</v>
      </c>
      <c r="E1314" s="4" t="str">
        <f>B1314&amp;""&amp;C1314</f>
        <v>U230224</v>
      </c>
      <c r="F1314" s="4" t="str">
        <f>F1313&amp;E1314&amp;"','"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</v>
      </c>
      <c r="G1314" s="4" t="s">
        <v>2926</v>
      </c>
      <c r="H1314" s="4" t="s">
        <v>1555</v>
      </c>
      <c r="I1314" s="5">
        <v>19.2</v>
      </c>
      <c r="J1314" s="5">
        <v>0</v>
      </c>
      <c r="K1314" s="6">
        <v>8.0000000000000004E-4</v>
      </c>
      <c r="L1314" s="4" t="s">
        <v>3110</v>
      </c>
      <c r="M1314" s="4" t="s">
        <v>3111</v>
      </c>
      <c r="N1314" s="4"/>
      <c r="O1314" s="4"/>
      <c r="P1314" s="4" t="s">
        <v>1695</v>
      </c>
      <c r="Q1314" s="4"/>
      <c r="R1314" s="4" t="s">
        <v>1616</v>
      </c>
      <c r="S1314" s="4" t="s">
        <v>2286</v>
      </c>
      <c r="T1314" s="4"/>
      <c r="U1314" s="4" t="s">
        <v>2802</v>
      </c>
      <c r="V1314" s="4" t="s">
        <v>2622</v>
      </c>
      <c r="W1314" s="4"/>
      <c r="X1314" s="4"/>
      <c r="Y1314" s="4" t="s">
        <v>2844</v>
      </c>
      <c r="Z1314" s="7">
        <f>VLOOKUP(E1314,[1]select___from_cuentas_predial_W!$A$1:$R$1800,11,FALSE)</f>
        <v>28425.599999999999</v>
      </c>
      <c r="AA1314" s="7">
        <f>VLOOKUP(E1314,[1]select___from_cuentas_predial_W!$A$1:$R$1800,13,FALSE)</f>
        <v>0</v>
      </c>
    </row>
    <row r="1315" spans="1:27" ht="13.7" customHeight="1" x14ac:dyDescent="0.2">
      <c r="A1315" s="5">
        <v>94</v>
      </c>
      <c r="B1315" s="4" t="s">
        <v>2</v>
      </c>
      <c r="C1315" s="5">
        <v>200482</v>
      </c>
      <c r="D1315" s="4" t="s">
        <v>293</v>
      </c>
      <c r="E1315" s="4" t="str">
        <f>B1315&amp;""&amp;C1315</f>
        <v>U200482</v>
      </c>
      <c r="F1315" s="4" t="str">
        <f>F1314&amp;E1315&amp;"','"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</v>
      </c>
      <c r="G1315" s="4" t="s">
        <v>1550</v>
      </c>
      <c r="H1315" s="4" t="s">
        <v>1555</v>
      </c>
      <c r="I1315" s="5">
        <v>9625</v>
      </c>
      <c r="J1315" s="5">
        <v>0</v>
      </c>
      <c r="K1315" s="6">
        <v>8.0000000000000004E-4</v>
      </c>
      <c r="L1315" s="4" t="s">
        <v>1709</v>
      </c>
      <c r="M1315" s="4" t="s">
        <v>2228</v>
      </c>
      <c r="N1315" s="4"/>
      <c r="O1315" s="4" t="s">
        <v>2086</v>
      </c>
      <c r="P1315" s="4" t="s">
        <v>1695</v>
      </c>
      <c r="Q1315" s="4"/>
      <c r="R1315" s="4" t="s">
        <v>1616</v>
      </c>
      <c r="S1315" s="4" t="s">
        <v>2286</v>
      </c>
      <c r="T1315" s="4"/>
      <c r="U1315" s="4" t="s">
        <v>2800</v>
      </c>
      <c r="V1315" s="4" t="s">
        <v>2815</v>
      </c>
      <c r="W1315" s="4"/>
      <c r="X1315" s="4"/>
      <c r="Y1315" s="4" t="s">
        <v>2844</v>
      </c>
      <c r="Z1315" s="7">
        <f>VLOOKUP(E1315,[1]select___from_cuentas_predial_W!$A$1:$R$1800,11,FALSE)</f>
        <v>22178165.629999999</v>
      </c>
      <c r="AA1315" s="7">
        <f>VLOOKUP(E1315,[1]select___from_cuentas_predial_W!$A$1:$R$1800,13,FALSE)</f>
        <v>0</v>
      </c>
    </row>
    <row r="1316" spans="1:27" ht="13.7" customHeight="1" x14ac:dyDescent="0.2">
      <c r="A1316" s="5">
        <v>94</v>
      </c>
      <c r="B1316" s="4" t="s">
        <v>2</v>
      </c>
      <c r="C1316" s="5">
        <v>198250</v>
      </c>
      <c r="D1316" s="4" t="s">
        <v>830</v>
      </c>
      <c r="E1316" s="4" t="str">
        <f>B1316&amp;""&amp;C1316</f>
        <v>U198250</v>
      </c>
      <c r="F1316" s="4" t="str">
        <f>F1315&amp;E1316&amp;"','"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</v>
      </c>
      <c r="G1316" s="4" t="s">
        <v>1550</v>
      </c>
      <c r="H1316" s="4" t="s">
        <v>1555</v>
      </c>
      <c r="I1316" s="5">
        <v>225</v>
      </c>
      <c r="J1316" s="5">
        <v>0</v>
      </c>
      <c r="K1316" s="6">
        <v>8.0000000000000004E-4</v>
      </c>
      <c r="L1316" s="4" t="s">
        <v>1991</v>
      </c>
      <c r="M1316" s="4" t="s">
        <v>2331</v>
      </c>
      <c r="N1316" s="4"/>
      <c r="O1316" s="4" t="s">
        <v>2086</v>
      </c>
      <c r="P1316" s="4" t="s">
        <v>1695</v>
      </c>
      <c r="Q1316" s="4"/>
      <c r="R1316" s="4" t="s">
        <v>1616</v>
      </c>
      <c r="S1316" s="4" t="s">
        <v>2286</v>
      </c>
      <c r="T1316" s="4"/>
      <c r="U1316" s="4" t="s">
        <v>2802</v>
      </c>
      <c r="V1316" s="4" t="s">
        <v>2622</v>
      </c>
      <c r="W1316" s="4"/>
      <c r="X1316" s="4"/>
      <c r="Y1316" s="4" t="s">
        <v>2844</v>
      </c>
      <c r="Z1316" s="7">
        <f>VLOOKUP(E1316,[1]select___from_cuentas_predial_W!$A$1:$R$1800,11,FALSE)</f>
        <v>369613.13</v>
      </c>
      <c r="AA1316" s="7">
        <f>VLOOKUP(E1316,[1]select___from_cuentas_predial_W!$A$1:$R$1800,13,FALSE)</f>
        <v>0</v>
      </c>
    </row>
    <row r="1317" spans="1:27" ht="13.7" customHeight="1" x14ac:dyDescent="0.2">
      <c r="A1317" s="5">
        <v>94</v>
      </c>
      <c r="B1317" s="4" t="s">
        <v>2</v>
      </c>
      <c r="C1317" s="5">
        <v>200458</v>
      </c>
      <c r="D1317" s="4" t="s">
        <v>769</v>
      </c>
      <c r="E1317" s="4" t="str">
        <f>B1317&amp;""&amp;C1317</f>
        <v>U200458</v>
      </c>
      <c r="F1317" s="4" t="str">
        <f>F1316&amp;E1317&amp;"','"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</v>
      </c>
      <c r="G1317" s="4" t="s">
        <v>1550</v>
      </c>
      <c r="H1317" s="4" t="s">
        <v>1555</v>
      </c>
      <c r="I1317" s="5">
        <v>3978</v>
      </c>
      <c r="J1317" s="5">
        <v>0</v>
      </c>
      <c r="K1317" s="6">
        <v>8.0000000000000004E-4</v>
      </c>
      <c r="L1317" s="4" t="s">
        <v>1967</v>
      </c>
      <c r="M1317" s="4" t="s">
        <v>2228</v>
      </c>
      <c r="N1317" s="4"/>
      <c r="O1317" s="4" t="s">
        <v>2086</v>
      </c>
      <c r="P1317" s="4" t="s">
        <v>1695</v>
      </c>
      <c r="Q1317" s="4"/>
      <c r="R1317" s="4" t="s">
        <v>1616</v>
      </c>
      <c r="S1317" s="4" t="s">
        <v>2286</v>
      </c>
      <c r="T1317" s="4"/>
      <c r="U1317" s="4" t="s">
        <v>2802</v>
      </c>
      <c r="V1317" s="4" t="s">
        <v>2622</v>
      </c>
      <c r="W1317" s="4"/>
      <c r="X1317" s="4"/>
      <c r="Y1317" s="4" t="s">
        <v>2844</v>
      </c>
      <c r="Z1317" s="7">
        <f>VLOOKUP(E1317,[1]select___from_cuentas_predial_W!$A$1:$R$1800,11,FALSE)</f>
        <v>9166207.0500000007</v>
      </c>
      <c r="AA1317" s="7">
        <f>VLOOKUP(E1317,[1]select___from_cuentas_predial_W!$A$1:$R$1800,13,FALSE)</f>
        <v>0</v>
      </c>
    </row>
    <row r="1318" spans="1:27" ht="13.7" customHeight="1" x14ac:dyDescent="0.2">
      <c r="A1318" s="5">
        <v>94</v>
      </c>
      <c r="B1318" s="4" t="s">
        <v>2</v>
      </c>
      <c r="C1318" s="5">
        <v>198252</v>
      </c>
      <c r="D1318" s="4" t="s">
        <v>1218</v>
      </c>
      <c r="E1318" s="4" t="str">
        <f>B1318&amp;""&amp;C1318</f>
        <v>U198252</v>
      </c>
      <c r="F1318" s="4" t="str">
        <f>F1317&amp;E1318&amp;"','"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</v>
      </c>
      <c r="G1318" s="4" t="s">
        <v>1550</v>
      </c>
      <c r="H1318" s="4" t="s">
        <v>1555</v>
      </c>
      <c r="I1318" s="5">
        <v>293</v>
      </c>
      <c r="J1318" s="5">
        <v>182.43</v>
      </c>
      <c r="K1318" s="6">
        <v>2.0000000000000001E-4</v>
      </c>
      <c r="L1318" s="4" t="s">
        <v>2115</v>
      </c>
      <c r="M1318" s="4" t="s">
        <v>2395</v>
      </c>
      <c r="N1318" s="4"/>
      <c r="O1318" s="4" t="s">
        <v>2086</v>
      </c>
      <c r="P1318" s="4" t="s">
        <v>1695</v>
      </c>
      <c r="Q1318" s="4"/>
      <c r="R1318" s="4" t="s">
        <v>1616</v>
      </c>
      <c r="S1318" s="4" t="s">
        <v>2286</v>
      </c>
      <c r="T1318" s="4"/>
      <c r="U1318" s="4" t="s">
        <v>2802</v>
      </c>
      <c r="V1318" s="4" t="s">
        <v>2622</v>
      </c>
      <c r="W1318" s="4"/>
      <c r="X1318" s="4"/>
      <c r="Y1318" s="4" t="s">
        <v>2844</v>
      </c>
      <c r="Z1318" s="7">
        <f>VLOOKUP(E1318,[1]select___from_cuentas_predial_W!$A$1:$R$1800,11,FALSE)</f>
        <v>497279.17</v>
      </c>
      <c r="AA1318" s="7">
        <f>VLOOKUP(E1318,[1]select___from_cuentas_predial_W!$A$1:$R$1800,13,FALSE)</f>
        <v>442622.25</v>
      </c>
    </row>
    <row r="1319" spans="1:27" ht="13.7" customHeight="1" x14ac:dyDescent="0.2">
      <c r="A1319" s="5">
        <v>94</v>
      </c>
      <c r="B1319" s="4" t="s">
        <v>2</v>
      </c>
      <c r="C1319" s="5">
        <v>198253</v>
      </c>
      <c r="D1319" s="4" t="s">
        <v>863</v>
      </c>
      <c r="E1319" s="4" t="str">
        <f>B1319&amp;""&amp;C1319</f>
        <v>U198253</v>
      </c>
      <c r="F1319" s="4" t="str">
        <f>F1318&amp;E1319&amp;"','"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</v>
      </c>
      <c r="G1319" s="4" t="s">
        <v>1550</v>
      </c>
      <c r="H1319" s="4" t="s">
        <v>1555</v>
      </c>
      <c r="I1319" s="5">
        <v>330</v>
      </c>
      <c r="J1319" s="5">
        <v>0</v>
      </c>
      <c r="K1319" s="6">
        <v>8.0000000000000004E-4</v>
      </c>
      <c r="L1319" s="4" t="s">
        <v>2002</v>
      </c>
      <c r="M1319" s="4" t="s">
        <v>2343</v>
      </c>
      <c r="N1319" s="4"/>
      <c r="O1319" s="4" t="s">
        <v>2086</v>
      </c>
      <c r="P1319" s="4" t="s">
        <v>1695</v>
      </c>
      <c r="Q1319" s="4"/>
      <c r="R1319" s="4" t="s">
        <v>1616</v>
      </c>
      <c r="S1319" s="4" t="s">
        <v>2286</v>
      </c>
      <c r="T1319" s="4"/>
      <c r="U1319" s="4" t="s">
        <v>2802</v>
      </c>
      <c r="V1319" s="4" t="s">
        <v>2622</v>
      </c>
      <c r="W1319" s="4"/>
      <c r="X1319" s="4"/>
      <c r="Y1319" s="4" t="s">
        <v>2844</v>
      </c>
      <c r="Z1319" s="7">
        <f>VLOOKUP(E1319,[1]select___from_cuentas_predial_W!$A$1:$R$1800,11,FALSE)</f>
        <v>542272.5</v>
      </c>
      <c r="AA1319" s="7">
        <f>VLOOKUP(E1319,[1]select___from_cuentas_predial_W!$A$1:$R$1800,13,FALSE)</f>
        <v>0</v>
      </c>
    </row>
    <row r="1320" spans="1:27" ht="13.7" customHeight="1" x14ac:dyDescent="0.2">
      <c r="A1320" s="5">
        <v>94</v>
      </c>
      <c r="B1320" s="4" t="s">
        <v>2</v>
      </c>
      <c r="C1320" s="5">
        <v>198251</v>
      </c>
      <c r="D1320" s="4" t="s">
        <v>1214</v>
      </c>
      <c r="E1320" s="4" t="str">
        <f>B1320&amp;""&amp;C1320</f>
        <v>U198251</v>
      </c>
      <c r="F1320" s="4" t="str">
        <f>F1319&amp;E1320&amp;"','"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</v>
      </c>
      <c r="G1320" s="4" t="s">
        <v>1550</v>
      </c>
      <c r="H1320" s="4" t="s">
        <v>1555</v>
      </c>
      <c r="I1320" s="5">
        <v>300</v>
      </c>
      <c r="J1320" s="5">
        <v>179.37</v>
      </c>
      <c r="K1320" s="6">
        <v>2.0000000000000001E-4</v>
      </c>
      <c r="L1320" s="4" t="s">
        <v>2115</v>
      </c>
      <c r="M1320" s="4" t="s">
        <v>2393</v>
      </c>
      <c r="N1320" s="4"/>
      <c r="O1320" s="4" t="s">
        <v>2086</v>
      </c>
      <c r="P1320" s="4" t="s">
        <v>1695</v>
      </c>
      <c r="Q1320" s="4"/>
      <c r="R1320" s="4" t="s">
        <v>1616</v>
      </c>
      <c r="S1320" s="4" t="s">
        <v>2286</v>
      </c>
      <c r="T1320" s="4"/>
      <c r="U1320" s="4" t="s">
        <v>2802</v>
      </c>
      <c r="V1320" s="4" t="s">
        <v>2622</v>
      </c>
      <c r="W1320" s="4"/>
      <c r="X1320" s="4"/>
      <c r="Y1320" s="4" t="s">
        <v>2844</v>
      </c>
      <c r="Z1320" s="7">
        <f>VLOOKUP(E1320,[1]select___from_cuentas_predial_W!$A$1:$R$1800,11,FALSE)</f>
        <v>501467.79</v>
      </c>
      <c r="AA1320" s="7">
        <f>VLOOKUP(E1320,[1]select___from_cuentas_predial_W!$A$1:$R$1800,13,FALSE)</f>
        <v>368192</v>
      </c>
    </row>
    <row r="1321" spans="1:27" ht="13.7" customHeight="1" x14ac:dyDescent="0.2">
      <c r="A1321" s="5">
        <v>94</v>
      </c>
      <c r="B1321" s="4" t="s">
        <v>2</v>
      </c>
      <c r="C1321" s="5">
        <v>198248</v>
      </c>
      <c r="D1321" s="4" t="s">
        <v>1217</v>
      </c>
      <c r="E1321" s="4" t="str">
        <f>B1321&amp;""&amp;C1321</f>
        <v>U198248</v>
      </c>
      <c r="F1321" s="4" t="str">
        <f>F1320&amp;E1321&amp;"','"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</v>
      </c>
      <c r="G1321" s="4" t="s">
        <v>1550</v>
      </c>
      <c r="H1321" s="4" t="s">
        <v>1555</v>
      </c>
      <c r="I1321" s="5">
        <v>300</v>
      </c>
      <c r="J1321" s="5">
        <v>20.86</v>
      </c>
      <c r="K1321" s="6">
        <v>2.0000000000000001E-4</v>
      </c>
      <c r="L1321" s="4" t="s">
        <v>2118</v>
      </c>
      <c r="M1321" s="4" t="s">
        <v>2394</v>
      </c>
      <c r="N1321" s="4"/>
      <c r="O1321" s="4" t="s">
        <v>2086</v>
      </c>
      <c r="P1321" s="4" t="s">
        <v>1695</v>
      </c>
      <c r="Q1321" s="4"/>
      <c r="R1321" s="4" t="s">
        <v>1616</v>
      </c>
      <c r="S1321" s="4" t="s">
        <v>2286</v>
      </c>
      <c r="T1321" s="4"/>
      <c r="U1321" s="4" t="s">
        <v>2802</v>
      </c>
      <c r="V1321" s="4" t="s">
        <v>2622</v>
      </c>
      <c r="W1321" s="4"/>
      <c r="X1321" s="4"/>
      <c r="Y1321" s="4" t="s">
        <v>2844</v>
      </c>
      <c r="Z1321" s="7">
        <f>VLOOKUP(E1321,[1]select___from_cuentas_predial_W!$A$1:$R$1800,11,FALSE)</f>
        <v>477206.81</v>
      </c>
      <c r="AA1321" s="7">
        <f>VLOOKUP(E1321,[1]select___from_cuentas_predial_W!$A$1:$R$1800,13,FALSE)</f>
        <v>60452.28</v>
      </c>
    </row>
    <row r="1322" spans="1:27" ht="13.7" customHeight="1" x14ac:dyDescent="0.2">
      <c r="A1322" s="5">
        <v>94</v>
      </c>
      <c r="B1322" s="4" t="s">
        <v>2</v>
      </c>
      <c r="C1322" s="5">
        <v>198255</v>
      </c>
      <c r="D1322" s="4" t="s">
        <v>725</v>
      </c>
      <c r="E1322" s="4" t="str">
        <f>B1322&amp;""&amp;C1322</f>
        <v>U198255</v>
      </c>
      <c r="F1322" s="4" t="str">
        <f>F1321&amp;E1322&amp;"','"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</v>
      </c>
      <c r="G1322" s="4" t="s">
        <v>1550</v>
      </c>
      <c r="H1322" s="4" t="s">
        <v>1555</v>
      </c>
      <c r="I1322" s="5">
        <v>3560</v>
      </c>
      <c r="J1322" s="5">
        <v>1298</v>
      </c>
      <c r="K1322" s="6">
        <v>2.0000000000000001E-4</v>
      </c>
      <c r="L1322" s="4" t="s">
        <v>1944</v>
      </c>
      <c r="M1322" s="4" t="s">
        <v>2228</v>
      </c>
      <c r="N1322" s="4"/>
      <c r="O1322" s="4" t="s">
        <v>2086</v>
      </c>
      <c r="P1322" s="4" t="s">
        <v>1695</v>
      </c>
      <c r="Q1322" s="4"/>
      <c r="R1322" s="4" t="s">
        <v>1616</v>
      </c>
      <c r="S1322" s="4" t="s">
        <v>2286</v>
      </c>
      <c r="T1322" s="4"/>
      <c r="U1322" s="4" t="s">
        <v>2802</v>
      </c>
      <c r="V1322" s="4" t="s">
        <v>2622</v>
      </c>
      <c r="W1322" s="4"/>
      <c r="X1322" s="4"/>
      <c r="Y1322" s="4" t="s">
        <v>2844</v>
      </c>
      <c r="Z1322" s="7">
        <f>VLOOKUP(E1322,[1]select___from_cuentas_predial_W!$A$1:$R$1800,11,FALSE)</f>
        <v>5849970</v>
      </c>
      <c r="AA1322" s="7">
        <f>VLOOKUP(E1322,[1]select___from_cuentas_predial_W!$A$1:$R$1800,13,FALSE)</f>
        <v>6426073.5</v>
      </c>
    </row>
    <row r="1323" spans="1:27" ht="13.7" customHeight="1" x14ac:dyDescent="0.2">
      <c r="A1323" s="5">
        <v>94</v>
      </c>
      <c r="B1323" s="4" t="s">
        <v>2</v>
      </c>
      <c r="C1323" s="5">
        <v>198245</v>
      </c>
      <c r="D1323" s="4" t="s">
        <v>446</v>
      </c>
      <c r="E1323" s="4" t="str">
        <f>B1323&amp;""&amp;C1323</f>
        <v>U198245</v>
      </c>
      <c r="F1323" s="4" t="str">
        <f>F1322&amp;E1323&amp;"','"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</v>
      </c>
      <c r="G1323" s="4" t="s">
        <v>1550</v>
      </c>
      <c r="H1323" s="4" t="s">
        <v>1555</v>
      </c>
      <c r="I1323" s="5">
        <v>503</v>
      </c>
      <c r="J1323" s="5">
        <v>19</v>
      </c>
      <c r="K1323" s="6">
        <v>2.0000000000000001E-4</v>
      </c>
      <c r="L1323" s="4" t="s">
        <v>1811</v>
      </c>
      <c r="M1323" s="4" t="s">
        <v>2275</v>
      </c>
      <c r="N1323" s="4"/>
      <c r="O1323" s="4" t="s">
        <v>2086</v>
      </c>
      <c r="P1323" s="4" t="s">
        <v>1695</v>
      </c>
      <c r="Q1323" s="4"/>
      <c r="R1323" s="4" t="s">
        <v>1616</v>
      </c>
      <c r="S1323" s="4" t="s">
        <v>2286</v>
      </c>
      <c r="T1323" s="4"/>
      <c r="U1323" s="4" t="s">
        <v>2802</v>
      </c>
      <c r="V1323" s="4" t="s">
        <v>2622</v>
      </c>
      <c r="W1323" s="4"/>
      <c r="X1323" s="4"/>
      <c r="Y1323" s="4" t="s">
        <v>2844</v>
      </c>
      <c r="Z1323" s="7">
        <f>VLOOKUP(E1323,[1]select___from_cuentas_predial_W!$A$1:$R$1800,11,FALSE)</f>
        <v>826554.75</v>
      </c>
      <c r="AA1323" s="7">
        <f>VLOOKUP(E1323,[1]select___from_cuentas_predial_W!$A$1:$R$1800,13,FALSE)</f>
        <v>94064.25</v>
      </c>
    </row>
    <row r="1324" spans="1:27" ht="13.7" customHeight="1" x14ac:dyDescent="0.2">
      <c r="A1324" s="5">
        <v>94</v>
      </c>
      <c r="B1324" s="4" t="s">
        <v>2</v>
      </c>
      <c r="C1324" s="5">
        <v>198246</v>
      </c>
      <c r="D1324" s="4" t="s">
        <v>851</v>
      </c>
      <c r="E1324" s="4" t="str">
        <f>B1324&amp;""&amp;C1324</f>
        <v>U198246</v>
      </c>
      <c r="F1324" s="4" t="str">
        <f>F1323&amp;E1324&amp;"','"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</v>
      </c>
      <c r="G1324" s="4" t="s">
        <v>1550</v>
      </c>
      <c r="H1324" s="4" t="s">
        <v>1555</v>
      </c>
      <c r="I1324" s="5">
        <v>461</v>
      </c>
      <c r="J1324" s="5">
        <v>0</v>
      </c>
      <c r="K1324" s="6">
        <v>8.0000000000000004E-4</v>
      </c>
      <c r="L1324" s="4" t="s">
        <v>1811</v>
      </c>
      <c r="M1324" s="4" t="s">
        <v>2338</v>
      </c>
      <c r="N1324" s="4"/>
      <c r="O1324" s="4" t="s">
        <v>2086</v>
      </c>
      <c r="P1324" s="4" t="s">
        <v>1695</v>
      </c>
      <c r="Q1324" s="4"/>
      <c r="R1324" s="4" t="s">
        <v>1616</v>
      </c>
      <c r="S1324" s="4" t="s">
        <v>2286</v>
      </c>
      <c r="T1324" s="4"/>
      <c r="U1324" s="4" t="s">
        <v>2802</v>
      </c>
      <c r="V1324" s="4" t="s">
        <v>2622</v>
      </c>
      <c r="W1324" s="4"/>
      <c r="X1324" s="4"/>
      <c r="Y1324" s="4" t="s">
        <v>2844</v>
      </c>
      <c r="Z1324" s="7">
        <f>VLOOKUP(E1324,[1]select___from_cuentas_predial_W!$A$1:$R$1800,11,FALSE)</f>
        <v>757538.25</v>
      </c>
      <c r="AA1324" s="7">
        <f>VLOOKUP(E1324,[1]select___from_cuentas_predial_W!$A$1:$R$1800,13,FALSE)</f>
        <v>0</v>
      </c>
    </row>
    <row r="1325" spans="1:27" ht="13.7" customHeight="1" x14ac:dyDescent="0.2">
      <c r="A1325" s="5">
        <v>94</v>
      </c>
      <c r="B1325" s="4" t="s">
        <v>2</v>
      </c>
      <c r="C1325" s="5">
        <v>200478</v>
      </c>
      <c r="D1325" s="4" t="s">
        <v>1334</v>
      </c>
      <c r="E1325" s="4" t="str">
        <f>B1325&amp;""&amp;C1325</f>
        <v>U200478</v>
      </c>
      <c r="F1325" s="4" t="str">
        <f>F1324&amp;E1325&amp;"','"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</v>
      </c>
      <c r="G1325" s="4" t="s">
        <v>1550</v>
      </c>
      <c r="H1325" s="4" t="s">
        <v>1555</v>
      </c>
      <c r="I1325" s="5">
        <v>756</v>
      </c>
      <c r="J1325" s="5">
        <v>0</v>
      </c>
      <c r="K1325" s="6">
        <v>8.0000000000000004E-4</v>
      </c>
      <c r="L1325" s="4" t="s">
        <v>1709</v>
      </c>
      <c r="M1325" s="4" t="s">
        <v>2228</v>
      </c>
      <c r="N1325" s="4"/>
      <c r="O1325" s="4" t="s">
        <v>2086</v>
      </c>
      <c r="P1325" s="4" t="s">
        <v>1695</v>
      </c>
      <c r="Q1325" s="4"/>
      <c r="R1325" s="4" t="s">
        <v>1616</v>
      </c>
      <c r="S1325" s="4" t="s">
        <v>2286</v>
      </c>
      <c r="T1325" s="4"/>
      <c r="U1325" s="4" t="s">
        <v>2800</v>
      </c>
      <c r="V1325" s="4" t="s">
        <v>2815</v>
      </c>
      <c r="W1325" s="4"/>
      <c r="X1325" s="4"/>
      <c r="Y1325" s="4" t="s">
        <v>2844</v>
      </c>
      <c r="Z1325" s="7">
        <f>VLOOKUP(E1325,[1]select___from_cuentas_predial_W!$A$1:$R$1800,11,FALSE)</f>
        <v>1741994.1</v>
      </c>
      <c r="AA1325" s="7">
        <f>VLOOKUP(E1325,[1]select___from_cuentas_predial_W!$A$1:$R$1800,13,FALSE)</f>
        <v>0</v>
      </c>
    </row>
    <row r="1326" spans="1:27" ht="13.7" customHeight="1" x14ac:dyDescent="0.2">
      <c r="A1326" s="5">
        <v>94</v>
      </c>
      <c r="B1326" s="4" t="s">
        <v>2</v>
      </c>
      <c r="C1326" s="5">
        <v>200479</v>
      </c>
      <c r="D1326" s="4" t="s">
        <v>420</v>
      </c>
      <c r="E1326" s="4" t="str">
        <f>B1326&amp;""&amp;C1326</f>
        <v>U200479</v>
      </c>
      <c r="F1326" s="4" t="str">
        <f>F1325&amp;E1326&amp;"','"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</v>
      </c>
      <c r="G1326" s="4" t="s">
        <v>1550</v>
      </c>
      <c r="H1326" s="4" t="s">
        <v>1555</v>
      </c>
      <c r="I1326" s="5">
        <v>1680</v>
      </c>
      <c r="J1326" s="5">
        <v>0</v>
      </c>
      <c r="K1326" s="6">
        <v>8.0000000000000004E-4</v>
      </c>
      <c r="L1326" s="4" t="s">
        <v>1709</v>
      </c>
      <c r="M1326" s="4" t="s">
        <v>2228</v>
      </c>
      <c r="N1326" s="4"/>
      <c r="O1326" s="4" t="s">
        <v>2086</v>
      </c>
      <c r="P1326" s="4" t="s">
        <v>1695</v>
      </c>
      <c r="Q1326" s="4"/>
      <c r="R1326" s="4" t="s">
        <v>1616</v>
      </c>
      <c r="S1326" s="4" t="s">
        <v>2286</v>
      </c>
      <c r="T1326" s="4"/>
      <c r="U1326" s="4" t="s">
        <v>2800</v>
      </c>
      <c r="V1326" s="4" t="s">
        <v>2815</v>
      </c>
      <c r="W1326" s="4"/>
      <c r="X1326" s="4"/>
      <c r="Y1326" s="4" t="s">
        <v>2844</v>
      </c>
      <c r="Z1326" s="7">
        <f>VLOOKUP(E1326,[1]select___from_cuentas_predial_W!$A$1:$R$1800,11,FALSE)</f>
        <v>3871098</v>
      </c>
      <c r="AA1326" s="7">
        <f>VLOOKUP(E1326,[1]select___from_cuentas_predial_W!$A$1:$R$1800,13,FALSE)</f>
        <v>0</v>
      </c>
    </row>
    <row r="1327" spans="1:27" ht="13.7" customHeight="1" x14ac:dyDescent="0.2">
      <c r="A1327" s="5">
        <v>94</v>
      </c>
      <c r="B1327" s="4" t="s">
        <v>2</v>
      </c>
      <c r="C1327" s="5">
        <v>200480</v>
      </c>
      <c r="D1327" s="4" t="s">
        <v>765</v>
      </c>
      <c r="E1327" s="4" t="str">
        <f>B1327&amp;""&amp;C1327</f>
        <v>U200480</v>
      </c>
      <c r="F1327" s="4" t="str">
        <f>F1326&amp;E1327&amp;"','"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</v>
      </c>
      <c r="G1327" s="4" t="s">
        <v>1550</v>
      </c>
      <c r="H1327" s="4" t="s">
        <v>1555</v>
      </c>
      <c r="I1327" s="5">
        <v>2700</v>
      </c>
      <c r="J1327" s="5">
        <v>0</v>
      </c>
      <c r="K1327" s="6">
        <v>8.0000000000000004E-4</v>
      </c>
      <c r="L1327" s="4" t="s">
        <v>1709</v>
      </c>
      <c r="M1327" s="4" t="s">
        <v>2228</v>
      </c>
      <c r="N1327" s="4"/>
      <c r="O1327" s="4" t="s">
        <v>2086</v>
      </c>
      <c r="P1327" s="4" t="s">
        <v>1695</v>
      </c>
      <c r="Q1327" s="4"/>
      <c r="R1327" s="4" t="s">
        <v>1616</v>
      </c>
      <c r="S1327" s="4" t="s">
        <v>2286</v>
      </c>
      <c r="T1327" s="4"/>
      <c r="U1327" s="4" t="s">
        <v>2800</v>
      </c>
      <c r="V1327" s="4" t="s">
        <v>2815</v>
      </c>
      <c r="W1327" s="4"/>
      <c r="X1327" s="4"/>
      <c r="Y1327" s="4" t="s">
        <v>2844</v>
      </c>
      <c r="Z1327" s="7">
        <f>VLOOKUP(E1327,[1]select___from_cuentas_predial_W!$A$1:$R$1800,11,FALSE)</f>
        <v>6221407.5</v>
      </c>
      <c r="AA1327" s="7">
        <f>VLOOKUP(E1327,[1]select___from_cuentas_predial_W!$A$1:$R$1800,13,FALSE)</f>
        <v>0</v>
      </c>
    </row>
    <row r="1328" spans="1:27" ht="13.7" customHeight="1" x14ac:dyDescent="0.2">
      <c r="A1328" s="5">
        <v>94</v>
      </c>
      <c r="B1328" s="4" t="s">
        <v>2</v>
      </c>
      <c r="C1328" s="5">
        <v>200481</v>
      </c>
      <c r="D1328" s="4" t="s">
        <v>1345</v>
      </c>
      <c r="E1328" s="4" t="str">
        <f>B1328&amp;""&amp;C1328</f>
        <v>U200481</v>
      </c>
      <c r="F1328" s="4" t="str">
        <f>F1327&amp;E1328&amp;"','"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</v>
      </c>
      <c r="G1328" s="4" t="s">
        <v>1550</v>
      </c>
      <c r="H1328" s="4" t="s">
        <v>1555</v>
      </c>
      <c r="I1328" s="5">
        <v>2835</v>
      </c>
      <c r="J1328" s="5">
        <v>0</v>
      </c>
      <c r="K1328" s="6">
        <v>8.0000000000000004E-4</v>
      </c>
      <c r="L1328" s="4" t="s">
        <v>1709</v>
      </c>
      <c r="M1328" s="4" t="s">
        <v>2228</v>
      </c>
      <c r="N1328" s="4"/>
      <c r="O1328" s="4" t="s">
        <v>2086</v>
      </c>
      <c r="P1328" s="4" t="s">
        <v>1695</v>
      </c>
      <c r="Q1328" s="4"/>
      <c r="R1328" s="4" t="s">
        <v>1616</v>
      </c>
      <c r="S1328" s="4" t="s">
        <v>2286</v>
      </c>
      <c r="T1328" s="4"/>
      <c r="U1328" s="4" t="s">
        <v>2800</v>
      </c>
      <c r="V1328" s="4" t="s">
        <v>2815</v>
      </c>
      <c r="W1328" s="4"/>
      <c r="X1328" s="4"/>
      <c r="Y1328" s="4" t="s">
        <v>2844</v>
      </c>
      <c r="Z1328" s="7">
        <f>VLOOKUP(E1328,[1]select___from_cuentas_predial_W!$A$1:$R$1800,11,FALSE)</f>
        <v>6532477.8799999999</v>
      </c>
      <c r="AA1328" s="7">
        <f>VLOOKUP(E1328,[1]select___from_cuentas_predial_W!$A$1:$R$1800,13,FALSE)</f>
        <v>0</v>
      </c>
    </row>
    <row r="1329" spans="1:27" ht="13.7" customHeight="1" x14ac:dyDescent="0.2">
      <c r="A1329" s="5">
        <v>94</v>
      </c>
      <c r="B1329" s="4" t="s">
        <v>2</v>
      </c>
      <c r="C1329" s="5">
        <v>198106</v>
      </c>
      <c r="D1329" s="4" t="s">
        <v>1155</v>
      </c>
      <c r="E1329" s="4" t="str">
        <f>B1329&amp;""&amp;C1329</f>
        <v>U198106</v>
      </c>
      <c r="F1329" s="4" t="str">
        <f>F1328&amp;E1329&amp;"','"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</v>
      </c>
      <c r="G1329" s="4" t="s">
        <v>1550</v>
      </c>
      <c r="H1329" s="4" t="s">
        <v>1555</v>
      </c>
      <c r="I1329" s="5">
        <v>128563</v>
      </c>
      <c r="J1329" s="5">
        <v>0</v>
      </c>
      <c r="K1329" s="6">
        <v>8.0000000000000004E-4</v>
      </c>
      <c r="L1329" s="4" t="s">
        <v>1593</v>
      </c>
      <c r="M1329" s="4" t="s">
        <v>2228</v>
      </c>
      <c r="N1329" s="4"/>
      <c r="O1329" s="4" t="s">
        <v>2615</v>
      </c>
      <c r="P1329" s="4" t="s">
        <v>1695</v>
      </c>
      <c r="Q1329" s="4"/>
      <c r="R1329" s="4" t="s">
        <v>1616</v>
      </c>
      <c r="S1329" s="4" t="s">
        <v>2286</v>
      </c>
      <c r="T1329" s="4"/>
      <c r="U1329" s="4" t="s">
        <v>2800</v>
      </c>
      <c r="V1329" s="4" t="s">
        <v>2815</v>
      </c>
      <c r="W1329" s="4"/>
      <c r="X1329" s="4"/>
      <c r="Y1329" s="4" t="s">
        <v>2844</v>
      </c>
      <c r="Z1329" s="7">
        <f>VLOOKUP(E1329,[1]select___from_cuentas_predial_W!$A$1:$R$1800,11,FALSE)</f>
        <v>167389026</v>
      </c>
      <c r="AA1329" s="7">
        <f>VLOOKUP(E1329,[1]select___from_cuentas_predial_W!$A$1:$R$1800,13,FALSE)</f>
        <v>0</v>
      </c>
    </row>
    <row r="1330" spans="1:27" ht="13.7" customHeight="1" x14ac:dyDescent="0.2">
      <c r="A1330" s="5">
        <v>94</v>
      </c>
      <c r="B1330" s="4" t="s">
        <v>2</v>
      </c>
      <c r="C1330" s="5">
        <v>198107</v>
      </c>
      <c r="D1330" s="4" t="s">
        <v>1153</v>
      </c>
      <c r="E1330" s="4" t="str">
        <f>B1330&amp;""&amp;C1330</f>
        <v>U198107</v>
      </c>
      <c r="F1330" s="4" t="str">
        <f>F1329&amp;E1330&amp;"','"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</v>
      </c>
      <c r="G1330" s="4" t="s">
        <v>1550</v>
      </c>
      <c r="H1330" s="4" t="s">
        <v>1555</v>
      </c>
      <c r="I1330" s="5">
        <v>204885</v>
      </c>
      <c r="J1330" s="5">
        <v>0</v>
      </c>
      <c r="K1330" s="6">
        <v>8.0000000000000004E-4</v>
      </c>
      <c r="L1330" s="4" t="s">
        <v>1593</v>
      </c>
      <c r="M1330" s="4" t="s">
        <v>2228</v>
      </c>
      <c r="N1330" s="4"/>
      <c r="O1330" s="4" t="s">
        <v>2615</v>
      </c>
      <c r="P1330" s="4" t="s">
        <v>1695</v>
      </c>
      <c r="Q1330" s="4"/>
      <c r="R1330" s="4" t="s">
        <v>1616</v>
      </c>
      <c r="S1330" s="4" t="s">
        <v>2286</v>
      </c>
      <c r="T1330" s="4"/>
      <c r="U1330" s="4" t="s">
        <v>2800</v>
      </c>
      <c r="V1330" s="4" t="s">
        <v>2815</v>
      </c>
      <c r="W1330" s="4"/>
      <c r="X1330" s="4"/>
      <c r="Y1330" s="4" t="s">
        <v>2844</v>
      </c>
      <c r="Z1330" s="7">
        <f>VLOOKUP(E1330,[1]select___from_cuentas_predial_W!$A$1:$R$1800,11,FALSE)</f>
        <v>266760270</v>
      </c>
      <c r="AA1330" s="7">
        <f>VLOOKUP(E1330,[1]select___from_cuentas_predial_W!$A$1:$R$1800,13,FALSE)</f>
        <v>0</v>
      </c>
    </row>
    <row r="1331" spans="1:27" ht="13.7" customHeight="1" x14ac:dyDescent="0.2">
      <c r="A1331" s="5">
        <v>94</v>
      </c>
      <c r="B1331" s="4" t="s">
        <v>2</v>
      </c>
      <c r="C1331" s="5">
        <v>186236</v>
      </c>
      <c r="D1331" s="4" t="s">
        <v>947</v>
      </c>
      <c r="E1331" s="4" t="str">
        <f>B1331&amp;""&amp;C1331</f>
        <v>U186236</v>
      </c>
      <c r="F1331" s="4" t="str">
        <f>F1330&amp;E1331&amp;"','"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</v>
      </c>
      <c r="G1331" s="4" t="s">
        <v>1550</v>
      </c>
      <c r="H1331" s="4" t="s">
        <v>1555</v>
      </c>
      <c r="I1331" s="5">
        <v>200</v>
      </c>
      <c r="J1331" s="5">
        <v>0</v>
      </c>
      <c r="K1331" s="6">
        <v>8.0000000000000004E-4</v>
      </c>
      <c r="L1331" s="4" t="s">
        <v>1663</v>
      </c>
      <c r="M1331" s="4" t="s">
        <v>2228</v>
      </c>
      <c r="N1331" s="4" t="s">
        <v>2527</v>
      </c>
      <c r="O1331" s="4" t="s">
        <v>2615</v>
      </c>
      <c r="P1331" s="4" t="s">
        <v>1695</v>
      </c>
      <c r="Q1331" s="4"/>
      <c r="R1331" s="4" t="s">
        <v>1616</v>
      </c>
      <c r="S1331" s="4" t="s">
        <v>2286</v>
      </c>
      <c r="T1331" s="4"/>
      <c r="U1331" s="4" t="s">
        <v>2800</v>
      </c>
      <c r="V1331" s="4" t="s">
        <v>2815</v>
      </c>
      <c r="W1331" s="4"/>
      <c r="X1331" s="4"/>
      <c r="Y1331" s="4" t="s">
        <v>2844</v>
      </c>
      <c r="Z1331" s="7">
        <f>VLOOKUP(E1331,[1]select___from_cuentas_predial_W!$A$1:$R$1800,11,FALSE)</f>
        <v>198450</v>
      </c>
      <c r="AA1331" s="7">
        <f>VLOOKUP(E1331,[1]select___from_cuentas_predial_W!$A$1:$R$1800,13,FALSE)</f>
        <v>0</v>
      </c>
    </row>
    <row r="1332" spans="1:27" ht="13.7" customHeight="1" x14ac:dyDescent="0.2">
      <c r="A1332" s="5">
        <v>94</v>
      </c>
      <c r="B1332" s="4" t="s">
        <v>2</v>
      </c>
      <c r="C1332" s="5">
        <v>186235</v>
      </c>
      <c r="D1332" s="4" t="s">
        <v>931</v>
      </c>
      <c r="E1332" s="4" t="str">
        <f>B1332&amp;""&amp;C1332</f>
        <v>U186235</v>
      </c>
      <c r="F1332" s="4" t="str">
        <f>F1331&amp;E1332&amp;"','"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</v>
      </c>
      <c r="G1332" s="4" t="s">
        <v>1550</v>
      </c>
      <c r="H1332" s="4" t="s">
        <v>1555</v>
      </c>
      <c r="I1332" s="5">
        <v>200</v>
      </c>
      <c r="J1332" s="5">
        <v>0</v>
      </c>
      <c r="K1332" s="6">
        <v>8.0000000000000004E-4</v>
      </c>
      <c r="L1332" s="4" t="s">
        <v>1663</v>
      </c>
      <c r="M1332" s="4" t="s">
        <v>2228</v>
      </c>
      <c r="N1332" s="4" t="s">
        <v>2491</v>
      </c>
      <c r="O1332" s="4" t="s">
        <v>2615</v>
      </c>
      <c r="P1332" s="4" t="s">
        <v>1695</v>
      </c>
      <c r="Q1332" s="4"/>
      <c r="R1332" s="4" t="s">
        <v>1616</v>
      </c>
      <c r="S1332" s="4" t="s">
        <v>2286</v>
      </c>
      <c r="T1332" s="4"/>
      <c r="U1332" s="4" t="s">
        <v>2800</v>
      </c>
      <c r="V1332" s="4" t="s">
        <v>2815</v>
      </c>
      <c r="W1332" s="4"/>
      <c r="X1332" s="4"/>
      <c r="Y1332" s="4" t="s">
        <v>2844</v>
      </c>
      <c r="Z1332" s="7">
        <f>VLOOKUP(E1332,[1]select___from_cuentas_predial_W!$A$1:$R$1800,11,FALSE)</f>
        <v>198450</v>
      </c>
      <c r="AA1332" s="7">
        <f>VLOOKUP(E1332,[1]select___from_cuentas_predial_W!$A$1:$R$1800,13,FALSE)</f>
        <v>0</v>
      </c>
    </row>
    <row r="1333" spans="1:27" ht="13.7" customHeight="1" x14ac:dyDescent="0.2">
      <c r="A1333" s="5">
        <v>94</v>
      </c>
      <c r="B1333" s="4" t="s">
        <v>2</v>
      </c>
      <c r="C1333" s="5">
        <v>186224</v>
      </c>
      <c r="D1333" s="4" t="s">
        <v>962</v>
      </c>
      <c r="E1333" s="4" t="str">
        <f>B1333&amp;""&amp;C1333</f>
        <v>U186224</v>
      </c>
      <c r="F1333" s="4" t="str">
        <f>F1332&amp;E1333&amp;"','"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</v>
      </c>
      <c r="G1333" s="4" t="s">
        <v>1550</v>
      </c>
      <c r="H1333" s="4" t="s">
        <v>1555</v>
      </c>
      <c r="I1333" s="5">
        <v>296</v>
      </c>
      <c r="J1333" s="5">
        <v>0</v>
      </c>
      <c r="K1333" s="6">
        <v>8.0000000000000004E-4</v>
      </c>
      <c r="L1333" s="4" t="s">
        <v>2032</v>
      </c>
      <c r="M1333" s="4" t="s">
        <v>2228</v>
      </c>
      <c r="N1333" s="4"/>
      <c r="O1333" s="4" t="s">
        <v>2615</v>
      </c>
      <c r="P1333" s="4" t="s">
        <v>1695</v>
      </c>
      <c r="Q1333" s="4"/>
      <c r="R1333" s="4" t="s">
        <v>1616</v>
      </c>
      <c r="S1333" s="4" t="s">
        <v>2286</v>
      </c>
      <c r="T1333" s="4"/>
      <c r="U1333" s="4" t="s">
        <v>2802</v>
      </c>
      <c r="V1333" s="4" t="s">
        <v>2622</v>
      </c>
      <c r="W1333" s="4"/>
      <c r="X1333" s="4"/>
      <c r="Y1333" s="4" t="s">
        <v>2844</v>
      </c>
      <c r="Z1333" s="7">
        <f>VLOOKUP(E1333,[1]select___from_cuentas_predial_W!$A$1:$R$1800,11,FALSE)</f>
        <v>293706</v>
      </c>
      <c r="AA1333" s="7">
        <f>VLOOKUP(E1333,[1]select___from_cuentas_predial_W!$A$1:$R$1800,13,FALSE)</f>
        <v>0</v>
      </c>
    </row>
    <row r="1334" spans="1:27" ht="13.7" customHeight="1" x14ac:dyDescent="0.2">
      <c r="A1334" s="5">
        <v>94</v>
      </c>
      <c r="B1334" s="4" t="s">
        <v>2</v>
      </c>
      <c r="C1334" s="5">
        <v>217755</v>
      </c>
      <c r="D1334" s="4" t="s">
        <v>223</v>
      </c>
      <c r="E1334" s="4" t="str">
        <f>B1334&amp;""&amp;C1334</f>
        <v>U217755</v>
      </c>
      <c r="F1334" s="4" t="str">
        <f>F1333&amp;E1334&amp;"','"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</v>
      </c>
      <c r="G1334" s="4" t="s">
        <v>1543</v>
      </c>
      <c r="H1334" s="4" t="s">
        <v>1555</v>
      </c>
      <c r="I1334" s="5">
        <v>300</v>
      </c>
      <c r="J1334" s="5">
        <v>0</v>
      </c>
      <c r="K1334" s="6">
        <v>8.0000000000000004E-4</v>
      </c>
      <c r="L1334" s="4" t="s">
        <v>1672</v>
      </c>
      <c r="M1334" s="4" t="s">
        <v>2228</v>
      </c>
      <c r="N1334" s="4"/>
      <c r="O1334" s="4" t="s">
        <v>2615</v>
      </c>
      <c r="P1334" s="4" t="s">
        <v>1695</v>
      </c>
      <c r="Q1334" s="4"/>
      <c r="R1334" s="4" t="s">
        <v>1616</v>
      </c>
      <c r="S1334" s="4" t="s">
        <v>2286</v>
      </c>
      <c r="T1334" s="4"/>
      <c r="U1334" s="4" t="s">
        <v>2802</v>
      </c>
      <c r="V1334" s="4" t="s">
        <v>2622</v>
      </c>
      <c r="W1334" s="4"/>
      <c r="X1334" s="4"/>
      <c r="Y1334" s="4" t="s">
        <v>2844</v>
      </c>
      <c r="Z1334" s="7">
        <f>VLOOKUP(E1334,[1]select___from_cuentas_predial_W!$A$1:$R$1800,11,FALSE)</f>
        <v>297675</v>
      </c>
      <c r="AA1334" s="7">
        <f>VLOOKUP(E1334,[1]select___from_cuentas_predial_W!$A$1:$R$1800,13,FALSE)</f>
        <v>0</v>
      </c>
    </row>
    <row r="1335" spans="1:27" ht="13.7" customHeight="1" x14ac:dyDescent="0.2">
      <c r="A1335" s="5">
        <v>94</v>
      </c>
      <c r="B1335" s="4" t="s">
        <v>2</v>
      </c>
      <c r="C1335" s="5">
        <v>194036</v>
      </c>
      <c r="D1335" s="4" t="s">
        <v>1152</v>
      </c>
      <c r="E1335" s="4" t="str">
        <f>B1335&amp;""&amp;C1335</f>
        <v>U194036</v>
      </c>
      <c r="F1335" s="4" t="str">
        <f>F1334&amp;E1335&amp;"','"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</v>
      </c>
      <c r="G1335" s="4" t="s">
        <v>1550</v>
      </c>
      <c r="H1335" s="4" t="s">
        <v>1555</v>
      </c>
      <c r="I1335" s="5">
        <v>300</v>
      </c>
      <c r="J1335" s="5">
        <v>0</v>
      </c>
      <c r="K1335" s="6">
        <v>8.0000000000000004E-4</v>
      </c>
      <c r="L1335" s="4" t="s">
        <v>1663</v>
      </c>
      <c r="M1335" s="4" t="s">
        <v>2228</v>
      </c>
      <c r="N1335" s="4"/>
      <c r="O1335" s="4" t="s">
        <v>2615</v>
      </c>
      <c r="P1335" s="4" t="s">
        <v>1695</v>
      </c>
      <c r="Q1335" s="4"/>
      <c r="R1335" s="4" t="s">
        <v>1616</v>
      </c>
      <c r="S1335" s="4" t="s">
        <v>2286</v>
      </c>
      <c r="T1335" s="4"/>
      <c r="U1335" s="4" t="s">
        <v>2802</v>
      </c>
      <c r="V1335" s="4" t="s">
        <v>2622</v>
      </c>
      <c r="W1335" s="4"/>
      <c r="X1335" s="4"/>
      <c r="Y1335" s="4" t="s">
        <v>2844</v>
      </c>
      <c r="Z1335" s="7">
        <f>VLOOKUP(E1335,[1]select___from_cuentas_predial_W!$A$1:$R$1800,11,FALSE)</f>
        <v>297675</v>
      </c>
      <c r="AA1335" s="7">
        <f>VLOOKUP(E1335,[1]select___from_cuentas_predial_W!$A$1:$R$1800,13,FALSE)</f>
        <v>0</v>
      </c>
    </row>
    <row r="1336" spans="1:27" ht="13.7" customHeight="1" x14ac:dyDescent="0.2">
      <c r="A1336" s="5">
        <v>94</v>
      </c>
      <c r="B1336" s="4" t="s">
        <v>2</v>
      </c>
      <c r="C1336" s="5">
        <v>217756</v>
      </c>
      <c r="D1336" s="4" t="s">
        <v>197</v>
      </c>
      <c r="E1336" s="4" t="str">
        <f>B1336&amp;""&amp;C1336</f>
        <v>U217756</v>
      </c>
      <c r="F1336" s="4" t="str">
        <f>F1335&amp;E1336&amp;"','"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</v>
      </c>
      <c r="G1336" s="4" t="s">
        <v>1543</v>
      </c>
      <c r="H1336" s="4" t="s">
        <v>1555</v>
      </c>
      <c r="I1336" s="5">
        <v>300</v>
      </c>
      <c r="J1336" s="5">
        <v>0</v>
      </c>
      <c r="K1336" s="6">
        <v>8.0000000000000004E-4</v>
      </c>
      <c r="L1336" s="4" t="s">
        <v>1663</v>
      </c>
      <c r="M1336" s="4" t="s">
        <v>2228</v>
      </c>
      <c r="N1336" s="4"/>
      <c r="O1336" s="4" t="s">
        <v>2615</v>
      </c>
      <c r="P1336" s="4" t="s">
        <v>1695</v>
      </c>
      <c r="Q1336" s="4"/>
      <c r="R1336" s="4" t="s">
        <v>1616</v>
      </c>
      <c r="S1336" s="4" t="s">
        <v>2286</v>
      </c>
      <c r="T1336" s="4"/>
      <c r="U1336" s="4" t="s">
        <v>2800</v>
      </c>
      <c r="V1336" s="4" t="s">
        <v>2815</v>
      </c>
      <c r="W1336" s="4"/>
      <c r="X1336" s="4"/>
      <c r="Y1336" s="4" t="s">
        <v>2844</v>
      </c>
      <c r="Z1336" s="7">
        <f>VLOOKUP(E1336,[1]select___from_cuentas_predial_W!$A$1:$R$1800,11,FALSE)</f>
        <v>297675</v>
      </c>
      <c r="AA1336" s="7">
        <f>VLOOKUP(E1336,[1]select___from_cuentas_predial_W!$A$1:$R$1800,13,FALSE)</f>
        <v>0</v>
      </c>
    </row>
    <row r="1337" spans="1:27" ht="13.7" customHeight="1" x14ac:dyDescent="0.2">
      <c r="A1337" s="5">
        <v>94</v>
      </c>
      <c r="B1337" s="4" t="s">
        <v>2</v>
      </c>
      <c r="C1337" s="5">
        <v>217757</v>
      </c>
      <c r="D1337" s="4" t="s">
        <v>220</v>
      </c>
      <c r="E1337" s="4" t="str">
        <f>B1337&amp;""&amp;C1337</f>
        <v>U217757</v>
      </c>
      <c r="F1337" s="4" t="str">
        <f>F1336&amp;E1337&amp;"','"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</v>
      </c>
      <c r="G1337" s="4" t="s">
        <v>1543</v>
      </c>
      <c r="H1337" s="4" t="s">
        <v>1555</v>
      </c>
      <c r="I1337" s="5">
        <v>300</v>
      </c>
      <c r="J1337" s="5">
        <v>0</v>
      </c>
      <c r="K1337" s="6">
        <v>8.0000000000000004E-4</v>
      </c>
      <c r="L1337" s="4" t="s">
        <v>1672</v>
      </c>
      <c r="M1337" s="4" t="s">
        <v>2228</v>
      </c>
      <c r="N1337" s="4"/>
      <c r="O1337" s="4" t="s">
        <v>2615</v>
      </c>
      <c r="P1337" s="4" t="s">
        <v>1695</v>
      </c>
      <c r="Q1337" s="4"/>
      <c r="R1337" s="4" t="s">
        <v>1616</v>
      </c>
      <c r="S1337" s="4" t="s">
        <v>2286</v>
      </c>
      <c r="T1337" s="4"/>
      <c r="U1337" s="4" t="s">
        <v>2800</v>
      </c>
      <c r="V1337" s="4" t="s">
        <v>2815</v>
      </c>
      <c r="W1337" s="4"/>
      <c r="X1337" s="4"/>
      <c r="Y1337" s="4" t="s">
        <v>2844</v>
      </c>
      <c r="Z1337" s="7">
        <f>VLOOKUP(E1337,[1]select___from_cuentas_predial_W!$A$1:$R$1800,11,FALSE)</f>
        <v>53550</v>
      </c>
      <c r="AA1337" s="7">
        <f>VLOOKUP(E1337,[1]select___from_cuentas_predial_W!$A$1:$R$1800,13,FALSE)</f>
        <v>0</v>
      </c>
    </row>
    <row r="1338" spans="1:27" ht="13.7" customHeight="1" x14ac:dyDescent="0.2">
      <c r="A1338" s="5">
        <v>94</v>
      </c>
      <c r="B1338" s="4" t="s">
        <v>2</v>
      </c>
      <c r="C1338" s="5">
        <v>194034</v>
      </c>
      <c r="D1338" s="4" t="s">
        <v>1224</v>
      </c>
      <c r="E1338" s="4" t="str">
        <f>B1338&amp;""&amp;C1338</f>
        <v>U194034</v>
      </c>
      <c r="F1338" s="4" t="str">
        <f>F1337&amp;E1338&amp;"','"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</v>
      </c>
      <c r="G1338" s="4" t="s">
        <v>1550</v>
      </c>
      <c r="H1338" s="4" t="s">
        <v>1555</v>
      </c>
      <c r="I1338" s="5">
        <v>300</v>
      </c>
      <c r="J1338" s="5">
        <v>0</v>
      </c>
      <c r="K1338" s="6">
        <v>8.0000000000000004E-4</v>
      </c>
      <c r="L1338" s="4" t="s">
        <v>1672</v>
      </c>
      <c r="M1338" s="4" t="s">
        <v>2228</v>
      </c>
      <c r="N1338" s="4"/>
      <c r="O1338" s="4" t="s">
        <v>2615</v>
      </c>
      <c r="P1338" s="4" t="s">
        <v>1695</v>
      </c>
      <c r="Q1338" s="4"/>
      <c r="R1338" s="4" t="s">
        <v>1616</v>
      </c>
      <c r="S1338" s="4" t="s">
        <v>2286</v>
      </c>
      <c r="T1338" s="4"/>
      <c r="U1338" s="4" t="s">
        <v>2802</v>
      </c>
      <c r="V1338" s="4" t="s">
        <v>2622</v>
      </c>
      <c r="W1338" s="4"/>
      <c r="X1338" s="4"/>
      <c r="Y1338" s="4" t="s">
        <v>2844</v>
      </c>
      <c r="Z1338" s="7">
        <f>VLOOKUP(E1338,[1]select___from_cuentas_predial_W!$A$1:$R$1800,11,FALSE)</f>
        <v>53550</v>
      </c>
      <c r="AA1338" s="7">
        <f>VLOOKUP(E1338,[1]select___from_cuentas_predial_W!$A$1:$R$1800,13,FALSE)</f>
        <v>0</v>
      </c>
    </row>
    <row r="1339" spans="1:27" ht="13.7" customHeight="1" x14ac:dyDescent="0.2">
      <c r="A1339" s="5">
        <v>94</v>
      </c>
      <c r="B1339" s="4" t="s">
        <v>2</v>
      </c>
      <c r="C1339" s="5">
        <v>194035</v>
      </c>
      <c r="D1339" s="4" t="s">
        <v>1177</v>
      </c>
      <c r="E1339" s="4" t="str">
        <f>B1339&amp;""&amp;C1339</f>
        <v>U194035</v>
      </c>
      <c r="F1339" s="4" t="str">
        <f>F1338&amp;E1339&amp;"','"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</v>
      </c>
      <c r="G1339" s="4" t="s">
        <v>1550</v>
      </c>
      <c r="H1339" s="4" t="s">
        <v>1555</v>
      </c>
      <c r="I1339" s="5">
        <v>300</v>
      </c>
      <c r="J1339" s="5">
        <v>0</v>
      </c>
      <c r="K1339" s="6">
        <v>8.0000000000000004E-4</v>
      </c>
      <c r="L1339" s="4" t="s">
        <v>1672</v>
      </c>
      <c r="M1339" s="4" t="s">
        <v>2228</v>
      </c>
      <c r="N1339" s="4"/>
      <c r="O1339" s="4" t="s">
        <v>2615</v>
      </c>
      <c r="P1339" s="4" t="s">
        <v>1695</v>
      </c>
      <c r="Q1339" s="4"/>
      <c r="R1339" s="4" t="s">
        <v>1616</v>
      </c>
      <c r="S1339" s="4" t="s">
        <v>2286</v>
      </c>
      <c r="T1339" s="4"/>
      <c r="U1339" s="4" t="s">
        <v>2802</v>
      </c>
      <c r="V1339" s="4" t="s">
        <v>2622</v>
      </c>
      <c r="W1339" s="4"/>
      <c r="X1339" s="4"/>
      <c r="Y1339" s="4" t="s">
        <v>2844</v>
      </c>
      <c r="Z1339" s="7">
        <f>VLOOKUP(E1339,[1]select___from_cuentas_predial_W!$A$1:$R$1800,11,FALSE)</f>
        <v>53550</v>
      </c>
      <c r="AA1339" s="7">
        <f>VLOOKUP(E1339,[1]select___from_cuentas_predial_W!$A$1:$R$1800,13,FALSE)</f>
        <v>0</v>
      </c>
    </row>
    <row r="1340" spans="1:27" ht="13.7" customHeight="1" x14ac:dyDescent="0.2">
      <c r="A1340" s="5">
        <v>94</v>
      </c>
      <c r="B1340" s="4" t="s">
        <v>2</v>
      </c>
      <c r="C1340" s="5">
        <v>14457</v>
      </c>
      <c r="D1340" s="4" t="s">
        <v>897</v>
      </c>
      <c r="E1340" s="4" t="str">
        <f>B1340&amp;"0"&amp;C1340</f>
        <v>U014457</v>
      </c>
      <c r="F1340" s="4" t="str">
        <f>F1339&amp;E1340&amp;"','"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</v>
      </c>
      <c r="G1340" s="4" t="s">
        <v>1550</v>
      </c>
      <c r="H1340" s="4" t="s">
        <v>1555</v>
      </c>
      <c r="I1340" s="5">
        <v>450</v>
      </c>
      <c r="J1340" s="5">
        <v>450</v>
      </c>
      <c r="K1340" s="6">
        <v>2.0000000000000001E-4</v>
      </c>
      <c r="L1340" s="4" t="s">
        <v>1597</v>
      </c>
      <c r="M1340" s="4" t="s">
        <v>2228</v>
      </c>
      <c r="N1340" s="4"/>
      <c r="O1340" s="4" t="s">
        <v>2615</v>
      </c>
      <c r="P1340" s="4" t="s">
        <v>1695</v>
      </c>
      <c r="Q1340" s="4"/>
      <c r="R1340" s="4" t="s">
        <v>1616</v>
      </c>
      <c r="S1340" s="4" t="s">
        <v>2286</v>
      </c>
      <c r="T1340" s="4"/>
      <c r="U1340" s="4" t="s">
        <v>2802</v>
      </c>
      <c r="V1340" s="4" t="s">
        <v>2622</v>
      </c>
      <c r="W1340" s="4"/>
      <c r="X1340" s="4"/>
      <c r="Y1340" s="4" t="s">
        <v>2844</v>
      </c>
      <c r="Z1340" s="7">
        <f>VLOOKUP(E1340,[1]select___from_cuentas_predial_W!$A$1:$R$1800,11,FALSE)</f>
        <v>614698.88</v>
      </c>
      <c r="AA1340" s="7">
        <f>VLOOKUP(E1340,[1]select___from_cuentas_predial_W!$A$1:$R$1800,13,FALSE)</f>
        <v>188527.5</v>
      </c>
    </row>
    <row r="1341" spans="1:27" ht="13.7" customHeight="1" x14ac:dyDescent="0.2">
      <c r="A1341" s="5">
        <v>94</v>
      </c>
      <c r="B1341" s="4" t="s">
        <v>2</v>
      </c>
      <c r="C1341" s="5">
        <v>194049</v>
      </c>
      <c r="D1341" s="4" t="s">
        <v>1112</v>
      </c>
      <c r="E1341" s="4" t="str">
        <f>B1341&amp;""&amp;C1341</f>
        <v>U194049</v>
      </c>
      <c r="F1341" s="4" t="str">
        <f>F1340&amp;E1341&amp;"','"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</v>
      </c>
      <c r="G1341" s="4" t="s">
        <v>1550</v>
      </c>
      <c r="H1341" s="4" t="s">
        <v>1555</v>
      </c>
      <c r="I1341" s="5">
        <v>1200</v>
      </c>
      <c r="J1341" s="5">
        <v>571.64</v>
      </c>
      <c r="K1341" s="6">
        <v>2.0000000000000001E-4</v>
      </c>
      <c r="L1341" s="4" t="s">
        <v>2079</v>
      </c>
      <c r="M1341" s="4" t="s">
        <v>2375</v>
      </c>
      <c r="N1341" s="4"/>
      <c r="O1341" s="4" t="s">
        <v>2615</v>
      </c>
      <c r="P1341" s="4" t="s">
        <v>1695</v>
      </c>
      <c r="Q1341" s="4"/>
      <c r="R1341" s="4" t="s">
        <v>1616</v>
      </c>
      <c r="S1341" s="4" t="s">
        <v>2286</v>
      </c>
      <c r="T1341" s="4"/>
      <c r="U1341" s="4" t="s">
        <v>2802</v>
      </c>
      <c r="V1341" s="4" t="s">
        <v>2622</v>
      </c>
      <c r="W1341" s="4"/>
      <c r="X1341" s="4"/>
      <c r="Y1341" s="4" t="s">
        <v>2844</v>
      </c>
      <c r="Z1341" s="7">
        <f>VLOOKUP(E1341,[1]select___from_cuentas_predial_W!$A$1:$R$1800,11,FALSE)</f>
        <v>1548130.08</v>
      </c>
      <c r="AA1341" s="7">
        <f>VLOOKUP(E1341,[1]select___from_cuentas_predial_W!$A$1:$R$1800,13,FALSE)</f>
        <v>1614205.58</v>
      </c>
    </row>
    <row r="1342" spans="1:27" ht="13.7" customHeight="1" x14ac:dyDescent="0.2">
      <c r="A1342" s="5">
        <v>94</v>
      </c>
      <c r="B1342" s="4" t="s">
        <v>2</v>
      </c>
      <c r="C1342" s="5">
        <v>113005</v>
      </c>
      <c r="D1342" s="4" t="s">
        <v>323</v>
      </c>
      <c r="E1342" s="4" t="str">
        <f>B1342&amp;""&amp;C1342</f>
        <v>U113005</v>
      </c>
      <c r="F1342" s="4" t="str">
        <f>F1341&amp;E1342&amp;"','"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</v>
      </c>
      <c r="G1342" s="4" t="s">
        <v>1550</v>
      </c>
      <c r="H1342" s="4" t="s">
        <v>1555</v>
      </c>
      <c r="I1342" s="5">
        <v>855</v>
      </c>
      <c r="J1342" s="5">
        <v>0</v>
      </c>
      <c r="K1342" s="6">
        <v>8.0000000000000004E-4</v>
      </c>
      <c r="L1342" s="4" t="s">
        <v>1616</v>
      </c>
      <c r="M1342" s="4" t="s">
        <v>2228</v>
      </c>
      <c r="N1342" s="4"/>
      <c r="O1342" s="4" t="s">
        <v>2615</v>
      </c>
      <c r="P1342" s="4" t="s">
        <v>1695</v>
      </c>
      <c r="Q1342" s="4"/>
      <c r="R1342" s="4" t="s">
        <v>1616</v>
      </c>
      <c r="S1342" s="4" t="s">
        <v>2286</v>
      </c>
      <c r="T1342" s="4"/>
      <c r="U1342" s="4" t="s">
        <v>2802</v>
      </c>
      <c r="V1342" s="4" t="s">
        <v>2622</v>
      </c>
      <c r="W1342" s="4"/>
      <c r="X1342" s="4"/>
      <c r="Y1342" s="4" t="s">
        <v>2844</v>
      </c>
      <c r="Z1342" s="7">
        <f>VLOOKUP(E1342,[1]select___from_cuentas_predial_W!$A$1:$R$1800,11,FALSE)</f>
        <v>1113210</v>
      </c>
      <c r="AA1342" s="7">
        <f>VLOOKUP(E1342,[1]select___from_cuentas_predial_W!$A$1:$R$1800,13,FALSE)</f>
        <v>0</v>
      </c>
    </row>
    <row r="1343" spans="1:27" ht="13.7" customHeight="1" x14ac:dyDescent="0.2">
      <c r="A1343" s="5">
        <v>94</v>
      </c>
      <c r="B1343" s="4" t="s">
        <v>2</v>
      </c>
      <c r="C1343" s="5">
        <v>217758</v>
      </c>
      <c r="D1343" s="4" t="s">
        <v>212</v>
      </c>
      <c r="E1343" s="4" t="str">
        <f>B1343&amp;""&amp;C1343</f>
        <v>U217758</v>
      </c>
      <c r="F1343" s="4" t="str">
        <f>F1342&amp;E1343&amp;"','"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</v>
      </c>
      <c r="G1343" s="4" t="s">
        <v>1543</v>
      </c>
      <c r="H1343" s="4" t="s">
        <v>1555</v>
      </c>
      <c r="I1343" s="5">
        <v>300</v>
      </c>
      <c r="J1343" s="5">
        <v>0</v>
      </c>
      <c r="K1343" s="6">
        <v>8.0000000000000004E-4</v>
      </c>
      <c r="L1343" s="4" t="s">
        <v>1597</v>
      </c>
      <c r="M1343" s="4" t="s">
        <v>2228</v>
      </c>
      <c r="N1343" s="4"/>
      <c r="O1343" s="4" t="s">
        <v>2615</v>
      </c>
      <c r="P1343" s="4" t="s">
        <v>1695</v>
      </c>
      <c r="Q1343" s="4"/>
      <c r="R1343" s="4" t="s">
        <v>1616</v>
      </c>
      <c r="S1343" s="4" t="s">
        <v>2286</v>
      </c>
      <c r="T1343" s="4"/>
      <c r="U1343" s="4" t="s">
        <v>2800</v>
      </c>
      <c r="V1343" s="4" t="s">
        <v>2815</v>
      </c>
      <c r="W1343" s="4"/>
      <c r="X1343" s="4"/>
      <c r="Y1343" s="4" t="s">
        <v>2844</v>
      </c>
      <c r="Z1343" s="7">
        <f>VLOOKUP(E1343,[1]select___from_cuentas_predial_W!$A$1:$R$1800,11,FALSE)</f>
        <v>297675</v>
      </c>
      <c r="AA1343" s="7">
        <f>VLOOKUP(E1343,[1]select___from_cuentas_predial_W!$A$1:$R$1800,13,FALSE)</f>
        <v>0</v>
      </c>
    </row>
    <row r="1344" spans="1:27" ht="13.7" customHeight="1" x14ac:dyDescent="0.2">
      <c r="A1344" s="5">
        <v>94</v>
      </c>
      <c r="B1344" s="4" t="s">
        <v>2</v>
      </c>
      <c r="C1344" s="5">
        <v>92731</v>
      </c>
      <c r="D1344" s="4" t="s">
        <v>814</v>
      </c>
      <c r="E1344" s="4" t="str">
        <f>B1344&amp;"0"&amp;C1344</f>
        <v>U092731</v>
      </c>
      <c r="F1344" s="4" t="str">
        <f>F1343&amp;E1344&amp;"','"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</v>
      </c>
      <c r="G1344" s="4" t="s">
        <v>1550</v>
      </c>
      <c r="H1344" s="4" t="s">
        <v>1555</v>
      </c>
      <c r="I1344" s="5">
        <v>79</v>
      </c>
      <c r="J1344" s="5">
        <v>106</v>
      </c>
      <c r="K1344" s="6">
        <v>2.0000000000000001E-4</v>
      </c>
      <c r="L1344" s="4" t="s">
        <v>1647</v>
      </c>
      <c r="M1344" s="4" t="s">
        <v>2325</v>
      </c>
      <c r="N1344" s="4"/>
      <c r="O1344" s="4" t="s">
        <v>2585</v>
      </c>
      <c r="P1344" s="4" t="s">
        <v>1695</v>
      </c>
      <c r="Q1344" s="4"/>
      <c r="R1344" s="4" t="s">
        <v>1616</v>
      </c>
      <c r="S1344" s="4" t="s">
        <v>2286</v>
      </c>
      <c r="T1344" s="4"/>
      <c r="U1344" s="4" t="s">
        <v>2800</v>
      </c>
      <c r="V1344" s="4" t="s">
        <v>2815</v>
      </c>
      <c r="W1344" s="4"/>
      <c r="X1344" s="4"/>
      <c r="Y1344" s="4" t="s">
        <v>2844</v>
      </c>
      <c r="Z1344" s="7">
        <f>VLOOKUP(E1344,[1]select___from_cuentas_predial_W!$A$1:$R$1800,11,FALSE)</f>
        <v>1846043.16</v>
      </c>
      <c r="AA1344" s="7">
        <f>VLOOKUP(E1344,[1]select___from_cuentas_predial_W!$A$1:$R$1800,13,FALSE)</f>
        <v>1296552.05</v>
      </c>
    </row>
    <row r="1345" spans="1:27" ht="13.7" customHeight="1" x14ac:dyDescent="0.2">
      <c r="A1345" s="5">
        <v>94</v>
      </c>
      <c r="B1345" s="4" t="s">
        <v>2</v>
      </c>
      <c r="C1345" s="5">
        <v>92196</v>
      </c>
      <c r="D1345" s="4" t="s">
        <v>826</v>
      </c>
      <c r="E1345" s="4" t="str">
        <f>B1345&amp;"0"&amp;C1345</f>
        <v>U092196</v>
      </c>
      <c r="F1345" s="4" t="str">
        <f>F1344&amp;E1345&amp;"','"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</v>
      </c>
      <c r="G1345" s="4" t="s">
        <v>1550</v>
      </c>
      <c r="H1345" s="4" t="s">
        <v>1555</v>
      </c>
      <c r="I1345" s="5">
        <v>93</v>
      </c>
      <c r="J1345" s="5">
        <v>108</v>
      </c>
      <c r="K1345" s="6">
        <v>2.0000000000000001E-4</v>
      </c>
      <c r="L1345" s="4" t="s">
        <v>1647</v>
      </c>
      <c r="M1345" s="4" t="s">
        <v>2329</v>
      </c>
      <c r="N1345" s="4"/>
      <c r="O1345" s="4" t="s">
        <v>2585</v>
      </c>
      <c r="P1345" s="4" t="s">
        <v>1695</v>
      </c>
      <c r="Q1345" s="4"/>
      <c r="R1345" s="4" t="s">
        <v>1616</v>
      </c>
      <c r="S1345" s="4" t="s">
        <v>2286</v>
      </c>
      <c r="T1345" s="4"/>
      <c r="U1345" s="4" t="s">
        <v>2800</v>
      </c>
      <c r="V1345" s="4" t="s">
        <v>2815</v>
      </c>
      <c r="W1345" s="4"/>
      <c r="X1345" s="4"/>
      <c r="Y1345" s="4" t="s">
        <v>2844</v>
      </c>
      <c r="Z1345" s="7">
        <f>VLOOKUP(E1345,[1]select___from_cuentas_predial_W!$A$1:$R$1800,11,FALSE)</f>
        <v>1127891.21</v>
      </c>
      <c r="AA1345" s="7">
        <f>VLOOKUP(E1345,[1]select___from_cuentas_predial_W!$A$1:$R$1800,13,FALSE)</f>
        <v>792164.38</v>
      </c>
    </row>
    <row r="1346" spans="1:27" ht="13.7" customHeight="1" x14ac:dyDescent="0.2">
      <c r="A1346" s="5">
        <v>94</v>
      </c>
      <c r="B1346" s="4" t="s">
        <v>2</v>
      </c>
      <c r="C1346" s="5">
        <v>212182</v>
      </c>
      <c r="D1346" s="4" t="s">
        <v>2847</v>
      </c>
      <c r="E1346" s="4" t="str">
        <f>B1346&amp;""&amp;C1346</f>
        <v>U212182</v>
      </c>
      <c r="F1346" s="4" t="str">
        <f>F1345&amp;E1346&amp;"','"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</v>
      </c>
      <c r="G1346" s="4" t="s">
        <v>2846</v>
      </c>
      <c r="H1346" s="4" t="s">
        <v>1555</v>
      </c>
      <c r="I1346" s="5">
        <v>0</v>
      </c>
      <c r="J1346" s="5">
        <v>717</v>
      </c>
      <c r="K1346" s="6">
        <v>2.0000000000000001E-4</v>
      </c>
      <c r="L1346" s="4" t="s">
        <v>2848</v>
      </c>
      <c r="M1346" s="4" t="s">
        <v>2228</v>
      </c>
      <c r="N1346" s="4"/>
      <c r="O1346" s="4" t="s">
        <v>2623</v>
      </c>
      <c r="P1346" s="4" t="s">
        <v>1695</v>
      </c>
      <c r="Q1346" s="4"/>
      <c r="R1346" s="4" t="s">
        <v>1616</v>
      </c>
      <c r="S1346" s="4" t="s">
        <v>2286</v>
      </c>
      <c r="T1346" s="4"/>
      <c r="U1346" s="4" t="s">
        <v>2802</v>
      </c>
      <c r="V1346" s="4" t="s">
        <v>2622</v>
      </c>
      <c r="W1346" s="4"/>
      <c r="X1346" s="4"/>
      <c r="Y1346" s="4" t="s">
        <v>2844</v>
      </c>
      <c r="Z1346" s="7">
        <f>VLOOKUP(E1346,[1]select___from_cuentas_predial_W!$A$1:$R$1800,11,FALSE)</f>
        <v>0</v>
      </c>
      <c r="AA1346" s="7">
        <f>VLOOKUP(E1346,[1]select___from_cuentas_predial_W!$A$1:$R$1800,13,FALSE)</f>
        <v>1693794.56</v>
      </c>
    </row>
    <row r="1347" spans="1:27" ht="13.7" customHeight="1" x14ac:dyDescent="0.2">
      <c r="A1347" s="5">
        <v>94</v>
      </c>
      <c r="B1347" s="4" t="s">
        <v>2</v>
      </c>
      <c r="C1347" s="5">
        <v>113218</v>
      </c>
      <c r="D1347" s="4" t="s">
        <v>1129</v>
      </c>
      <c r="E1347" s="4" t="str">
        <f>B1347&amp;""&amp;C1347</f>
        <v>U113218</v>
      </c>
      <c r="F1347" s="4" t="str">
        <f>F1346&amp;E1347&amp;"','"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</v>
      </c>
      <c r="G1347" s="4" t="s">
        <v>1550</v>
      </c>
      <c r="H1347" s="4" t="s">
        <v>1555</v>
      </c>
      <c r="I1347" s="5">
        <v>2292</v>
      </c>
      <c r="J1347" s="5">
        <v>55</v>
      </c>
      <c r="K1347" s="6">
        <v>2.0000000000000001E-4</v>
      </c>
      <c r="L1347" s="4" t="s">
        <v>2085</v>
      </c>
      <c r="M1347" s="4" t="s">
        <v>2228</v>
      </c>
      <c r="N1347" s="4"/>
      <c r="O1347" s="4" t="s">
        <v>1593</v>
      </c>
      <c r="P1347" s="4" t="s">
        <v>1695</v>
      </c>
      <c r="Q1347" s="4"/>
      <c r="R1347" s="4" t="s">
        <v>1616</v>
      </c>
      <c r="S1347" s="4" t="s">
        <v>2286</v>
      </c>
      <c r="T1347" s="4"/>
      <c r="U1347" s="4" t="s">
        <v>2802</v>
      </c>
      <c r="V1347" s="4" t="s">
        <v>2622</v>
      </c>
      <c r="W1347" s="4"/>
      <c r="X1347" s="4"/>
      <c r="Y1347" s="4" t="s">
        <v>2844</v>
      </c>
      <c r="Z1347" s="7">
        <f>VLOOKUP(E1347,[1]select___from_cuentas_predial_W!$A$1:$R$1800,11,FALSE)</f>
        <v>100063.91</v>
      </c>
      <c r="AA1347" s="7">
        <f>VLOOKUP(E1347,[1]select___from_cuentas_predial_W!$A$1:$R$1800,13,FALSE)</f>
        <v>442732.02</v>
      </c>
    </row>
    <row r="1348" spans="1:27" ht="13.7" customHeight="1" x14ac:dyDescent="0.2">
      <c r="A1348" s="5">
        <v>94</v>
      </c>
      <c r="B1348" s="4" t="s">
        <v>2</v>
      </c>
      <c r="C1348" s="5">
        <v>216550</v>
      </c>
      <c r="D1348" s="4" t="s">
        <v>120</v>
      </c>
      <c r="E1348" s="4" t="str">
        <f>B1348&amp;""&amp;C1348</f>
        <v>U216550</v>
      </c>
      <c r="F1348" s="4" t="str">
        <f>F1347&amp;E1348&amp;"','"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</v>
      </c>
      <c r="G1348" s="4" t="s">
        <v>1543</v>
      </c>
      <c r="H1348" s="4" t="s">
        <v>1555</v>
      </c>
      <c r="I1348" s="5">
        <v>0</v>
      </c>
      <c r="J1348" s="5">
        <v>293</v>
      </c>
      <c r="K1348" s="6">
        <v>2.0000000000000001E-4</v>
      </c>
      <c r="L1348" s="4" t="s">
        <v>1631</v>
      </c>
      <c r="M1348" s="4" t="s">
        <v>2253</v>
      </c>
      <c r="N1348" s="4"/>
      <c r="O1348" s="4" t="s">
        <v>2602</v>
      </c>
      <c r="P1348" s="4" t="s">
        <v>1695</v>
      </c>
      <c r="Q1348" s="4"/>
      <c r="R1348" s="4" t="s">
        <v>1616</v>
      </c>
      <c r="S1348" s="4" t="s">
        <v>2286</v>
      </c>
      <c r="T1348" s="4"/>
      <c r="U1348" s="4" t="s">
        <v>2802</v>
      </c>
      <c r="V1348" s="4" t="s">
        <v>2622</v>
      </c>
      <c r="W1348" s="4"/>
      <c r="X1348" s="4"/>
      <c r="Y1348" s="4" t="s">
        <v>2844</v>
      </c>
      <c r="Z1348" s="7">
        <f>VLOOKUP(E1348,[1]select___from_cuentas_predial_W!$A$1:$R$1800,11,FALSE)</f>
        <v>0</v>
      </c>
      <c r="AA1348" s="7">
        <f>VLOOKUP(E1348,[1]select___from_cuentas_predial_W!$A$1:$R$1800,13,FALSE)</f>
        <v>1140821.58</v>
      </c>
    </row>
    <row r="1349" spans="1:27" ht="13.7" customHeight="1" x14ac:dyDescent="0.2">
      <c r="A1349" s="5">
        <v>94</v>
      </c>
      <c r="B1349" s="4" t="s">
        <v>2</v>
      </c>
      <c r="C1349" s="5">
        <v>235264</v>
      </c>
      <c r="D1349" s="4" t="s">
        <v>2933</v>
      </c>
      <c r="E1349" s="4" t="str">
        <f>B1349&amp;""&amp;C1349</f>
        <v>U235264</v>
      </c>
      <c r="F1349" s="4" t="str">
        <f>F1348&amp;E1349&amp;"','"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</v>
      </c>
      <c r="G1349" s="4" t="s">
        <v>2926</v>
      </c>
      <c r="H1349" s="4" t="s">
        <v>1555</v>
      </c>
      <c r="I1349" s="5">
        <v>85956.97</v>
      </c>
      <c r="J1349" s="5">
        <v>0</v>
      </c>
      <c r="K1349" s="6">
        <v>8.0000000000000004E-4</v>
      </c>
      <c r="L1349" s="4" t="s">
        <v>2934</v>
      </c>
      <c r="M1349" s="4" t="s">
        <v>2228</v>
      </c>
      <c r="N1349" s="4"/>
      <c r="O1349" s="4" t="s">
        <v>2585</v>
      </c>
      <c r="P1349" s="4" t="s">
        <v>2726</v>
      </c>
      <c r="Q1349" s="4"/>
      <c r="R1349" s="4" t="s">
        <v>1616</v>
      </c>
      <c r="S1349" s="4" t="s">
        <v>2286</v>
      </c>
      <c r="T1349" s="4"/>
      <c r="U1349" s="4" t="s">
        <v>2802</v>
      </c>
      <c r="V1349" s="4" t="s">
        <v>2622</v>
      </c>
      <c r="W1349" s="4"/>
      <c r="X1349" s="4"/>
      <c r="Y1349" s="4" t="s">
        <v>2844</v>
      </c>
      <c r="Z1349" s="7">
        <f>VLOOKUP(E1349,[1]select___from_cuentas_predial_W!$A$1:$R$1800,11,FALSE)</f>
        <v>47017646.289999999</v>
      </c>
      <c r="AA1349" s="7">
        <f>VLOOKUP(E1349,[1]select___from_cuentas_predial_W!$A$1:$R$1800,13,FALSE)</f>
        <v>0</v>
      </c>
    </row>
    <row r="1350" spans="1:27" ht="13.7" customHeight="1" x14ac:dyDescent="0.2">
      <c r="A1350" s="5">
        <v>94</v>
      </c>
      <c r="B1350" s="4" t="s">
        <v>2</v>
      </c>
      <c r="C1350" s="5">
        <v>198263</v>
      </c>
      <c r="D1350" s="4" t="s">
        <v>1210</v>
      </c>
      <c r="E1350" s="4" t="str">
        <f>B1350&amp;""&amp;C1350</f>
        <v>U198263</v>
      </c>
      <c r="F1350" s="4" t="str">
        <f>F1349&amp;E1350&amp;"','"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</v>
      </c>
      <c r="G1350" s="4" t="s">
        <v>1550</v>
      </c>
      <c r="H1350" s="4" t="s">
        <v>1555</v>
      </c>
      <c r="I1350" s="5">
        <v>8737</v>
      </c>
      <c r="J1350" s="5">
        <v>5253</v>
      </c>
      <c r="K1350" s="6">
        <v>2.0000000000000001E-4</v>
      </c>
      <c r="L1350" s="4" t="s">
        <v>2111</v>
      </c>
      <c r="M1350" s="4" t="s">
        <v>2228</v>
      </c>
      <c r="N1350" s="4"/>
      <c r="O1350" s="4" t="s">
        <v>2585</v>
      </c>
      <c r="P1350" s="4" t="s">
        <v>1695</v>
      </c>
      <c r="Q1350" s="4"/>
      <c r="R1350" s="4" t="s">
        <v>1616</v>
      </c>
      <c r="S1350" s="4" t="s">
        <v>2286</v>
      </c>
      <c r="T1350" s="4"/>
      <c r="U1350" s="4" t="s">
        <v>2802</v>
      </c>
      <c r="V1350" s="4" t="s">
        <v>2622</v>
      </c>
      <c r="W1350" s="4"/>
      <c r="X1350" s="4"/>
      <c r="Y1350" s="4" t="s">
        <v>2844</v>
      </c>
      <c r="Z1350" s="7">
        <f>VLOOKUP(E1350,[1]select___from_cuentas_predial_W!$A$1:$R$1800,11,FALSE)</f>
        <v>18026615.25</v>
      </c>
      <c r="AA1350" s="7">
        <f>VLOOKUP(E1350,[1]select___from_cuentas_predial_W!$A$1:$R$1800,13,FALSE)</f>
        <v>20227000.5</v>
      </c>
    </row>
    <row r="1351" spans="1:27" ht="13.7" customHeight="1" x14ac:dyDescent="0.2">
      <c r="A1351" s="5">
        <v>94</v>
      </c>
      <c r="B1351" s="4" t="s">
        <v>2</v>
      </c>
      <c r="C1351" s="5">
        <v>205817</v>
      </c>
      <c r="D1351" s="4" t="s">
        <v>370</v>
      </c>
      <c r="E1351" s="4" t="str">
        <f>B1351&amp;""&amp;C1351</f>
        <v>U205817</v>
      </c>
      <c r="F1351" s="4" t="str">
        <f>F1350&amp;E1351&amp;"','"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</v>
      </c>
      <c r="G1351" s="4" t="s">
        <v>1550</v>
      </c>
      <c r="H1351" s="4" t="s">
        <v>1555</v>
      </c>
      <c r="I1351" s="5">
        <v>0</v>
      </c>
      <c r="J1351" s="5">
        <v>57</v>
      </c>
      <c r="K1351" s="6">
        <v>2.0000000000000001E-4</v>
      </c>
      <c r="L1351" s="4" t="s">
        <v>1763</v>
      </c>
      <c r="M1351" s="4" t="s">
        <v>2228</v>
      </c>
      <c r="N1351" s="4"/>
      <c r="O1351" s="4" t="s">
        <v>2583</v>
      </c>
      <c r="P1351" s="4" t="s">
        <v>1695</v>
      </c>
      <c r="Q1351" s="4"/>
      <c r="R1351" s="4" t="s">
        <v>1616</v>
      </c>
      <c r="S1351" s="4" t="s">
        <v>2286</v>
      </c>
      <c r="T1351" s="4"/>
      <c r="U1351" s="4" t="s">
        <v>2802</v>
      </c>
      <c r="V1351" s="4" t="s">
        <v>2622</v>
      </c>
      <c r="W1351" s="4"/>
      <c r="X1351" s="4"/>
      <c r="Y1351" s="4" t="s">
        <v>2844</v>
      </c>
      <c r="Z1351" s="7">
        <f>VLOOKUP(E1351,[1]select___from_cuentas_predial_W!$A$1:$R$1800,11,FALSE)</f>
        <v>0</v>
      </c>
      <c r="AA1351" s="7">
        <f>VLOOKUP(E1351,[1]select___from_cuentas_predial_W!$A$1:$R$1800,13,FALSE)</f>
        <v>215659.58</v>
      </c>
    </row>
    <row r="1352" spans="1:27" ht="13.7" customHeight="1" x14ac:dyDescent="0.2">
      <c r="A1352" s="5">
        <v>94</v>
      </c>
      <c r="B1352" s="4" t="s">
        <v>2</v>
      </c>
      <c r="C1352" s="5">
        <v>113219</v>
      </c>
      <c r="D1352" s="4" t="s">
        <v>1098</v>
      </c>
      <c r="E1352" s="4" t="str">
        <f>B1352&amp;""&amp;C1352</f>
        <v>U113219</v>
      </c>
      <c r="F1352" s="4" t="str">
        <f>F1351&amp;E1352&amp;"','"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</v>
      </c>
      <c r="G1352" s="4" t="s">
        <v>1550</v>
      </c>
      <c r="H1352" s="4" t="s">
        <v>1555</v>
      </c>
      <c r="I1352" s="5">
        <v>24</v>
      </c>
      <c r="J1352" s="5">
        <v>24</v>
      </c>
      <c r="K1352" s="6">
        <v>2.0000000000000001E-4</v>
      </c>
      <c r="L1352" s="4" t="s">
        <v>1593</v>
      </c>
      <c r="M1352" s="4" t="s">
        <v>2228</v>
      </c>
      <c r="N1352" s="4"/>
      <c r="O1352" s="4" t="s">
        <v>1593</v>
      </c>
      <c r="P1352" s="4" t="s">
        <v>1695</v>
      </c>
      <c r="Q1352" s="4"/>
      <c r="R1352" s="4" t="s">
        <v>1616</v>
      </c>
      <c r="S1352" s="4" t="s">
        <v>2286</v>
      </c>
      <c r="T1352" s="4"/>
      <c r="U1352" s="4" t="s">
        <v>2802</v>
      </c>
      <c r="V1352" s="4" t="s">
        <v>2622</v>
      </c>
      <c r="W1352" s="4"/>
      <c r="X1352" s="4"/>
      <c r="Y1352" s="4" t="s">
        <v>2844</v>
      </c>
      <c r="Z1352" s="7">
        <f>VLOOKUP(E1352,[1]select___from_cuentas_predial_W!$A$1:$R$1800,11,FALSE)</f>
        <v>26762.400000000001</v>
      </c>
      <c r="AA1352" s="7">
        <f>VLOOKUP(E1352,[1]select___from_cuentas_predial_W!$A$1:$R$1800,13,FALSE)</f>
        <v>118818</v>
      </c>
    </row>
    <row r="1353" spans="1:27" ht="13.7" customHeight="1" x14ac:dyDescent="0.2">
      <c r="A1353" s="5">
        <v>94</v>
      </c>
      <c r="B1353" s="4" t="s">
        <v>2</v>
      </c>
      <c r="C1353" s="5">
        <v>205358</v>
      </c>
      <c r="D1353" s="4" t="s">
        <v>1484</v>
      </c>
      <c r="E1353" s="4" t="str">
        <f>B1353&amp;""&amp;C1353</f>
        <v>U205358</v>
      </c>
      <c r="F1353" s="4" t="str">
        <f>F1352&amp;E1353&amp;"','"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</v>
      </c>
      <c r="G1353" s="4" t="s">
        <v>1550</v>
      </c>
      <c r="H1353" s="4" t="s">
        <v>1555</v>
      </c>
      <c r="I1353" s="5">
        <v>0</v>
      </c>
      <c r="J1353" s="5">
        <v>37</v>
      </c>
      <c r="K1353" s="6">
        <v>2.0000000000000001E-4</v>
      </c>
      <c r="L1353" s="4" t="s">
        <v>2201</v>
      </c>
      <c r="M1353" s="4" t="s">
        <v>2228</v>
      </c>
      <c r="N1353" s="4"/>
      <c r="O1353" s="4" t="s">
        <v>2722</v>
      </c>
      <c r="P1353" s="4" t="s">
        <v>1695</v>
      </c>
      <c r="Q1353" s="4"/>
      <c r="R1353" s="4" t="s">
        <v>1616</v>
      </c>
      <c r="S1353" s="4" t="s">
        <v>2286</v>
      </c>
      <c r="T1353" s="4"/>
      <c r="U1353" s="4" t="s">
        <v>2802</v>
      </c>
      <c r="V1353" s="4" t="s">
        <v>2622</v>
      </c>
      <c r="W1353" s="4"/>
      <c r="X1353" s="4"/>
      <c r="Y1353" s="4" t="s">
        <v>2844</v>
      </c>
      <c r="Z1353" s="7">
        <f>VLOOKUP(E1353,[1]select___from_cuentas_predial_W!$A$1:$R$1800,11,FALSE)</f>
        <v>0</v>
      </c>
      <c r="AA1353" s="7">
        <f>VLOOKUP(E1353,[1]select___from_cuentas_predial_W!$A$1:$R$1800,13,FALSE)</f>
        <v>81062.86</v>
      </c>
    </row>
    <row r="1354" spans="1:27" ht="13.7" customHeight="1" x14ac:dyDescent="0.2">
      <c r="A1354" s="5">
        <v>94</v>
      </c>
      <c r="B1354" s="4" t="s">
        <v>2</v>
      </c>
      <c r="C1354" s="5">
        <v>211446</v>
      </c>
      <c r="D1354" s="4" t="s">
        <v>14</v>
      </c>
      <c r="E1354" s="4" t="str">
        <f>B1354&amp;""&amp;C1354</f>
        <v>U211446</v>
      </c>
      <c r="F1354" s="4" t="str">
        <f>F1353&amp;E1354&amp;"','"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</v>
      </c>
      <c r="G1354" s="4" t="s">
        <v>1538</v>
      </c>
      <c r="H1354" s="4" t="s">
        <v>1555</v>
      </c>
      <c r="I1354" s="5">
        <v>1138.71</v>
      </c>
      <c r="J1354" s="5">
        <v>583</v>
      </c>
      <c r="K1354" s="6">
        <v>2.0000000000000001E-4</v>
      </c>
      <c r="L1354" s="4" t="s">
        <v>1566</v>
      </c>
      <c r="M1354" s="4" t="s">
        <v>2231</v>
      </c>
      <c r="N1354" s="4"/>
      <c r="O1354" s="4" t="s">
        <v>2571</v>
      </c>
      <c r="P1354" s="4" t="s">
        <v>1695</v>
      </c>
      <c r="Q1354" s="4"/>
      <c r="R1354" s="4" t="s">
        <v>1616</v>
      </c>
      <c r="S1354" s="4" t="s">
        <v>2286</v>
      </c>
      <c r="T1354" s="4"/>
      <c r="U1354" s="4" t="s">
        <v>2802</v>
      </c>
      <c r="V1354" s="4" t="s">
        <v>2622</v>
      </c>
      <c r="W1354" s="4"/>
      <c r="X1354" s="4"/>
      <c r="Y1354" s="4" t="s">
        <v>2844</v>
      </c>
      <c r="Z1354" s="7">
        <f>VLOOKUP(E1354,[1]select___from_cuentas_predial_W!$A$1:$R$1800,11,FALSE)</f>
        <v>1482600.42</v>
      </c>
      <c r="AA1354" s="7">
        <f>VLOOKUP(E1354,[1]select___from_cuentas_predial_W!$A$1:$R$1800,13,FALSE)</f>
        <v>2292504.06</v>
      </c>
    </row>
    <row r="1355" spans="1:27" ht="13.7" customHeight="1" x14ac:dyDescent="0.2">
      <c r="A1355" s="5">
        <v>94</v>
      </c>
      <c r="B1355" s="4" t="s">
        <v>2</v>
      </c>
      <c r="C1355" s="5">
        <v>205765</v>
      </c>
      <c r="D1355" s="4" t="s">
        <v>1407</v>
      </c>
      <c r="E1355" s="4" t="str">
        <f>B1355&amp;""&amp;C1355</f>
        <v>U205765</v>
      </c>
      <c r="F1355" s="4" t="str">
        <f>F1354&amp;E1355&amp;"','"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</v>
      </c>
      <c r="G1355" s="4" t="s">
        <v>1550</v>
      </c>
      <c r="H1355" s="4" t="s">
        <v>1555</v>
      </c>
      <c r="I1355" s="5">
        <v>0</v>
      </c>
      <c r="J1355" s="5">
        <v>180</v>
      </c>
      <c r="K1355" s="6">
        <v>2.0000000000000001E-4</v>
      </c>
      <c r="L1355" s="4" t="s">
        <v>2178</v>
      </c>
      <c r="M1355" s="4" t="s">
        <v>2228</v>
      </c>
      <c r="N1355" s="4"/>
      <c r="O1355" s="4" t="s">
        <v>2722</v>
      </c>
      <c r="P1355" s="4" t="s">
        <v>1695</v>
      </c>
      <c r="Q1355" s="4"/>
      <c r="R1355" s="4" t="s">
        <v>1616</v>
      </c>
      <c r="S1355" s="4" t="s">
        <v>2286</v>
      </c>
      <c r="T1355" s="4"/>
      <c r="U1355" s="4" t="s">
        <v>2802</v>
      </c>
      <c r="V1355" s="4" t="s">
        <v>2622</v>
      </c>
      <c r="W1355" s="4"/>
      <c r="X1355" s="4"/>
      <c r="Y1355" s="4" t="s">
        <v>2844</v>
      </c>
      <c r="Z1355" s="7">
        <f>VLOOKUP(E1355,[1]select___from_cuentas_predial_W!$A$1:$R$1800,11,FALSE)</f>
        <v>0</v>
      </c>
      <c r="AA1355" s="7">
        <f>VLOOKUP(E1355,[1]select___from_cuentas_predial_W!$A$1:$R$1800,13,FALSE)</f>
        <v>608685.84</v>
      </c>
    </row>
    <row r="1356" spans="1:27" ht="13.7" customHeight="1" x14ac:dyDescent="0.2">
      <c r="A1356" s="5">
        <v>94</v>
      </c>
      <c r="B1356" s="4" t="s">
        <v>2</v>
      </c>
      <c r="C1356" s="5">
        <v>205760</v>
      </c>
      <c r="D1356" s="4" t="s">
        <v>496</v>
      </c>
      <c r="E1356" s="4" t="str">
        <f>B1356&amp;""&amp;C1356</f>
        <v>U205760</v>
      </c>
      <c r="F1356" s="4" t="str">
        <f>F1355&amp;E1356&amp;"','"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</v>
      </c>
      <c r="G1356" s="4" t="s">
        <v>1550</v>
      </c>
      <c r="H1356" s="4" t="s">
        <v>1555</v>
      </c>
      <c r="I1356" s="5">
        <v>0</v>
      </c>
      <c r="J1356" s="5">
        <v>1490</v>
      </c>
      <c r="K1356" s="6">
        <v>2.0000000000000001E-4</v>
      </c>
      <c r="L1356" s="4" t="s">
        <v>1566</v>
      </c>
      <c r="M1356" s="4" t="s">
        <v>2228</v>
      </c>
      <c r="N1356" s="4"/>
      <c r="O1356" s="4" t="s">
        <v>2675</v>
      </c>
      <c r="P1356" s="4" t="s">
        <v>1695</v>
      </c>
      <c r="Q1356" s="4"/>
      <c r="R1356" s="4" t="s">
        <v>1616</v>
      </c>
      <c r="S1356" s="4" t="s">
        <v>2286</v>
      </c>
      <c r="T1356" s="4"/>
      <c r="U1356" s="4" t="s">
        <v>2802</v>
      </c>
      <c r="V1356" s="4" t="s">
        <v>2622</v>
      </c>
      <c r="W1356" s="4"/>
      <c r="X1356" s="4"/>
      <c r="Y1356" s="4" t="s">
        <v>2844</v>
      </c>
      <c r="Z1356" s="7">
        <f>VLOOKUP(E1356,[1]select___from_cuentas_predial_W!$A$1:$R$1800,11,FALSE)</f>
        <v>0</v>
      </c>
      <c r="AA1356" s="7">
        <f>VLOOKUP(E1356,[1]select___from_cuentas_predial_W!$A$1:$R$1800,13,FALSE)</f>
        <v>5961120.4800000004</v>
      </c>
    </row>
    <row r="1357" spans="1:27" ht="13.7" customHeight="1" x14ac:dyDescent="0.2">
      <c r="A1357" s="5">
        <v>94</v>
      </c>
      <c r="B1357" s="4" t="s">
        <v>2</v>
      </c>
      <c r="C1357" s="5">
        <v>200588</v>
      </c>
      <c r="D1357" s="4" t="s">
        <v>647</v>
      </c>
      <c r="E1357" s="4" t="str">
        <f>B1357&amp;""&amp;C1357</f>
        <v>U200588</v>
      </c>
      <c r="F1357" s="4" t="str">
        <f>F1356&amp;E1357&amp;"','"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</v>
      </c>
      <c r="G1357" s="4" t="s">
        <v>1550</v>
      </c>
      <c r="H1357" s="4" t="s">
        <v>1555</v>
      </c>
      <c r="I1357" s="5">
        <v>180</v>
      </c>
      <c r="J1357" s="5">
        <v>0</v>
      </c>
      <c r="K1357" s="6">
        <v>8.0000000000000004E-4</v>
      </c>
      <c r="L1357" s="4" t="s">
        <v>1592</v>
      </c>
      <c r="M1357" s="4" t="s">
        <v>2228</v>
      </c>
      <c r="N1357" s="4" t="s">
        <v>2492</v>
      </c>
      <c r="O1357" s="4" t="s">
        <v>2675</v>
      </c>
      <c r="P1357" s="4" t="s">
        <v>1695</v>
      </c>
      <c r="Q1357" s="4"/>
      <c r="R1357" s="4" t="s">
        <v>1616</v>
      </c>
      <c r="S1357" s="4" t="s">
        <v>2286</v>
      </c>
      <c r="T1357" s="4"/>
      <c r="U1357" s="4" t="s">
        <v>2802</v>
      </c>
      <c r="V1357" s="4" t="s">
        <v>2622</v>
      </c>
      <c r="W1357" s="4"/>
      <c r="X1357" s="4"/>
      <c r="Y1357" s="4" t="s">
        <v>2844</v>
      </c>
      <c r="Z1357" s="7">
        <f>VLOOKUP(E1357,[1]select___from_cuentas_predial_W!$A$1:$R$1800,11,FALSE)</f>
        <v>396900</v>
      </c>
      <c r="AA1357" s="7">
        <f>VLOOKUP(E1357,[1]select___from_cuentas_predial_W!$A$1:$R$1800,13,FALSE)</f>
        <v>0</v>
      </c>
    </row>
    <row r="1358" spans="1:27" ht="13.7" customHeight="1" x14ac:dyDescent="0.2">
      <c r="A1358" s="5">
        <v>94</v>
      </c>
      <c r="B1358" s="4" t="s">
        <v>2</v>
      </c>
      <c r="C1358" s="5">
        <v>205360</v>
      </c>
      <c r="D1358" s="4" t="s">
        <v>378</v>
      </c>
      <c r="E1358" s="4" t="str">
        <f>B1358&amp;""&amp;C1358</f>
        <v>U205360</v>
      </c>
      <c r="F1358" s="4" t="str">
        <f>F1357&amp;E1358&amp;"','"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</v>
      </c>
      <c r="G1358" s="4" t="s">
        <v>1550</v>
      </c>
      <c r="H1358" s="4" t="s">
        <v>1555</v>
      </c>
      <c r="I1358" s="5">
        <v>0</v>
      </c>
      <c r="J1358" s="5">
        <v>463</v>
      </c>
      <c r="K1358" s="6">
        <v>2.0000000000000001E-4</v>
      </c>
      <c r="L1358" s="4" t="s">
        <v>1767</v>
      </c>
      <c r="M1358" s="4" t="s">
        <v>2284</v>
      </c>
      <c r="N1358" s="4"/>
      <c r="O1358" s="4" t="s">
        <v>2656</v>
      </c>
      <c r="P1358" s="4" t="s">
        <v>1695</v>
      </c>
      <c r="Q1358" s="4"/>
      <c r="R1358" s="4" t="s">
        <v>1616</v>
      </c>
      <c r="S1358" s="4" t="s">
        <v>2286</v>
      </c>
      <c r="T1358" s="4"/>
      <c r="U1358" s="4" t="s">
        <v>2802</v>
      </c>
      <c r="V1358" s="4" t="s">
        <v>2622</v>
      </c>
      <c r="W1358" s="4"/>
      <c r="X1358" s="4"/>
      <c r="Y1358" s="4" t="s">
        <v>2844</v>
      </c>
      <c r="Z1358" s="7">
        <f>VLOOKUP(E1358,[1]select___from_cuentas_predial_W!$A$1:$R$1800,11,FALSE)</f>
        <v>0</v>
      </c>
      <c r="AA1358" s="7">
        <f>VLOOKUP(E1358,[1]select___from_cuentas_predial_W!$A$1:$R$1800,13,FALSE)</f>
        <v>2508388.16</v>
      </c>
    </row>
    <row r="1359" spans="1:27" ht="13.7" customHeight="1" x14ac:dyDescent="0.2">
      <c r="A1359" s="5">
        <v>94</v>
      </c>
      <c r="B1359" s="4" t="s">
        <v>2</v>
      </c>
      <c r="C1359" s="5">
        <v>205816</v>
      </c>
      <c r="D1359" s="4" t="s">
        <v>449</v>
      </c>
      <c r="E1359" s="4" t="str">
        <f>B1359&amp;""&amp;C1359</f>
        <v>U205816</v>
      </c>
      <c r="F1359" s="4" t="str">
        <f>F1358&amp;E1359&amp;"','"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</v>
      </c>
      <c r="G1359" s="4" t="s">
        <v>1550</v>
      </c>
      <c r="H1359" s="4" t="s">
        <v>1555</v>
      </c>
      <c r="I1359" s="5">
        <v>0</v>
      </c>
      <c r="J1359" s="5">
        <v>1455</v>
      </c>
      <c r="K1359" s="6">
        <v>2.0000000000000001E-4</v>
      </c>
      <c r="L1359" s="4" t="s">
        <v>1814</v>
      </c>
      <c r="M1359" s="4" t="s">
        <v>2290</v>
      </c>
      <c r="N1359" s="4"/>
      <c r="O1359" s="4" t="s">
        <v>2571</v>
      </c>
      <c r="P1359" s="4" t="s">
        <v>1695</v>
      </c>
      <c r="Q1359" s="4"/>
      <c r="R1359" s="4" t="s">
        <v>2750</v>
      </c>
      <c r="S1359" s="4" t="s">
        <v>2286</v>
      </c>
      <c r="T1359" s="4"/>
      <c r="U1359" s="4" t="s">
        <v>2797</v>
      </c>
      <c r="V1359" s="4" t="s">
        <v>2622</v>
      </c>
      <c r="W1359" s="4"/>
      <c r="X1359" s="4"/>
      <c r="Y1359" s="4" t="s">
        <v>2844</v>
      </c>
      <c r="Z1359" s="7">
        <f>VLOOKUP(E1359,[1]select___from_cuentas_predial_W!$A$1:$R$1800,11,FALSE)</f>
        <v>0</v>
      </c>
      <c r="AA1359" s="7">
        <f>VLOOKUP(E1359,[1]select___from_cuentas_predial_W!$A$1:$R$1800,13,FALSE)</f>
        <v>5665172</v>
      </c>
    </row>
    <row r="1360" spans="1:27" ht="13.7" customHeight="1" x14ac:dyDescent="0.2">
      <c r="A1360" s="5">
        <v>94</v>
      </c>
      <c r="B1360" s="4" t="s">
        <v>2</v>
      </c>
      <c r="C1360" s="5">
        <v>101720</v>
      </c>
      <c r="D1360" s="4" t="s">
        <v>155</v>
      </c>
      <c r="E1360" s="4" t="str">
        <f>B1360&amp;""&amp;C1360</f>
        <v>U101720</v>
      </c>
      <c r="F1360" s="4" t="str">
        <f>F1359&amp;E1360&amp;"','"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</v>
      </c>
      <c r="G1360" s="4" t="s">
        <v>1543</v>
      </c>
      <c r="H1360" s="4" t="s">
        <v>1555</v>
      </c>
      <c r="I1360" s="5">
        <v>61</v>
      </c>
      <c r="J1360" s="5">
        <v>0</v>
      </c>
      <c r="K1360" s="6">
        <v>8.0000000000000004E-4</v>
      </c>
      <c r="L1360" s="4" t="s">
        <v>1647</v>
      </c>
      <c r="M1360" s="4" t="s">
        <v>2228</v>
      </c>
      <c r="N1360" s="4"/>
      <c r="O1360" s="4" t="s">
        <v>2585</v>
      </c>
      <c r="P1360" s="4" t="s">
        <v>1695</v>
      </c>
      <c r="Q1360" s="4"/>
      <c r="R1360" s="4" t="s">
        <v>1616</v>
      </c>
      <c r="S1360" s="4" t="s">
        <v>2286</v>
      </c>
      <c r="T1360" s="4"/>
      <c r="U1360" s="4" t="s">
        <v>2802</v>
      </c>
      <c r="V1360" s="4" t="s">
        <v>2622</v>
      </c>
      <c r="W1360" s="4"/>
      <c r="X1360" s="4"/>
      <c r="Y1360" s="4" t="s">
        <v>2844</v>
      </c>
      <c r="Z1360" s="7">
        <f>VLOOKUP(E1360,[1]select___from_cuentas_predial_W!$A$1:$R$1800,11,FALSE)</f>
        <v>66653.960000000006</v>
      </c>
      <c r="AA1360" s="7">
        <f>VLOOKUP(E1360,[1]select___from_cuentas_predial_W!$A$1:$R$1800,13,FALSE)</f>
        <v>0</v>
      </c>
    </row>
    <row r="1361" spans="1:27" ht="13.7" customHeight="1" x14ac:dyDescent="0.2">
      <c r="A1361" s="5">
        <v>94</v>
      </c>
      <c r="B1361" s="4" t="s">
        <v>2</v>
      </c>
      <c r="C1361" s="5">
        <v>81320</v>
      </c>
      <c r="D1361" s="4" t="s">
        <v>1213</v>
      </c>
      <c r="E1361" s="4" t="str">
        <f>B1361&amp;"0"&amp;C1361</f>
        <v>U081320</v>
      </c>
      <c r="F1361" s="4" t="str">
        <f>F1360&amp;E1361&amp;"','"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</v>
      </c>
      <c r="G1361" s="4" t="s">
        <v>1550</v>
      </c>
      <c r="H1361" s="4" t="s">
        <v>1555</v>
      </c>
      <c r="I1361" s="5">
        <v>266</v>
      </c>
      <c r="J1361" s="5">
        <v>0</v>
      </c>
      <c r="K1361" s="6">
        <v>8.0000000000000004E-4</v>
      </c>
      <c r="L1361" s="4" t="s">
        <v>2114</v>
      </c>
      <c r="M1361" s="4" t="s">
        <v>2228</v>
      </c>
      <c r="N1361" s="4"/>
      <c r="O1361" s="4" t="s">
        <v>2602</v>
      </c>
      <c r="P1361" s="4" t="s">
        <v>1695</v>
      </c>
      <c r="Q1361" s="4"/>
      <c r="R1361" s="4" t="s">
        <v>1616</v>
      </c>
      <c r="S1361" s="4" t="s">
        <v>2286</v>
      </c>
      <c r="T1361" s="4"/>
      <c r="U1361" s="4" t="s">
        <v>2802</v>
      </c>
      <c r="V1361" s="4" t="s">
        <v>2622</v>
      </c>
      <c r="W1361" s="4"/>
      <c r="X1361" s="4"/>
      <c r="Y1361" s="4" t="s">
        <v>2844</v>
      </c>
      <c r="Z1361" s="7">
        <f>VLOOKUP(E1361,[1]select___from_cuentas_predial_W!$A$1:$R$1800,11,FALSE)</f>
        <v>465313.8</v>
      </c>
      <c r="AA1361" s="7">
        <f>VLOOKUP(E1361,[1]select___from_cuentas_predial_W!$A$1:$R$1800,13,FALSE)</f>
        <v>0</v>
      </c>
    </row>
    <row r="1362" spans="1:27" ht="13.7" customHeight="1" x14ac:dyDescent="0.2">
      <c r="A1362" s="5">
        <v>94</v>
      </c>
      <c r="B1362" s="4" t="s">
        <v>2</v>
      </c>
      <c r="C1362" s="5">
        <v>198259</v>
      </c>
      <c r="D1362" s="4" t="s">
        <v>868</v>
      </c>
      <c r="E1362" s="4" t="str">
        <f>B1362&amp;""&amp;C1362</f>
        <v>U198259</v>
      </c>
      <c r="F1362" s="4" t="str">
        <f>F1361&amp;E1362&amp;"','"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</v>
      </c>
      <c r="G1362" s="4" t="s">
        <v>1550</v>
      </c>
      <c r="H1362" s="4" t="s">
        <v>1555</v>
      </c>
      <c r="I1362" s="5">
        <v>5431</v>
      </c>
      <c r="J1362" s="5">
        <v>4551</v>
      </c>
      <c r="K1362" s="6">
        <v>2.0000000000000001E-4</v>
      </c>
      <c r="L1362" s="4" t="s">
        <v>2006</v>
      </c>
      <c r="M1362" s="4" t="s">
        <v>2241</v>
      </c>
      <c r="N1362" s="4"/>
      <c r="O1362" s="4" t="s">
        <v>2585</v>
      </c>
      <c r="P1362" s="4" t="s">
        <v>1695</v>
      </c>
      <c r="Q1362" s="4"/>
      <c r="R1362" s="4" t="s">
        <v>1616</v>
      </c>
      <c r="S1362" s="4" t="s">
        <v>2286</v>
      </c>
      <c r="T1362" s="4"/>
      <c r="U1362" s="4" t="s">
        <v>2802</v>
      </c>
      <c r="V1362" s="4" t="s">
        <v>2622</v>
      </c>
      <c r="W1362" s="4"/>
      <c r="X1362" s="4"/>
      <c r="Y1362" s="4" t="s">
        <v>2844</v>
      </c>
      <c r="Z1362" s="7">
        <f>VLOOKUP(E1362,[1]select___from_cuentas_predial_W!$A$1:$R$1800,11,FALSE)</f>
        <v>11205510.75</v>
      </c>
      <c r="AA1362" s="7">
        <f>VLOOKUP(E1362,[1]select___from_cuentas_predial_W!$A$1:$R$1800,13,FALSE)</f>
        <v>22647633.75</v>
      </c>
    </row>
    <row r="1363" spans="1:27" ht="13.7" customHeight="1" x14ac:dyDescent="0.2">
      <c r="A1363" s="5">
        <v>94</v>
      </c>
      <c r="B1363" s="4" t="s">
        <v>2</v>
      </c>
      <c r="C1363" s="5">
        <v>198262</v>
      </c>
      <c r="D1363" s="4" t="s">
        <v>801</v>
      </c>
      <c r="E1363" s="4" t="str">
        <f>B1363&amp;""&amp;C1363</f>
        <v>U198262</v>
      </c>
      <c r="F1363" s="4" t="str">
        <f>F1362&amp;E1363&amp;"','"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</v>
      </c>
      <c r="G1363" s="4" t="s">
        <v>1550</v>
      </c>
      <c r="H1363" s="4" t="s">
        <v>1555</v>
      </c>
      <c r="I1363" s="5">
        <v>4127</v>
      </c>
      <c r="J1363" s="5">
        <v>58</v>
      </c>
      <c r="K1363" s="6">
        <v>8.0000000000000004E-4</v>
      </c>
      <c r="L1363" s="4" t="s">
        <v>1980</v>
      </c>
      <c r="M1363" s="4" t="s">
        <v>2228</v>
      </c>
      <c r="N1363" s="4"/>
      <c r="O1363" s="4" t="s">
        <v>2585</v>
      </c>
      <c r="P1363" s="4" t="s">
        <v>1695</v>
      </c>
      <c r="Q1363" s="4"/>
      <c r="R1363" s="4" t="s">
        <v>1616</v>
      </c>
      <c r="S1363" s="4" t="s">
        <v>2286</v>
      </c>
      <c r="T1363" s="4"/>
      <c r="U1363" s="4" t="s">
        <v>2802</v>
      </c>
      <c r="V1363" s="4" t="s">
        <v>2622</v>
      </c>
      <c r="W1363" s="4"/>
      <c r="X1363" s="4"/>
      <c r="Y1363" s="4" t="s">
        <v>2844</v>
      </c>
      <c r="Z1363" s="7">
        <f>VLOOKUP(E1363,[1]select___from_cuentas_predial_W!$A$1:$R$1800,11,FALSE)</f>
        <v>8508532.7300000004</v>
      </c>
      <c r="AA1363" s="7">
        <f>VLOOKUP(E1363,[1]select___from_cuentas_predial_W!$A$1:$R$1800,13,FALSE)</f>
        <v>176610</v>
      </c>
    </row>
    <row r="1364" spans="1:27" ht="13.7" customHeight="1" x14ac:dyDescent="0.2">
      <c r="A1364" s="5">
        <v>94</v>
      </c>
      <c r="B1364" s="4" t="s">
        <v>2</v>
      </c>
      <c r="C1364" s="5">
        <v>198261</v>
      </c>
      <c r="D1364" s="4" t="s">
        <v>817</v>
      </c>
      <c r="E1364" s="4" t="str">
        <f>B1364&amp;""&amp;C1364</f>
        <v>U198261</v>
      </c>
      <c r="F1364" s="4" t="str">
        <f>F1363&amp;E1364&amp;"','"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</v>
      </c>
      <c r="G1364" s="4" t="s">
        <v>1550</v>
      </c>
      <c r="H1364" s="4" t="s">
        <v>1555</v>
      </c>
      <c r="I1364" s="5">
        <v>1565</v>
      </c>
      <c r="J1364" s="5">
        <v>1318</v>
      </c>
      <c r="K1364" s="6">
        <v>2.0000000000000001E-4</v>
      </c>
      <c r="L1364" s="4" t="s">
        <v>1980</v>
      </c>
      <c r="M1364" s="4" t="s">
        <v>2311</v>
      </c>
      <c r="N1364" s="4"/>
      <c r="O1364" s="4" t="s">
        <v>2585</v>
      </c>
      <c r="P1364" s="4" t="s">
        <v>1695</v>
      </c>
      <c r="Q1364" s="4"/>
      <c r="R1364" s="4" t="s">
        <v>1616</v>
      </c>
      <c r="S1364" s="4" t="s">
        <v>2286</v>
      </c>
      <c r="T1364" s="4"/>
      <c r="U1364" s="4" t="s">
        <v>2802</v>
      </c>
      <c r="V1364" s="4" t="s">
        <v>2622</v>
      </c>
      <c r="W1364" s="4"/>
      <c r="X1364" s="4"/>
      <c r="Y1364" s="4" t="s">
        <v>2844</v>
      </c>
      <c r="Z1364" s="7">
        <f>VLOOKUP(E1364,[1]select___from_cuentas_predial_W!$A$1:$R$1800,11,FALSE)</f>
        <v>3226521.38</v>
      </c>
      <c r="AA1364" s="7">
        <f>VLOOKUP(E1364,[1]select___from_cuentas_predial_W!$A$1:$R$1800,13,FALSE)</f>
        <v>3947181</v>
      </c>
    </row>
    <row r="1365" spans="1:27" ht="13.7" customHeight="1" x14ac:dyDescent="0.2">
      <c r="A1365" s="5">
        <v>94</v>
      </c>
      <c r="B1365" s="4" t="s">
        <v>2</v>
      </c>
      <c r="C1365" s="5">
        <v>198264</v>
      </c>
      <c r="D1365" s="4" t="s">
        <v>1212</v>
      </c>
      <c r="E1365" s="4" t="str">
        <f>B1365&amp;""&amp;C1365</f>
        <v>U198264</v>
      </c>
      <c r="F1365" s="4" t="str">
        <f>F1364&amp;E1365&amp;"','"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</v>
      </c>
      <c r="G1365" s="4" t="s">
        <v>1550</v>
      </c>
      <c r="H1365" s="4" t="s">
        <v>1555</v>
      </c>
      <c r="I1365" s="5">
        <v>327</v>
      </c>
      <c r="J1365" s="5">
        <v>397</v>
      </c>
      <c r="K1365" s="6">
        <v>2.0000000000000001E-4</v>
      </c>
      <c r="L1365" s="4" t="s">
        <v>2113</v>
      </c>
      <c r="M1365" s="4" t="s">
        <v>2392</v>
      </c>
      <c r="N1365" s="4"/>
      <c r="O1365" s="4" t="s">
        <v>2585</v>
      </c>
      <c r="P1365" s="4" t="s">
        <v>1695</v>
      </c>
      <c r="Q1365" s="4"/>
      <c r="R1365" s="4" t="s">
        <v>1616</v>
      </c>
      <c r="S1365" s="4" t="s">
        <v>2286</v>
      </c>
      <c r="T1365" s="4"/>
      <c r="U1365" s="4" t="s">
        <v>2802</v>
      </c>
      <c r="V1365" s="4" t="s">
        <v>2622</v>
      </c>
      <c r="W1365" s="4"/>
      <c r="X1365" s="4"/>
      <c r="Y1365" s="4" t="s">
        <v>2844</v>
      </c>
      <c r="Z1365" s="7">
        <f>VLOOKUP(E1365,[1]select___from_cuentas_predial_W!$A$1:$R$1800,11,FALSE)</f>
        <v>696474.8</v>
      </c>
      <c r="AA1365" s="7">
        <f>VLOOKUP(E1365,[1]select___from_cuentas_predial_W!$A$1:$R$1800,13,FALSE)</f>
        <v>878082.87</v>
      </c>
    </row>
    <row r="1366" spans="1:27" ht="13.7" customHeight="1" x14ac:dyDescent="0.2">
      <c r="A1366" s="5">
        <v>94</v>
      </c>
      <c r="B1366" s="4" t="s">
        <v>2</v>
      </c>
      <c r="C1366" s="5">
        <v>198265</v>
      </c>
      <c r="D1366" s="4" t="s">
        <v>843</v>
      </c>
      <c r="E1366" s="4" t="str">
        <f>B1366&amp;""&amp;C1366</f>
        <v>U198265</v>
      </c>
      <c r="F1366" s="4" t="str">
        <f>F1365&amp;E1366&amp;"','"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</v>
      </c>
      <c r="G1366" s="4" t="s">
        <v>1550</v>
      </c>
      <c r="H1366" s="4" t="s">
        <v>1555</v>
      </c>
      <c r="I1366" s="5">
        <v>1262</v>
      </c>
      <c r="J1366" s="5">
        <v>737.1</v>
      </c>
      <c r="K1366" s="6">
        <v>2.0000000000000001E-4</v>
      </c>
      <c r="L1366" s="4" t="s">
        <v>1993</v>
      </c>
      <c r="M1366" s="4" t="s">
        <v>2228</v>
      </c>
      <c r="N1366" s="4"/>
      <c r="O1366" s="4" t="s">
        <v>2585</v>
      </c>
      <c r="P1366" s="4" t="s">
        <v>1695</v>
      </c>
      <c r="Q1366" s="4"/>
      <c r="R1366" s="4" t="s">
        <v>1616</v>
      </c>
      <c r="S1366" s="4" t="s">
        <v>2286</v>
      </c>
      <c r="T1366" s="4"/>
      <c r="U1366" s="4" t="s">
        <v>2802</v>
      </c>
      <c r="V1366" s="4" t="s">
        <v>2622</v>
      </c>
      <c r="W1366" s="4"/>
      <c r="X1366" s="4"/>
      <c r="Y1366" s="4" t="s">
        <v>2844</v>
      </c>
      <c r="Z1366" s="7">
        <f>VLOOKUP(E1366,[1]select___from_cuentas_predial_W!$A$1:$R$1800,11,FALSE)</f>
        <v>2547424.62</v>
      </c>
      <c r="AA1366" s="7">
        <f>VLOOKUP(E1366,[1]select___from_cuentas_predial_W!$A$1:$R$1800,13,FALSE)</f>
        <v>2645219.4300000002</v>
      </c>
    </row>
    <row r="1367" spans="1:27" ht="13.7" customHeight="1" x14ac:dyDescent="0.2">
      <c r="A1367" s="5">
        <v>94</v>
      </c>
      <c r="B1367" s="4" t="s">
        <v>2</v>
      </c>
      <c r="C1367" s="5">
        <v>204156</v>
      </c>
      <c r="D1367" s="4" t="s">
        <v>1478</v>
      </c>
      <c r="E1367" s="4" t="str">
        <f>B1367&amp;""&amp;C1367</f>
        <v>U204156</v>
      </c>
      <c r="F1367" s="4" t="str">
        <f>F1366&amp;E1367&amp;"','"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</v>
      </c>
      <c r="G1367" s="4" t="s">
        <v>1550</v>
      </c>
      <c r="H1367" s="4" t="s">
        <v>1555</v>
      </c>
      <c r="I1367" s="5">
        <v>62</v>
      </c>
      <c r="J1367" s="5">
        <v>0</v>
      </c>
      <c r="K1367" s="6">
        <v>8.0000000000000004E-4</v>
      </c>
      <c r="L1367" s="4" t="s">
        <v>1592</v>
      </c>
      <c r="M1367" s="4" t="s">
        <v>2228</v>
      </c>
      <c r="N1367" s="4"/>
      <c r="O1367" s="4" t="s">
        <v>2585</v>
      </c>
      <c r="P1367" s="4" t="s">
        <v>1695</v>
      </c>
      <c r="Q1367" s="4"/>
      <c r="R1367" s="4" t="s">
        <v>1616</v>
      </c>
      <c r="S1367" s="4" t="s">
        <v>2286</v>
      </c>
      <c r="T1367" s="4"/>
      <c r="U1367" s="4" t="s">
        <v>2802</v>
      </c>
      <c r="V1367" s="4" t="s">
        <v>2622</v>
      </c>
      <c r="W1367" s="4"/>
      <c r="X1367" s="4"/>
      <c r="Y1367" s="4" t="s">
        <v>2844</v>
      </c>
      <c r="Z1367" s="7">
        <f>VLOOKUP(E1367,[1]select___from_cuentas_predial_W!$A$1:$R$1800,11,FALSE)</f>
        <v>127921.5</v>
      </c>
      <c r="AA1367" s="7">
        <f>VLOOKUP(E1367,[1]select___from_cuentas_predial_W!$A$1:$R$1800,13,FALSE)</f>
        <v>0</v>
      </c>
    </row>
    <row r="1368" spans="1:27" ht="13.7" customHeight="1" x14ac:dyDescent="0.2">
      <c r="A1368" s="5">
        <v>94</v>
      </c>
      <c r="B1368" s="4" t="s">
        <v>2</v>
      </c>
      <c r="C1368" s="5">
        <v>61150</v>
      </c>
      <c r="D1368" s="4" t="s">
        <v>54</v>
      </c>
      <c r="E1368" s="4" t="str">
        <f>B1368&amp;"0"&amp;C1368</f>
        <v>U061150</v>
      </c>
      <c r="F1368" s="4" t="str">
        <f>F1367&amp;E1368&amp;"','"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</v>
      </c>
      <c r="G1368" s="4" t="s">
        <v>1543</v>
      </c>
      <c r="H1368" s="4" t="s">
        <v>1555</v>
      </c>
      <c r="I1368" s="5">
        <v>25</v>
      </c>
      <c r="J1368" s="5">
        <v>93</v>
      </c>
      <c r="K1368" s="6">
        <v>2.0000000000000001E-4</v>
      </c>
      <c r="L1368" s="4" t="s">
        <v>1592</v>
      </c>
      <c r="M1368" s="4" t="s">
        <v>2237</v>
      </c>
      <c r="N1368" s="4"/>
      <c r="O1368" s="4" t="s">
        <v>2585</v>
      </c>
      <c r="P1368" s="4" t="s">
        <v>1695</v>
      </c>
      <c r="Q1368" s="4"/>
      <c r="R1368" s="4" t="s">
        <v>1616</v>
      </c>
      <c r="S1368" s="4" t="s">
        <v>2286</v>
      </c>
      <c r="T1368" s="4"/>
      <c r="U1368" s="4" t="s">
        <v>2797</v>
      </c>
      <c r="V1368" s="4" t="s">
        <v>2826</v>
      </c>
      <c r="W1368" s="4"/>
      <c r="X1368" s="4"/>
      <c r="Y1368" s="4" t="s">
        <v>2844</v>
      </c>
      <c r="Z1368" s="7">
        <f>VLOOKUP(E1368,[1]select___from_cuentas_predial_W!$A$1:$R$1800,11,FALSE)</f>
        <v>51581.25</v>
      </c>
      <c r="AA1368" s="7">
        <f>VLOOKUP(E1368,[1]select___from_cuentas_predial_W!$A$1:$R$1800,13,FALSE)</f>
        <v>83947.5</v>
      </c>
    </row>
    <row r="1369" spans="1:27" ht="13.7" customHeight="1" x14ac:dyDescent="0.2">
      <c r="A1369" s="5">
        <v>94</v>
      </c>
      <c r="B1369" s="4" t="s">
        <v>2</v>
      </c>
      <c r="C1369" s="5">
        <v>63968</v>
      </c>
      <c r="D1369" s="4" t="s">
        <v>456</v>
      </c>
      <c r="E1369" s="4" t="str">
        <f>B1369&amp;"0"&amp;C1369</f>
        <v>U063968</v>
      </c>
      <c r="F1369" s="4" t="str">
        <f>F1368&amp;E1369&amp;"','"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</v>
      </c>
      <c r="G1369" s="4" t="s">
        <v>1550</v>
      </c>
      <c r="H1369" s="4" t="s">
        <v>1555</v>
      </c>
      <c r="I1369" s="5">
        <v>154</v>
      </c>
      <c r="J1369" s="5">
        <v>291.56</v>
      </c>
      <c r="K1369" s="6">
        <v>2.0000000000000001E-4</v>
      </c>
      <c r="L1369" s="4" t="s">
        <v>1592</v>
      </c>
      <c r="M1369" s="4" t="s">
        <v>2291</v>
      </c>
      <c r="N1369" s="4" t="s">
        <v>2463</v>
      </c>
      <c r="O1369" s="4" t="s">
        <v>2585</v>
      </c>
      <c r="P1369" s="4" t="s">
        <v>1695</v>
      </c>
      <c r="Q1369" s="4"/>
      <c r="R1369" s="4" t="s">
        <v>1616</v>
      </c>
      <c r="S1369" s="4" t="s">
        <v>2286</v>
      </c>
      <c r="T1369" s="4"/>
      <c r="U1369" s="4" t="s">
        <v>2797</v>
      </c>
      <c r="V1369" s="4" t="s">
        <v>2826</v>
      </c>
      <c r="W1369" s="4"/>
      <c r="X1369" s="4"/>
      <c r="Y1369" s="4" t="s">
        <v>2844</v>
      </c>
      <c r="Z1369" s="7">
        <f>VLOOKUP(E1369,[1]select___from_cuentas_predial_W!$A$1:$R$1800,11,FALSE)</f>
        <v>317740.5</v>
      </c>
      <c r="AA1369" s="7">
        <f>VLOOKUP(E1369,[1]select___from_cuentas_predial_W!$A$1:$R$1800,13,FALSE)</f>
        <v>357726.65</v>
      </c>
    </row>
    <row r="1370" spans="1:27" ht="13.7" customHeight="1" x14ac:dyDescent="0.2">
      <c r="A1370" s="5">
        <v>94</v>
      </c>
      <c r="B1370" s="4" t="s">
        <v>2</v>
      </c>
      <c r="C1370" s="5">
        <v>204157</v>
      </c>
      <c r="D1370" s="4" t="s">
        <v>1358</v>
      </c>
      <c r="E1370" s="4" t="str">
        <f>B1370&amp;""&amp;C1370</f>
        <v>U204157</v>
      </c>
      <c r="F1370" s="4" t="str">
        <f>F1369&amp;E1370&amp;"','"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</v>
      </c>
      <c r="G1370" s="4" t="s">
        <v>1550</v>
      </c>
      <c r="H1370" s="4" t="s">
        <v>1555</v>
      </c>
      <c r="I1370" s="5">
        <v>305</v>
      </c>
      <c r="J1370" s="5">
        <v>0</v>
      </c>
      <c r="K1370" s="6">
        <v>8.0000000000000004E-4</v>
      </c>
      <c r="L1370" s="4" t="s">
        <v>1592</v>
      </c>
      <c r="M1370" s="4" t="s">
        <v>2228</v>
      </c>
      <c r="N1370" s="4"/>
      <c r="O1370" s="4" t="s">
        <v>2585</v>
      </c>
      <c r="P1370" s="4" t="s">
        <v>1695</v>
      </c>
      <c r="Q1370" s="4"/>
      <c r="R1370" s="4" t="s">
        <v>1616</v>
      </c>
      <c r="S1370" s="4" t="s">
        <v>2286</v>
      </c>
      <c r="T1370" s="4"/>
      <c r="U1370" s="4" t="s">
        <v>2797</v>
      </c>
      <c r="V1370" s="4" t="s">
        <v>2826</v>
      </c>
      <c r="W1370" s="4"/>
      <c r="X1370" s="4"/>
      <c r="Y1370" s="4" t="s">
        <v>2844</v>
      </c>
      <c r="Z1370" s="7">
        <f>VLOOKUP(E1370,[1]select___from_cuentas_predial_W!$A$1:$R$1800,11,FALSE)</f>
        <v>629291.25</v>
      </c>
      <c r="AA1370" s="7">
        <f>VLOOKUP(E1370,[1]select___from_cuentas_predial_W!$A$1:$R$1800,13,FALSE)</f>
        <v>0</v>
      </c>
    </row>
    <row r="1371" spans="1:27" ht="13.7" customHeight="1" x14ac:dyDescent="0.2">
      <c r="A1371" s="5">
        <v>94</v>
      </c>
      <c r="B1371" s="4" t="s">
        <v>2</v>
      </c>
      <c r="C1371" s="5">
        <v>204158</v>
      </c>
      <c r="D1371" s="4" t="s">
        <v>1073</v>
      </c>
      <c r="E1371" s="4" t="str">
        <f>B1371&amp;""&amp;C1371</f>
        <v>U204158</v>
      </c>
      <c r="F1371" s="4" t="str">
        <f>F1370&amp;E1371&amp;"','"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</v>
      </c>
      <c r="G1371" s="4" t="s">
        <v>1550</v>
      </c>
      <c r="H1371" s="4" t="s">
        <v>1555</v>
      </c>
      <c r="I1371" s="5">
        <v>88</v>
      </c>
      <c r="J1371" s="5">
        <v>0</v>
      </c>
      <c r="K1371" s="6">
        <v>8.0000000000000004E-4</v>
      </c>
      <c r="L1371" s="4" t="s">
        <v>1592</v>
      </c>
      <c r="M1371" s="4" t="s">
        <v>2228</v>
      </c>
      <c r="N1371" s="4"/>
      <c r="O1371" s="4" t="s">
        <v>2585</v>
      </c>
      <c r="P1371" s="4" t="s">
        <v>1695</v>
      </c>
      <c r="Q1371" s="4"/>
      <c r="R1371" s="4" t="s">
        <v>1616</v>
      </c>
      <c r="S1371" s="4" t="s">
        <v>2286</v>
      </c>
      <c r="T1371" s="4"/>
      <c r="U1371" s="4" t="s">
        <v>2797</v>
      </c>
      <c r="V1371" s="4" t="s">
        <v>2826</v>
      </c>
      <c r="W1371" s="4"/>
      <c r="X1371" s="4"/>
      <c r="Y1371" s="4" t="s">
        <v>2844</v>
      </c>
      <c r="Z1371" s="7">
        <f>VLOOKUP(E1371,[1]select___from_cuentas_predial_W!$A$1:$R$1800,11,FALSE)</f>
        <v>181566</v>
      </c>
      <c r="AA1371" s="7">
        <f>VLOOKUP(E1371,[1]select___from_cuentas_predial_W!$A$1:$R$1800,13,FALSE)</f>
        <v>0</v>
      </c>
    </row>
    <row r="1372" spans="1:27" ht="13.7" customHeight="1" x14ac:dyDescent="0.2">
      <c r="A1372" s="5">
        <v>94</v>
      </c>
      <c r="B1372" s="4" t="s">
        <v>2</v>
      </c>
      <c r="C1372" s="5">
        <v>61153</v>
      </c>
      <c r="D1372" s="4" t="s">
        <v>492</v>
      </c>
      <c r="E1372" s="4" t="str">
        <f>B1372&amp;"0"&amp;C1372</f>
        <v>U061153</v>
      </c>
      <c r="F1372" s="4" t="str">
        <f>F1371&amp;E1372&amp;"','"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</v>
      </c>
      <c r="G1372" s="4" t="s">
        <v>1550</v>
      </c>
      <c r="H1372" s="4" t="s">
        <v>1555</v>
      </c>
      <c r="I1372" s="5">
        <v>17</v>
      </c>
      <c r="J1372" s="5">
        <v>15</v>
      </c>
      <c r="K1372" s="6">
        <v>2.0000000000000001E-4</v>
      </c>
      <c r="L1372" s="4" t="s">
        <v>1592</v>
      </c>
      <c r="M1372" s="4" t="s">
        <v>2296</v>
      </c>
      <c r="N1372" s="4" t="s">
        <v>2463</v>
      </c>
      <c r="O1372" s="4" t="s">
        <v>2585</v>
      </c>
      <c r="P1372" s="4" t="s">
        <v>1695</v>
      </c>
      <c r="Q1372" s="4"/>
      <c r="R1372" s="4" t="s">
        <v>1616</v>
      </c>
      <c r="S1372" s="4" t="s">
        <v>2286</v>
      </c>
      <c r="T1372" s="4"/>
      <c r="U1372" s="4" t="s">
        <v>2797</v>
      </c>
      <c r="V1372" s="4" t="s">
        <v>2826</v>
      </c>
      <c r="W1372" s="4"/>
      <c r="X1372" s="4"/>
      <c r="Y1372" s="4" t="s">
        <v>2844</v>
      </c>
      <c r="Z1372" s="7">
        <f>VLOOKUP(E1372,[1]select___from_cuentas_predial_W!$A$1:$R$1800,11,FALSE)</f>
        <v>35075.25</v>
      </c>
      <c r="AA1372" s="7">
        <f>VLOOKUP(E1372,[1]select___from_cuentas_predial_W!$A$1:$R$1800,13,FALSE)</f>
        <v>44365.48</v>
      </c>
    </row>
    <row r="1373" spans="1:27" ht="13.7" customHeight="1" x14ac:dyDescent="0.2">
      <c r="A1373" s="5">
        <v>94</v>
      </c>
      <c r="B1373" s="4" t="s">
        <v>2</v>
      </c>
      <c r="C1373" s="5">
        <v>198267</v>
      </c>
      <c r="D1373" s="4" t="s">
        <v>1209</v>
      </c>
      <c r="E1373" s="4" t="str">
        <f>B1373&amp;""&amp;C1373</f>
        <v>U198267</v>
      </c>
      <c r="F1373" s="4" t="str">
        <f>F1372&amp;E1373&amp;"','"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</v>
      </c>
      <c r="G1373" s="4" t="s">
        <v>1550</v>
      </c>
      <c r="H1373" s="4" t="s">
        <v>1555</v>
      </c>
      <c r="I1373" s="5">
        <v>4636</v>
      </c>
      <c r="J1373" s="5">
        <v>2769</v>
      </c>
      <c r="K1373" s="6">
        <v>2.0000000000000001E-4</v>
      </c>
      <c r="L1373" s="4" t="s">
        <v>1592</v>
      </c>
      <c r="M1373" s="4" t="s">
        <v>2228</v>
      </c>
      <c r="N1373" s="4"/>
      <c r="O1373" s="4" t="s">
        <v>2585</v>
      </c>
      <c r="P1373" s="4" t="s">
        <v>1695</v>
      </c>
      <c r="Q1373" s="4"/>
      <c r="R1373" s="4" t="s">
        <v>1616</v>
      </c>
      <c r="S1373" s="4" t="s">
        <v>2286</v>
      </c>
      <c r="T1373" s="4"/>
      <c r="U1373" s="4" t="s">
        <v>2797</v>
      </c>
      <c r="V1373" s="4" t="s">
        <v>2826</v>
      </c>
      <c r="W1373" s="4"/>
      <c r="X1373" s="4"/>
      <c r="Y1373" s="4" t="s">
        <v>2844</v>
      </c>
      <c r="Z1373" s="7">
        <f>VLOOKUP(E1373,[1]select___from_cuentas_predial_W!$A$1:$R$1800,11,FALSE)</f>
        <v>9565227</v>
      </c>
      <c r="AA1373" s="7">
        <f>VLOOKUP(E1373,[1]select___from_cuentas_predial_W!$A$1:$R$1800,13,FALSE)</f>
        <v>13708626.75</v>
      </c>
    </row>
    <row r="1374" spans="1:27" ht="13.7" customHeight="1" x14ac:dyDescent="0.2">
      <c r="A1374" s="5">
        <v>94</v>
      </c>
      <c r="B1374" s="4" t="s">
        <v>2</v>
      </c>
      <c r="C1374" s="5">
        <v>204155</v>
      </c>
      <c r="D1374" s="4" t="s">
        <v>1433</v>
      </c>
      <c r="E1374" s="4" t="str">
        <f>B1374&amp;""&amp;C1374</f>
        <v>U204155</v>
      </c>
      <c r="F1374" s="4" t="str">
        <f>F1373&amp;E1374&amp;"','"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</v>
      </c>
      <c r="G1374" s="4" t="s">
        <v>1550</v>
      </c>
      <c r="H1374" s="4" t="s">
        <v>1555</v>
      </c>
      <c r="I1374" s="5">
        <v>14</v>
      </c>
      <c r="J1374" s="5">
        <v>0</v>
      </c>
      <c r="K1374" s="6">
        <v>8.0000000000000004E-4</v>
      </c>
      <c r="L1374" s="4" t="s">
        <v>2188</v>
      </c>
      <c r="M1374" s="4" t="s">
        <v>2228</v>
      </c>
      <c r="N1374" s="4"/>
      <c r="O1374" s="4" t="s">
        <v>2585</v>
      </c>
      <c r="P1374" s="4" t="s">
        <v>1695</v>
      </c>
      <c r="Q1374" s="4"/>
      <c r="R1374" s="4" t="s">
        <v>1616</v>
      </c>
      <c r="S1374" s="4" t="s">
        <v>2286</v>
      </c>
      <c r="T1374" s="4"/>
      <c r="U1374" s="4" t="s">
        <v>2797</v>
      </c>
      <c r="V1374" s="4" t="s">
        <v>2826</v>
      </c>
      <c r="W1374" s="4"/>
      <c r="X1374" s="4"/>
      <c r="Y1374" s="4" t="s">
        <v>2844</v>
      </c>
      <c r="Z1374" s="7">
        <f>VLOOKUP(E1374,[1]select___from_cuentas_predial_W!$A$1:$R$1800,11,FALSE)</f>
        <v>28863.45</v>
      </c>
      <c r="AA1374" s="7">
        <f>VLOOKUP(E1374,[1]select___from_cuentas_predial_W!$A$1:$R$1800,13,FALSE)</f>
        <v>0</v>
      </c>
    </row>
    <row r="1375" spans="1:27" ht="13.7" customHeight="1" x14ac:dyDescent="0.2">
      <c r="A1375" s="5">
        <v>94</v>
      </c>
      <c r="B1375" s="4" t="s">
        <v>2</v>
      </c>
      <c r="C1375" s="5">
        <v>3660</v>
      </c>
      <c r="D1375" s="4" t="s">
        <v>1141</v>
      </c>
      <c r="E1375" s="4" t="str">
        <f>B1375&amp;"00"&amp;C1375</f>
        <v>U003660</v>
      </c>
      <c r="F1375" s="4" t="str">
        <f>F1374&amp;E1375&amp;"','"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</v>
      </c>
      <c r="G1375" s="4" t="s">
        <v>1550</v>
      </c>
      <c r="H1375" s="4" t="s">
        <v>1555</v>
      </c>
      <c r="I1375" s="5">
        <v>275.24</v>
      </c>
      <c r="J1375" s="5">
        <v>81</v>
      </c>
      <c r="K1375" s="6">
        <v>8.0000000000000004E-4</v>
      </c>
      <c r="L1375" s="4" t="s">
        <v>1592</v>
      </c>
      <c r="M1375" s="4" t="s">
        <v>2383</v>
      </c>
      <c r="N1375" s="4"/>
      <c r="O1375" s="4" t="s">
        <v>2585</v>
      </c>
      <c r="P1375" s="4" t="s">
        <v>1695</v>
      </c>
      <c r="Q1375" s="4"/>
      <c r="R1375" s="4" t="s">
        <v>1616</v>
      </c>
      <c r="S1375" s="4" t="s">
        <v>2286</v>
      </c>
      <c r="T1375" s="4"/>
      <c r="U1375" s="4" t="s">
        <v>2797</v>
      </c>
      <c r="V1375" s="4" t="s">
        <v>2826</v>
      </c>
      <c r="W1375" s="4"/>
      <c r="X1375" s="4"/>
      <c r="Y1375" s="4" t="s">
        <v>2844</v>
      </c>
      <c r="Z1375" s="7">
        <f>VLOOKUP(E1375,[1]select___from_cuentas_predial_W!$A$1:$R$1800,11,FALSE)</f>
        <v>538012.29</v>
      </c>
      <c r="AA1375" s="7">
        <f>VLOOKUP(E1375,[1]select___from_cuentas_predial_W!$A$1:$R$1800,13,FALSE)</f>
        <v>60411.8</v>
      </c>
    </row>
    <row r="1376" spans="1:27" ht="13.7" customHeight="1" x14ac:dyDescent="0.2">
      <c r="A1376" s="5">
        <v>94</v>
      </c>
      <c r="B1376" s="4" t="s">
        <v>2</v>
      </c>
      <c r="C1376" s="5">
        <v>109868</v>
      </c>
      <c r="D1376" s="4" t="s">
        <v>569</v>
      </c>
      <c r="E1376" s="4" t="str">
        <f>B1376&amp;""&amp;C1376</f>
        <v>U109868</v>
      </c>
      <c r="F1376" s="4" t="str">
        <f>F1375&amp;E1376&amp;"','"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</v>
      </c>
      <c r="G1376" s="4" t="s">
        <v>1550</v>
      </c>
      <c r="H1376" s="4" t="s">
        <v>1555</v>
      </c>
      <c r="I1376" s="5">
        <v>318</v>
      </c>
      <c r="J1376" s="5">
        <v>301</v>
      </c>
      <c r="K1376" s="6">
        <v>2.0000000000000001E-4</v>
      </c>
      <c r="L1376" s="4" t="s">
        <v>1592</v>
      </c>
      <c r="M1376" s="4" t="s">
        <v>2228</v>
      </c>
      <c r="N1376" s="4"/>
      <c r="O1376" s="4" t="s">
        <v>2585</v>
      </c>
      <c r="P1376" s="4" t="s">
        <v>1695</v>
      </c>
      <c r="Q1376" s="4"/>
      <c r="R1376" s="4" t="s">
        <v>1616</v>
      </c>
      <c r="S1376" s="4" t="s">
        <v>2286</v>
      </c>
      <c r="T1376" s="4"/>
      <c r="U1376" s="4" t="s">
        <v>2797</v>
      </c>
      <c r="V1376" s="4" t="s">
        <v>2826</v>
      </c>
      <c r="W1376" s="4"/>
      <c r="X1376" s="4"/>
      <c r="Y1376" s="4" t="s">
        <v>2844</v>
      </c>
      <c r="Z1376" s="7">
        <f>VLOOKUP(E1376,[1]select___from_cuentas_predial_W!$A$1:$R$1800,11,FALSE)</f>
        <v>656113.5</v>
      </c>
      <c r="AA1376" s="7">
        <f>VLOOKUP(E1376,[1]select___from_cuentas_predial_W!$A$1:$R$1800,13,FALSE)</f>
        <v>818606.25</v>
      </c>
    </row>
    <row r="1377" spans="1:27" ht="13.7" customHeight="1" x14ac:dyDescent="0.2">
      <c r="A1377" s="5">
        <v>94</v>
      </c>
      <c r="B1377" s="4" t="s">
        <v>2</v>
      </c>
      <c r="C1377" s="5">
        <v>39202</v>
      </c>
      <c r="D1377" s="4" t="s">
        <v>818</v>
      </c>
      <c r="E1377" s="4" t="str">
        <f>B1377&amp;"0"&amp;C1377</f>
        <v>U039202</v>
      </c>
      <c r="F1377" s="4" t="str">
        <f>F1376&amp;E1377&amp;"','"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</v>
      </c>
      <c r="G1377" s="4" t="s">
        <v>1550</v>
      </c>
      <c r="H1377" s="4" t="s">
        <v>1555</v>
      </c>
      <c r="I1377" s="5">
        <v>511</v>
      </c>
      <c r="J1377" s="5">
        <v>287</v>
      </c>
      <c r="K1377" s="6">
        <v>2.0000000000000001E-4</v>
      </c>
      <c r="L1377" s="4" t="s">
        <v>1592</v>
      </c>
      <c r="M1377" s="4" t="s">
        <v>2326</v>
      </c>
      <c r="N1377" s="4"/>
      <c r="O1377" s="4" t="s">
        <v>2585</v>
      </c>
      <c r="P1377" s="4" t="s">
        <v>1695</v>
      </c>
      <c r="Q1377" s="4"/>
      <c r="R1377" s="4" t="s">
        <v>1616</v>
      </c>
      <c r="S1377" s="4" t="s">
        <v>2286</v>
      </c>
      <c r="T1377" s="4"/>
      <c r="U1377" s="4" t="s">
        <v>2797</v>
      </c>
      <c r="V1377" s="4" t="s">
        <v>2826</v>
      </c>
      <c r="W1377" s="4"/>
      <c r="X1377" s="4"/>
      <c r="Y1377" s="4" t="s">
        <v>2844</v>
      </c>
      <c r="Z1377" s="7">
        <f>VLOOKUP(E1377,[1]select___from_cuentas_predial_W!$A$1:$R$1800,11,FALSE)</f>
        <v>1054320.75</v>
      </c>
      <c r="AA1377" s="7">
        <f>VLOOKUP(E1377,[1]select___from_cuentas_predial_W!$A$1:$R$1800,13,FALSE)</f>
        <v>690264.75</v>
      </c>
    </row>
    <row r="1378" spans="1:27" ht="13.7" customHeight="1" x14ac:dyDescent="0.2">
      <c r="A1378" s="5">
        <v>94</v>
      </c>
      <c r="B1378" s="4" t="s">
        <v>2</v>
      </c>
      <c r="C1378" s="5">
        <v>43230</v>
      </c>
      <c r="D1378" s="4" t="s">
        <v>1529</v>
      </c>
      <c r="E1378" s="4" t="str">
        <f>B1378&amp;"0"&amp;C1378</f>
        <v>U043230</v>
      </c>
      <c r="F1378" s="4" t="str">
        <f>F1377&amp;E1378&amp;"','"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</v>
      </c>
      <c r="G1378" s="4" t="s">
        <v>1551</v>
      </c>
      <c r="H1378" s="4" t="s">
        <v>1555</v>
      </c>
      <c r="I1378" s="5">
        <v>2200</v>
      </c>
      <c r="J1378" s="5">
        <v>2259</v>
      </c>
      <c r="K1378" s="6">
        <v>2.0000000000000001E-4</v>
      </c>
      <c r="L1378" s="4" t="s">
        <v>2083</v>
      </c>
      <c r="M1378" s="4" t="s">
        <v>2228</v>
      </c>
      <c r="N1378" s="4"/>
      <c r="O1378" s="4" t="s">
        <v>2585</v>
      </c>
      <c r="P1378" s="4" t="s">
        <v>1695</v>
      </c>
      <c r="Q1378" s="4"/>
      <c r="R1378" s="4" t="s">
        <v>1616</v>
      </c>
      <c r="S1378" s="4" t="s">
        <v>2286</v>
      </c>
      <c r="T1378" s="4"/>
      <c r="U1378" s="4" t="s">
        <v>2797</v>
      </c>
      <c r="V1378" s="4" t="s">
        <v>2826</v>
      </c>
      <c r="W1378" s="4"/>
      <c r="X1378" s="4"/>
      <c r="Y1378" s="4" t="s">
        <v>2844</v>
      </c>
      <c r="Z1378" s="7">
        <f>VLOOKUP(E1378,[1]select___from_cuentas_predial_W!$A$1:$R$1800,11,FALSE)</f>
        <v>4539150</v>
      </c>
      <c r="AA1378" s="7">
        <f>VLOOKUP(E1378,[1]select___from_cuentas_predial_W!$A$1:$R$1800,13,FALSE)</f>
        <v>3823517.25</v>
      </c>
    </row>
    <row r="1379" spans="1:27" ht="13.7" customHeight="1" x14ac:dyDescent="0.2">
      <c r="A1379" s="5">
        <v>94</v>
      </c>
      <c r="B1379" s="4" t="s">
        <v>2</v>
      </c>
      <c r="C1379" s="5">
        <v>218382</v>
      </c>
      <c r="D1379" s="4" t="s">
        <v>2886</v>
      </c>
      <c r="E1379" s="4" t="str">
        <f>B1379&amp;""&amp;C1379</f>
        <v>U218382</v>
      </c>
      <c r="F1379" s="4" t="str">
        <f>F1378&amp;E1379&amp;"','"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</v>
      </c>
      <c r="G1379" s="4" t="s">
        <v>2866</v>
      </c>
      <c r="H1379" s="4" t="s">
        <v>1555</v>
      </c>
      <c r="I1379" s="5">
        <v>2339.92</v>
      </c>
      <c r="J1379" s="5">
        <v>528</v>
      </c>
      <c r="K1379" s="6">
        <v>8.0000000000000004E-4</v>
      </c>
      <c r="L1379" s="4" t="s">
        <v>2887</v>
      </c>
      <c r="M1379" s="4" t="s">
        <v>2228</v>
      </c>
      <c r="N1379" s="4"/>
      <c r="O1379" s="4" t="s">
        <v>2876</v>
      </c>
      <c r="P1379" s="4" t="s">
        <v>1695</v>
      </c>
      <c r="Q1379" s="4"/>
      <c r="R1379" s="4" t="s">
        <v>1616</v>
      </c>
      <c r="S1379" s="4" t="s">
        <v>2286</v>
      </c>
      <c r="T1379" s="4"/>
      <c r="U1379" s="4" t="s">
        <v>2797</v>
      </c>
      <c r="V1379" s="4" t="s">
        <v>2826</v>
      </c>
      <c r="W1379" s="4"/>
      <c r="X1379" s="4"/>
      <c r="Y1379" s="4" t="s">
        <v>2844</v>
      </c>
      <c r="Z1379" s="7">
        <f>VLOOKUP(E1379,[1]select___from_cuentas_predial_W!$A$1:$R$1800,11,FALSE)</f>
        <v>9109368.5500000007</v>
      </c>
      <c r="AA1379" s="7">
        <f>VLOOKUP(E1379,[1]select___from_cuentas_predial_W!$A$1:$R$1800,13,FALSE)</f>
        <v>215829.55</v>
      </c>
    </row>
    <row r="1380" spans="1:27" ht="13.7" customHeight="1" x14ac:dyDescent="0.2">
      <c r="A1380" s="5">
        <v>94</v>
      </c>
      <c r="B1380" s="4" t="s">
        <v>2</v>
      </c>
      <c r="C1380" s="5">
        <v>223833</v>
      </c>
      <c r="D1380" s="4" t="s">
        <v>2888</v>
      </c>
      <c r="E1380" s="4" t="str">
        <f>B1380&amp;""&amp;C1380</f>
        <v>U223833</v>
      </c>
      <c r="F1380" s="4" t="str">
        <f>F1379&amp;E1380&amp;"','"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</v>
      </c>
      <c r="G1380" s="4" t="s">
        <v>2866</v>
      </c>
      <c r="H1380" s="4" t="s">
        <v>1555</v>
      </c>
      <c r="I1380" s="5">
        <v>199</v>
      </c>
      <c r="J1380" s="5">
        <v>0</v>
      </c>
      <c r="K1380" s="6">
        <v>8.0000000000000004E-4</v>
      </c>
      <c r="L1380" s="4" t="s">
        <v>2889</v>
      </c>
      <c r="M1380" s="4" t="s">
        <v>2228</v>
      </c>
      <c r="N1380" s="4"/>
      <c r="O1380" s="4" t="s">
        <v>2876</v>
      </c>
      <c r="P1380" s="4" t="s">
        <v>1695</v>
      </c>
      <c r="Q1380" s="4"/>
      <c r="R1380" s="4" t="s">
        <v>1616</v>
      </c>
      <c r="S1380" s="4" t="s">
        <v>2286</v>
      </c>
      <c r="T1380" s="4"/>
      <c r="U1380" s="4" t="s">
        <v>2797</v>
      </c>
      <c r="V1380" s="4" t="s">
        <v>2826</v>
      </c>
      <c r="W1380" s="4"/>
      <c r="X1380" s="4"/>
      <c r="Y1380" s="4" t="s">
        <v>2844</v>
      </c>
      <c r="Z1380" s="7">
        <f>VLOOKUP(E1380,[1]select___from_cuentas_predial_W!$A$1:$R$1800,11,FALSE)</f>
        <v>745951.5</v>
      </c>
      <c r="AA1380" s="7">
        <f>VLOOKUP(E1380,[1]select___from_cuentas_predial_W!$A$1:$R$1800,13,FALSE)</f>
        <v>0</v>
      </c>
    </row>
    <row r="1381" spans="1:27" ht="13.7" customHeight="1" x14ac:dyDescent="0.2">
      <c r="A1381" s="5">
        <v>94</v>
      </c>
      <c r="B1381" s="4" t="s">
        <v>2</v>
      </c>
      <c r="C1381" s="5">
        <v>223832</v>
      </c>
      <c r="D1381" s="4" t="s">
        <v>2902</v>
      </c>
      <c r="E1381" s="4" t="str">
        <f>B1381&amp;""&amp;C1381</f>
        <v>U223832</v>
      </c>
      <c r="F1381" s="4" t="str">
        <f>F1380&amp;E1381&amp;"','"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</v>
      </c>
      <c r="G1381" s="4" t="s">
        <v>2866</v>
      </c>
      <c r="H1381" s="4" t="s">
        <v>1555</v>
      </c>
      <c r="I1381" s="5">
        <v>191</v>
      </c>
      <c r="J1381" s="5">
        <v>0</v>
      </c>
      <c r="K1381" s="6">
        <v>8.0000000000000004E-4</v>
      </c>
      <c r="L1381" s="4" t="s">
        <v>2878</v>
      </c>
      <c r="M1381" s="4" t="s">
        <v>2228</v>
      </c>
      <c r="N1381" s="4"/>
      <c r="O1381" s="4" t="s">
        <v>2876</v>
      </c>
      <c r="P1381" s="4" t="s">
        <v>1695</v>
      </c>
      <c r="Q1381" s="4"/>
      <c r="R1381" s="4" t="s">
        <v>1616</v>
      </c>
      <c r="S1381" s="4" t="s">
        <v>2286</v>
      </c>
      <c r="T1381" s="4"/>
      <c r="U1381" s="4" t="s">
        <v>2797</v>
      </c>
      <c r="V1381" s="4" t="s">
        <v>2622</v>
      </c>
      <c r="W1381" s="4"/>
      <c r="X1381" s="4"/>
      <c r="Y1381" s="4" t="s">
        <v>2844</v>
      </c>
      <c r="Z1381" s="7">
        <f>VLOOKUP(E1381,[1]select___from_cuentas_predial_W!$A$1:$R$1800,11,FALSE)</f>
        <v>715963.5</v>
      </c>
      <c r="AA1381" s="7">
        <f>VLOOKUP(E1381,[1]select___from_cuentas_predial_W!$A$1:$R$1800,13,FALSE)</f>
        <v>0</v>
      </c>
    </row>
    <row r="1382" spans="1:27" ht="13.7" customHeight="1" x14ac:dyDescent="0.2">
      <c r="A1382" s="5">
        <v>94</v>
      </c>
      <c r="B1382" s="4" t="s">
        <v>2</v>
      </c>
      <c r="C1382" s="5">
        <v>223831</v>
      </c>
      <c r="D1382" s="4" t="s">
        <v>2960</v>
      </c>
      <c r="E1382" s="4" t="str">
        <f>B1382&amp;""&amp;C1382</f>
        <v>U223831</v>
      </c>
      <c r="F1382" s="4" t="str">
        <f>F1381&amp;E1382&amp;"','"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</v>
      </c>
      <c r="G1382" s="4" t="s">
        <v>2926</v>
      </c>
      <c r="H1382" s="4" t="s">
        <v>1555</v>
      </c>
      <c r="I1382" s="5">
        <v>187</v>
      </c>
      <c r="J1382" s="5">
        <v>0</v>
      </c>
      <c r="K1382" s="6">
        <v>8.0000000000000004E-4</v>
      </c>
      <c r="L1382" s="4" t="s">
        <v>2875</v>
      </c>
      <c r="M1382" s="4" t="s">
        <v>2228</v>
      </c>
      <c r="N1382" s="4"/>
      <c r="O1382" s="4" t="s">
        <v>2876</v>
      </c>
      <c r="P1382" s="4" t="s">
        <v>1695</v>
      </c>
      <c r="Q1382" s="4"/>
      <c r="R1382" s="4" t="s">
        <v>1616</v>
      </c>
      <c r="S1382" s="4" t="s">
        <v>2286</v>
      </c>
      <c r="T1382" s="4"/>
      <c r="U1382" s="4" t="s">
        <v>2802</v>
      </c>
      <c r="V1382" s="4" t="s">
        <v>2622</v>
      </c>
      <c r="W1382" s="4"/>
      <c r="X1382" s="4"/>
      <c r="Y1382" s="4" t="s">
        <v>2844</v>
      </c>
      <c r="Z1382" s="7">
        <f>VLOOKUP(E1382,[1]select___from_cuentas_predial_W!$A$1:$R$1800,11,FALSE)</f>
        <v>700969.5</v>
      </c>
      <c r="AA1382" s="7">
        <f>VLOOKUP(E1382,[1]select___from_cuentas_predial_W!$A$1:$R$1800,13,FALSE)</f>
        <v>0</v>
      </c>
    </row>
    <row r="1383" spans="1:27" ht="13.7" customHeight="1" x14ac:dyDescent="0.2">
      <c r="A1383" s="5">
        <v>94</v>
      </c>
      <c r="B1383" s="4" t="s">
        <v>2</v>
      </c>
      <c r="C1383" s="5">
        <v>223830</v>
      </c>
      <c r="D1383" s="4" t="s">
        <v>2897</v>
      </c>
      <c r="E1383" s="4" t="str">
        <f>B1383&amp;""&amp;C1383</f>
        <v>U223830</v>
      </c>
      <c r="F1383" s="4" t="str">
        <f>F1382&amp;E1383&amp;"','"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</v>
      </c>
      <c r="G1383" s="4" t="s">
        <v>2866</v>
      </c>
      <c r="H1383" s="4" t="s">
        <v>1555</v>
      </c>
      <c r="I1383" s="5">
        <v>14.75</v>
      </c>
      <c r="J1383" s="5">
        <v>11</v>
      </c>
      <c r="K1383" s="6">
        <v>8.0000000000000004E-4</v>
      </c>
      <c r="L1383" s="4" t="s">
        <v>2889</v>
      </c>
      <c r="M1383" s="4" t="s">
        <v>2228</v>
      </c>
      <c r="N1383" s="4" t="s">
        <v>2277</v>
      </c>
      <c r="O1383" s="4" t="s">
        <v>2876</v>
      </c>
      <c r="P1383" s="4" t="s">
        <v>1695</v>
      </c>
      <c r="Q1383" s="4"/>
      <c r="R1383" s="4" t="s">
        <v>1616</v>
      </c>
      <c r="S1383" s="4" t="s">
        <v>2286</v>
      </c>
      <c r="T1383" s="4"/>
      <c r="U1383" s="4" t="s">
        <v>2802</v>
      </c>
      <c r="V1383" s="4" t="s">
        <v>2622</v>
      </c>
      <c r="W1383" s="4"/>
      <c r="X1383" s="4"/>
      <c r="Y1383" s="4" t="s">
        <v>2844</v>
      </c>
      <c r="Z1383" s="7">
        <f>VLOOKUP(E1383,[1]select___from_cuentas_predial_W!$A$1:$R$1800,11,FALSE)</f>
        <v>27645.19</v>
      </c>
      <c r="AA1383" s="7">
        <f>VLOOKUP(E1383,[1]select___from_cuentas_predial_W!$A$1:$R$1800,13,FALSE)</f>
        <v>26671.68</v>
      </c>
    </row>
    <row r="1384" spans="1:27" ht="13.7" customHeight="1" x14ac:dyDescent="0.2">
      <c r="A1384" s="5">
        <v>94</v>
      </c>
      <c r="B1384" s="4" t="s">
        <v>2</v>
      </c>
      <c r="C1384" s="5">
        <v>223829</v>
      </c>
      <c r="D1384" s="4" t="s">
        <v>2877</v>
      </c>
      <c r="E1384" s="4" t="str">
        <f>B1384&amp;""&amp;C1384</f>
        <v>U223829</v>
      </c>
      <c r="F1384" s="4" t="str">
        <f>F1383&amp;E1384&amp;"','"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</v>
      </c>
      <c r="G1384" s="4" t="s">
        <v>2866</v>
      </c>
      <c r="H1384" s="4" t="s">
        <v>1555</v>
      </c>
      <c r="I1384" s="5">
        <v>14.63</v>
      </c>
      <c r="J1384" s="5">
        <v>0</v>
      </c>
      <c r="K1384" s="6">
        <v>8.0000000000000004E-4</v>
      </c>
      <c r="L1384" s="4" t="s">
        <v>2878</v>
      </c>
      <c r="M1384" s="4" t="s">
        <v>2228</v>
      </c>
      <c r="N1384" s="4" t="s">
        <v>2407</v>
      </c>
      <c r="O1384" s="4" t="s">
        <v>2876</v>
      </c>
      <c r="P1384" s="4" t="s">
        <v>1695</v>
      </c>
      <c r="Q1384" s="4"/>
      <c r="R1384" s="4" t="s">
        <v>1616</v>
      </c>
      <c r="S1384" s="4" t="s">
        <v>2286</v>
      </c>
      <c r="T1384" s="4"/>
      <c r="U1384" s="4" t="s">
        <v>2802</v>
      </c>
      <c r="V1384" s="4" t="s">
        <v>2622</v>
      </c>
      <c r="W1384" s="4"/>
      <c r="X1384" s="4"/>
      <c r="Y1384" s="4" t="s">
        <v>2844</v>
      </c>
      <c r="Z1384" s="7">
        <f>VLOOKUP(E1384,[1]select___from_cuentas_predial_W!$A$1:$R$1800,11,FALSE)</f>
        <v>48914.48</v>
      </c>
      <c r="AA1384" s="7">
        <f>VLOOKUP(E1384,[1]select___from_cuentas_predial_W!$A$1:$R$1800,13,FALSE)</f>
        <v>0</v>
      </c>
    </row>
    <row r="1385" spans="1:27" ht="13.7" customHeight="1" x14ac:dyDescent="0.2">
      <c r="A1385" s="5">
        <v>94</v>
      </c>
      <c r="B1385" s="4" t="s">
        <v>2</v>
      </c>
      <c r="C1385" s="5">
        <v>223828</v>
      </c>
      <c r="D1385" s="4" t="s">
        <v>2874</v>
      </c>
      <c r="E1385" s="4" t="str">
        <f>B1385&amp;""&amp;C1385</f>
        <v>U223828</v>
      </c>
      <c r="F1385" s="4" t="str">
        <f>F1384&amp;E1385&amp;"','"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</v>
      </c>
      <c r="G1385" s="4" t="s">
        <v>2866</v>
      </c>
      <c r="H1385" s="4" t="s">
        <v>1555</v>
      </c>
      <c r="I1385" s="5">
        <v>12.95</v>
      </c>
      <c r="J1385" s="5">
        <v>0</v>
      </c>
      <c r="K1385" s="6">
        <v>8.0000000000000004E-4</v>
      </c>
      <c r="L1385" s="4" t="s">
        <v>2875</v>
      </c>
      <c r="M1385" s="4" t="s">
        <v>2228</v>
      </c>
      <c r="N1385" s="4" t="s">
        <v>2421</v>
      </c>
      <c r="O1385" s="4" t="s">
        <v>2876</v>
      </c>
      <c r="P1385" s="4" t="s">
        <v>1695</v>
      </c>
      <c r="Q1385" s="4"/>
      <c r="R1385" s="4" t="s">
        <v>1616</v>
      </c>
      <c r="S1385" s="4" t="s">
        <v>2286</v>
      </c>
      <c r="T1385" s="4"/>
      <c r="U1385" s="4" t="s">
        <v>2802</v>
      </c>
      <c r="V1385" s="4" t="s">
        <v>2622</v>
      </c>
      <c r="W1385" s="4"/>
      <c r="X1385" s="4"/>
      <c r="Y1385" s="4" t="s">
        <v>2844</v>
      </c>
      <c r="Z1385" s="7">
        <f>VLOOKUP(E1385,[1]select___from_cuentas_predial_W!$A$1:$R$1800,11,FALSE)</f>
        <v>43230.52</v>
      </c>
      <c r="AA1385" s="7">
        <f>VLOOKUP(E1385,[1]select___from_cuentas_predial_W!$A$1:$R$1800,13,FALSE)</f>
        <v>0</v>
      </c>
    </row>
    <row r="1386" spans="1:27" ht="13.7" customHeight="1" x14ac:dyDescent="0.2">
      <c r="A1386" s="5">
        <v>94</v>
      </c>
      <c r="B1386" s="4" t="s">
        <v>2</v>
      </c>
      <c r="C1386" s="5">
        <v>218224</v>
      </c>
      <c r="D1386" s="4" t="s">
        <v>3094</v>
      </c>
      <c r="E1386" s="4" t="str">
        <f>B1386&amp;""&amp;C1386</f>
        <v>U218224</v>
      </c>
      <c r="F1386" s="4" t="str">
        <f>F1385&amp;E1386&amp;"','"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</v>
      </c>
      <c r="G1386" s="4" t="s">
        <v>2926</v>
      </c>
      <c r="H1386" s="4" t="s">
        <v>1555</v>
      </c>
      <c r="I1386" s="5">
        <v>75</v>
      </c>
      <c r="J1386" s="5">
        <v>0</v>
      </c>
      <c r="K1386" s="6">
        <v>8.0000000000000004E-4</v>
      </c>
      <c r="L1386" s="4" t="s">
        <v>2887</v>
      </c>
      <c r="M1386" s="4" t="s">
        <v>2228</v>
      </c>
      <c r="N1386" s="4" t="s">
        <v>2302</v>
      </c>
      <c r="O1386" s="4" t="s">
        <v>2876</v>
      </c>
      <c r="P1386" s="4" t="s">
        <v>1695</v>
      </c>
      <c r="Q1386" s="4"/>
      <c r="R1386" s="4" t="s">
        <v>1616</v>
      </c>
      <c r="S1386" s="4" t="s">
        <v>2286</v>
      </c>
      <c r="T1386" s="4"/>
      <c r="U1386" s="4" t="s">
        <v>2802</v>
      </c>
      <c r="V1386" s="4" t="s">
        <v>2622</v>
      </c>
      <c r="W1386" s="4"/>
      <c r="X1386" s="4"/>
      <c r="Y1386" s="4" t="s">
        <v>2844</v>
      </c>
      <c r="Z1386" s="7">
        <f>VLOOKUP(E1386,[1]select___from_cuentas_predial_W!$A$1:$R$1800,11,FALSE)</f>
        <v>281137.5</v>
      </c>
      <c r="AA1386" s="7">
        <f>VLOOKUP(E1386,[1]select___from_cuentas_predial_W!$A$1:$R$1800,13,FALSE)</f>
        <v>0</v>
      </c>
    </row>
    <row r="1387" spans="1:27" ht="13.7" customHeight="1" x14ac:dyDescent="0.2">
      <c r="A1387" s="5">
        <v>94</v>
      </c>
      <c r="B1387" s="4" t="s">
        <v>2</v>
      </c>
      <c r="C1387" s="5">
        <v>218677</v>
      </c>
      <c r="D1387" s="4" t="s">
        <v>3116</v>
      </c>
      <c r="E1387" s="4" t="str">
        <f>B1387&amp;""&amp;C1387</f>
        <v>U218677</v>
      </c>
      <c r="F1387" s="4" t="str">
        <f>F1386&amp;E1387&amp;"','"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</v>
      </c>
      <c r="G1387" s="4" t="s">
        <v>2926</v>
      </c>
      <c r="H1387" s="4" t="s">
        <v>1555</v>
      </c>
      <c r="I1387" s="5">
        <v>11653</v>
      </c>
      <c r="J1387" s="5">
        <v>0</v>
      </c>
      <c r="K1387" s="6">
        <v>8.0000000000000004E-4</v>
      </c>
      <c r="L1387" s="4" t="s">
        <v>1863</v>
      </c>
      <c r="M1387" s="4" t="s">
        <v>2228</v>
      </c>
      <c r="N1387" s="4"/>
      <c r="O1387" s="4" t="s">
        <v>2876</v>
      </c>
      <c r="P1387" s="4" t="s">
        <v>1695</v>
      </c>
      <c r="Q1387" s="4"/>
      <c r="R1387" s="4" t="s">
        <v>1616</v>
      </c>
      <c r="S1387" s="4" t="s">
        <v>2286</v>
      </c>
      <c r="T1387" s="4"/>
      <c r="U1387" s="4" t="s">
        <v>2802</v>
      </c>
      <c r="V1387" s="4" t="s">
        <v>2622</v>
      </c>
      <c r="W1387" s="4"/>
      <c r="X1387" s="4"/>
      <c r="Y1387" s="4" t="s">
        <v>2844</v>
      </c>
      <c r="Z1387" s="7">
        <f>VLOOKUP(E1387,[1]select___from_cuentas_predial_W!$A$1:$R$1800,11,FALSE)</f>
        <v>43681270.5</v>
      </c>
      <c r="AA1387" s="7">
        <f>VLOOKUP(E1387,[1]select___from_cuentas_predial_W!$A$1:$R$1800,13,FALSE)</f>
        <v>0</v>
      </c>
    </row>
    <row r="1388" spans="1:27" ht="13.7" customHeight="1" x14ac:dyDescent="0.2">
      <c r="A1388" s="5">
        <v>94</v>
      </c>
      <c r="B1388" s="4" t="s">
        <v>2</v>
      </c>
      <c r="C1388" s="5">
        <v>218676</v>
      </c>
      <c r="D1388" s="4" t="s">
        <v>3146</v>
      </c>
      <c r="E1388" s="4" t="str">
        <f>B1388&amp;""&amp;C1388</f>
        <v>U218676</v>
      </c>
      <c r="F1388" s="4" t="str">
        <f>F1387&amp;E1388&amp;"','"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</v>
      </c>
      <c r="G1388" s="4" t="s">
        <v>2926</v>
      </c>
      <c r="H1388" s="4" t="s">
        <v>1555</v>
      </c>
      <c r="I1388" s="5">
        <v>8826</v>
      </c>
      <c r="J1388" s="5">
        <v>0</v>
      </c>
      <c r="K1388" s="6">
        <v>8.0000000000000004E-4</v>
      </c>
      <c r="L1388" s="4" t="s">
        <v>2887</v>
      </c>
      <c r="M1388" s="4" t="s">
        <v>2228</v>
      </c>
      <c r="N1388" s="4"/>
      <c r="O1388" s="4" t="s">
        <v>2876</v>
      </c>
      <c r="P1388" s="4" t="s">
        <v>1695</v>
      </c>
      <c r="Q1388" s="4"/>
      <c r="R1388" s="4" t="s">
        <v>2730</v>
      </c>
      <c r="S1388" s="4" t="s">
        <v>2286</v>
      </c>
      <c r="T1388" s="4"/>
      <c r="U1388" s="4" t="s">
        <v>1695</v>
      </c>
      <c r="V1388" s="4" t="s">
        <v>2622</v>
      </c>
      <c r="W1388" s="4"/>
      <c r="X1388" s="4"/>
      <c r="Y1388" s="4" t="s">
        <v>2844</v>
      </c>
      <c r="Z1388" s="7">
        <f>VLOOKUP(E1388,[1]select___from_cuentas_predial_W!$A$1:$R$1800,11,FALSE)</f>
        <v>33084261</v>
      </c>
      <c r="AA1388" s="7">
        <f>VLOOKUP(E1388,[1]select___from_cuentas_predial_W!$A$1:$R$1800,13,FALSE)</f>
        <v>0</v>
      </c>
    </row>
    <row r="1389" spans="1:27" ht="13.7" customHeight="1" x14ac:dyDescent="0.2">
      <c r="A1389" s="5">
        <v>94</v>
      </c>
      <c r="B1389" s="4" t="s">
        <v>2</v>
      </c>
      <c r="C1389" s="5">
        <v>218675</v>
      </c>
      <c r="D1389" s="4" t="s">
        <v>3064</v>
      </c>
      <c r="E1389" s="4" t="str">
        <f>B1389&amp;""&amp;C1389</f>
        <v>U218675</v>
      </c>
      <c r="F1389" s="4" t="str">
        <f>F1388&amp;E1389&amp;"','"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</v>
      </c>
      <c r="G1389" s="4" t="s">
        <v>2926</v>
      </c>
      <c r="H1389" s="4" t="s">
        <v>1555</v>
      </c>
      <c r="I1389" s="5">
        <v>894</v>
      </c>
      <c r="J1389" s="5">
        <v>0</v>
      </c>
      <c r="K1389" s="6">
        <v>8.0000000000000004E-4</v>
      </c>
      <c r="L1389" s="4" t="s">
        <v>2887</v>
      </c>
      <c r="M1389" s="4" t="s">
        <v>2228</v>
      </c>
      <c r="N1389" s="4"/>
      <c r="O1389" s="4" t="s">
        <v>2876</v>
      </c>
      <c r="P1389" s="4" t="s">
        <v>1695</v>
      </c>
      <c r="Q1389" s="4"/>
      <c r="R1389" s="4" t="s">
        <v>2730</v>
      </c>
      <c r="S1389" s="4" t="s">
        <v>2286</v>
      </c>
      <c r="T1389" s="4"/>
      <c r="U1389" s="4" t="s">
        <v>1695</v>
      </c>
      <c r="V1389" s="4" t="s">
        <v>2622</v>
      </c>
      <c r="W1389" s="4"/>
      <c r="X1389" s="4"/>
      <c r="Y1389" s="4" t="s">
        <v>2844</v>
      </c>
      <c r="Z1389" s="7">
        <f>VLOOKUP(E1389,[1]select___from_cuentas_predial_W!$A$1:$R$1800,11,FALSE)</f>
        <v>3351159</v>
      </c>
      <c r="AA1389" s="7">
        <f>VLOOKUP(E1389,[1]select___from_cuentas_predial_W!$A$1:$R$1800,13,FALSE)</f>
        <v>0</v>
      </c>
    </row>
    <row r="1390" spans="1:27" ht="13.7" customHeight="1" x14ac:dyDescent="0.2">
      <c r="A1390" s="5">
        <v>94</v>
      </c>
      <c r="B1390" s="4" t="s">
        <v>2</v>
      </c>
      <c r="C1390" s="5">
        <v>223797</v>
      </c>
      <c r="D1390" s="4" t="s">
        <v>3105</v>
      </c>
      <c r="E1390" s="4" t="str">
        <f>B1390&amp;""&amp;C1390</f>
        <v>U223797</v>
      </c>
      <c r="F1390" s="4" t="str">
        <f>F1389&amp;E1390&amp;"','"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</v>
      </c>
      <c r="G1390" s="4" t="s">
        <v>2926</v>
      </c>
      <c r="H1390" s="4" t="s">
        <v>1555</v>
      </c>
      <c r="I1390" s="5">
        <v>175</v>
      </c>
      <c r="J1390" s="5">
        <v>0</v>
      </c>
      <c r="K1390" s="6">
        <v>8.0000000000000004E-4</v>
      </c>
      <c r="L1390" s="4" t="s">
        <v>3106</v>
      </c>
      <c r="M1390" s="4" t="s">
        <v>2228</v>
      </c>
      <c r="N1390" s="4"/>
      <c r="O1390" s="4" t="s">
        <v>2876</v>
      </c>
      <c r="P1390" s="4" t="s">
        <v>1695</v>
      </c>
      <c r="Q1390" s="4"/>
      <c r="R1390" s="4" t="s">
        <v>1616</v>
      </c>
      <c r="S1390" s="4" t="s">
        <v>2286</v>
      </c>
      <c r="T1390" s="4"/>
      <c r="U1390" s="4" t="s">
        <v>2802</v>
      </c>
      <c r="V1390" s="4" t="s">
        <v>2622</v>
      </c>
      <c r="W1390" s="4"/>
      <c r="X1390" s="4"/>
      <c r="Y1390" s="4" t="s">
        <v>2844</v>
      </c>
      <c r="Z1390" s="7">
        <f>VLOOKUP(E1390,[1]select___from_cuentas_predial_W!$A$1:$R$1800,11,FALSE)</f>
        <v>655987.5</v>
      </c>
      <c r="AA1390" s="7">
        <f>VLOOKUP(E1390,[1]select___from_cuentas_predial_W!$A$1:$R$1800,13,FALSE)</f>
        <v>0</v>
      </c>
    </row>
    <row r="1391" spans="1:27" ht="13.7" customHeight="1" x14ac:dyDescent="0.2">
      <c r="A1391" s="5">
        <v>94</v>
      </c>
      <c r="B1391" s="4" t="s">
        <v>2</v>
      </c>
      <c r="C1391" s="5">
        <v>223796</v>
      </c>
      <c r="D1391" s="4" t="s">
        <v>3089</v>
      </c>
      <c r="E1391" s="4" t="str">
        <f>B1391&amp;""&amp;C1391</f>
        <v>U223796</v>
      </c>
      <c r="F1391" s="4" t="str">
        <f>F1390&amp;E1391&amp;"','"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</v>
      </c>
      <c r="G1391" s="4" t="s">
        <v>2926</v>
      </c>
      <c r="H1391" s="4" t="s">
        <v>1555</v>
      </c>
      <c r="I1391" s="5">
        <v>186</v>
      </c>
      <c r="J1391" s="5">
        <v>0</v>
      </c>
      <c r="K1391" s="6">
        <v>8.0000000000000004E-4</v>
      </c>
      <c r="L1391" s="4" t="s">
        <v>3063</v>
      </c>
      <c r="M1391" s="4" t="s">
        <v>2228</v>
      </c>
      <c r="N1391" s="4"/>
      <c r="O1391" s="4" t="s">
        <v>2876</v>
      </c>
      <c r="P1391" s="4" t="s">
        <v>1695</v>
      </c>
      <c r="Q1391" s="4"/>
      <c r="R1391" s="4" t="s">
        <v>1616</v>
      </c>
      <c r="S1391" s="4" t="s">
        <v>2286</v>
      </c>
      <c r="T1391" s="4"/>
      <c r="U1391" s="4" t="s">
        <v>2802</v>
      </c>
      <c r="V1391" s="4" t="s">
        <v>2622</v>
      </c>
      <c r="W1391" s="4"/>
      <c r="X1391" s="4"/>
      <c r="Y1391" s="4" t="s">
        <v>2844</v>
      </c>
      <c r="Z1391" s="7">
        <f>VLOOKUP(E1391,[1]select___from_cuentas_predial_W!$A$1:$R$1800,11,FALSE)</f>
        <v>697221</v>
      </c>
      <c r="AA1391" s="7">
        <f>VLOOKUP(E1391,[1]select___from_cuentas_predial_W!$A$1:$R$1800,13,FALSE)</f>
        <v>0</v>
      </c>
    </row>
    <row r="1392" spans="1:27" ht="13.7" customHeight="1" x14ac:dyDescent="0.2">
      <c r="A1392" s="5">
        <v>94</v>
      </c>
      <c r="B1392" s="4" t="s">
        <v>2</v>
      </c>
      <c r="C1392" s="5">
        <v>223795</v>
      </c>
      <c r="D1392" s="4" t="s">
        <v>3113</v>
      </c>
      <c r="E1392" s="4" t="str">
        <f>B1392&amp;""&amp;C1392</f>
        <v>U223795</v>
      </c>
      <c r="F1392" s="4" t="str">
        <f>F1391&amp;E1392&amp;"','"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</v>
      </c>
      <c r="G1392" s="4" t="s">
        <v>2926</v>
      </c>
      <c r="H1392" s="4" t="s">
        <v>1555</v>
      </c>
      <c r="I1392" s="5">
        <v>175</v>
      </c>
      <c r="J1392" s="5">
        <v>0</v>
      </c>
      <c r="K1392" s="6">
        <v>8.0000000000000004E-4</v>
      </c>
      <c r="L1392" s="4" t="s">
        <v>2911</v>
      </c>
      <c r="M1392" s="4" t="s">
        <v>2228</v>
      </c>
      <c r="N1392" s="4"/>
      <c r="O1392" s="4" t="s">
        <v>2876</v>
      </c>
      <c r="P1392" s="4" t="s">
        <v>1695</v>
      </c>
      <c r="Q1392" s="4"/>
      <c r="R1392" s="4" t="s">
        <v>1616</v>
      </c>
      <c r="S1392" s="4" t="s">
        <v>2286</v>
      </c>
      <c r="T1392" s="4"/>
      <c r="U1392" s="4" t="s">
        <v>2802</v>
      </c>
      <c r="V1392" s="4" t="s">
        <v>2622</v>
      </c>
      <c r="W1392" s="4"/>
      <c r="X1392" s="4"/>
      <c r="Y1392" s="4" t="s">
        <v>2844</v>
      </c>
      <c r="Z1392" s="7">
        <f>VLOOKUP(E1392,[1]select___from_cuentas_predial_W!$A$1:$R$1800,11,FALSE)</f>
        <v>655987.5</v>
      </c>
      <c r="AA1392" s="7">
        <f>VLOOKUP(E1392,[1]select___from_cuentas_predial_W!$A$1:$R$1800,13,FALSE)</f>
        <v>0</v>
      </c>
    </row>
    <row r="1393" spans="1:27" ht="13.7" customHeight="1" x14ac:dyDescent="0.2">
      <c r="A1393" s="5">
        <v>94</v>
      </c>
      <c r="B1393" s="4" t="s">
        <v>2</v>
      </c>
      <c r="C1393" s="5">
        <v>223794</v>
      </c>
      <c r="D1393" s="4" t="s">
        <v>3140</v>
      </c>
      <c r="E1393" s="4" t="str">
        <f>B1393&amp;""&amp;C1393</f>
        <v>U223794</v>
      </c>
      <c r="F1393" s="4" t="str">
        <f>F1392&amp;E1393&amp;"','"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</v>
      </c>
      <c r="G1393" s="4" t="s">
        <v>2926</v>
      </c>
      <c r="H1393" s="4" t="s">
        <v>1555</v>
      </c>
      <c r="I1393" s="5">
        <v>11.2</v>
      </c>
      <c r="J1393" s="5">
        <v>0</v>
      </c>
      <c r="K1393" s="6">
        <v>8.0000000000000004E-4</v>
      </c>
      <c r="L1393" s="4" t="s">
        <v>3106</v>
      </c>
      <c r="M1393" s="4" t="s">
        <v>2228</v>
      </c>
      <c r="N1393" s="4" t="s">
        <v>3141</v>
      </c>
      <c r="O1393" s="4" t="s">
        <v>2876</v>
      </c>
      <c r="P1393" s="4" t="s">
        <v>1695</v>
      </c>
      <c r="Q1393" s="4"/>
      <c r="R1393" s="4" t="s">
        <v>2730</v>
      </c>
      <c r="S1393" s="4" t="s">
        <v>2286</v>
      </c>
      <c r="T1393" s="4"/>
      <c r="U1393" s="4" t="s">
        <v>1695</v>
      </c>
      <c r="V1393" s="4" t="s">
        <v>2622</v>
      </c>
      <c r="W1393" s="4"/>
      <c r="X1393" s="4"/>
      <c r="Y1393" s="4" t="s">
        <v>2844</v>
      </c>
      <c r="Z1393" s="7">
        <f>VLOOKUP(E1393,[1]select___from_cuentas_predial_W!$A$1:$R$1800,11,FALSE)</f>
        <v>37328.94</v>
      </c>
      <c r="AA1393" s="7">
        <f>VLOOKUP(E1393,[1]select___from_cuentas_predial_W!$A$1:$R$1800,13,FALSE)</f>
        <v>0</v>
      </c>
    </row>
    <row r="1394" spans="1:27" ht="13.7" customHeight="1" x14ac:dyDescent="0.2">
      <c r="A1394" s="5">
        <v>94</v>
      </c>
      <c r="B1394" s="4" t="s">
        <v>2</v>
      </c>
      <c r="C1394" s="5">
        <v>223793</v>
      </c>
      <c r="D1394" s="4" t="s">
        <v>3062</v>
      </c>
      <c r="E1394" s="4" t="str">
        <f>B1394&amp;""&amp;C1394</f>
        <v>U223793</v>
      </c>
      <c r="F1394" s="4" t="str">
        <f>F1393&amp;E1394&amp;"','"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</v>
      </c>
      <c r="G1394" s="4" t="s">
        <v>2926</v>
      </c>
      <c r="H1394" s="4" t="s">
        <v>1555</v>
      </c>
      <c r="I1394" s="5">
        <v>14</v>
      </c>
      <c r="J1394" s="5">
        <v>0</v>
      </c>
      <c r="K1394" s="6">
        <v>8.0000000000000004E-4</v>
      </c>
      <c r="L1394" s="4" t="s">
        <v>3063</v>
      </c>
      <c r="M1394" s="4" t="s">
        <v>2228</v>
      </c>
      <c r="N1394" s="4" t="s">
        <v>3005</v>
      </c>
      <c r="O1394" s="4" t="s">
        <v>2876</v>
      </c>
      <c r="P1394" s="4" t="s">
        <v>1695</v>
      </c>
      <c r="Q1394" s="4"/>
      <c r="R1394" s="4" t="s">
        <v>2730</v>
      </c>
      <c r="S1394" s="4" t="s">
        <v>2286</v>
      </c>
      <c r="T1394" s="4"/>
      <c r="U1394" s="4" t="s">
        <v>1695</v>
      </c>
      <c r="V1394" s="4" t="s">
        <v>2622</v>
      </c>
      <c r="W1394" s="4"/>
      <c r="X1394" s="4"/>
      <c r="Y1394" s="4" t="s">
        <v>2844</v>
      </c>
      <c r="Z1394" s="7">
        <f>VLOOKUP(E1394,[1]select___from_cuentas_predial_W!$A$1:$R$1800,11,FALSE)</f>
        <v>46781.35</v>
      </c>
      <c r="AA1394" s="7">
        <f>VLOOKUP(E1394,[1]select___from_cuentas_predial_W!$A$1:$R$1800,13,FALSE)</f>
        <v>0</v>
      </c>
    </row>
    <row r="1395" spans="1:27" ht="13.7" customHeight="1" x14ac:dyDescent="0.2">
      <c r="A1395" s="5">
        <v>94</v>
      </c>
      <c r="B1395" s="4" t="s">
        <v>2</v>
      </c>
      <c r="C1395" s="5">
        <v>223792</v>
      </c>
      <c r="D1395" s="4" t="s">
        <v>2910</v>
      </c>
      <c r="E1395" s="4" t="str">
        <f>B1395&amp;""&amp;C1395</f>
        <v>U223792</v>
      </c>
      <c r="F1395" s="4" t="str">
        <f>F1394&amp;E1395&amp;"','"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</v>
      </c>
      <c r="G1395" s="4" t="s">
        <v>2866</v>
      </c>
      <c r="H1395" s="4" t="s">
        <v>1555</v>
      </c>
      <c r="I1395" s="5">
        <v>7.38</v>
      </c>
      <c r="J1395" s="5">
        <v>0</v>
      </c>
      <c r="K1395" s="6">
        <v>8.0000000000000004E-4</v>
      </c>
      <c r="L1395" s="4" t="s">
        <v>2911</v>
      </c>
      <c r="M1395" s="4" t="s">
        <v>2228</v>
      </c>
      <c r="N1395" s="4" t="s">
        <v>2912</v>
      </c>
      <c r="O1395" s="4" t="s">
        <v>2876</v>
      </c>
      <c r="P1395" s="4" t="s">
        <v>1695</v>
      </c>
      <c r="Q1395" s="4"/>
      <c r="R1395" s="4" t="s">
        <v>2730</v>
      </c>
      <c r="S1395" s="4" t="s">
        <v>2286</v>
      </c>
      <c r="T1395" s="4"/>
      <c r="U1395" s="4" t="s">
        <v>1695</v>
      </c>
      <c r="V1395" s="4" t="s">
        <v>2622</v>
      </c>
      <c r="W1395" s="4"/>
      <c r="X1395" s="4"/>
      <c r="Y1395" s="4" t="s">
        <v>2844</v>
      </c>
      <c r="Z1395" s="7">
        <f>VLOOKUP(E1395,[1]select___from_cuentas_predial_W!$A$1:$R$1800,11,FALSE)</f>
        <v>24513.01</v>
      </c>
      <c r="AA1395" s="7">
        <f>VLOOKUP(E1395,[1]select___from_cuentas_predial_W!$A$1:$R$1800,13,FALSE)</f>
        <v>0</v>
      </c>
    </row>
    <row r="1396" spans="1:27" ht="13.7" customHeight="1" x14ac:dyDescent="0.2">
      <c r="A1396" s="5">
        <v>94</v>
      </c>
      <c r="B1396" s="4" t="s">
        <v>2</v>
      </c>
      <c r="C1396" s="5">
        <v>167426</v>
      </c>
      <c r="D1396" s="4" t="s">
        <v>1124</v>
      </c>
      <c r="E1396" s="4" t="str">
        <f>B1396&amp;""&amp;C1396</f>
        <v>U167426</v>
      </c>
      <c r="F1396" s="4" t="str">
        <f>F1395&amp;E1396&amp;"','"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</v>
      </c>
      <c r="G1396" s="4" t="s">
        <v>1550</v>
      </c>
      <c r="H1396" s="4" t="s">
        <v>1555</v>
      </c>
      <c r="I1396" s="5">
        <v>718</v>
      </c>
      <c r="J1396" s="5">
        <v>0</v>
      </c>
      <c r="K1396" s="6">
        <v>8.0000000000000004E-4</v>
      </c>
      <c r="L1396" s="4" t="s">
        <v>2083</v>
      </c>
      <c r="M1396" s="4" t="s">
        <v>2379</v>
      </c>
      <c r="N1396" s="4"/>
      <c r="O1396" s="4" t="s">
        <v>2715</v>
      </c>
      <c r="P1396" s="4" t="s">
        <v>1695</v>
      </c>
      <c r="Q1396" s="4"/>
      <c r="R1396" s="4" t="s">
        <v>2730</v>
      </c>
      <c r="S1396" s="4" t="s">
        <v>2286</v>
      </c>
      <c r="T1396" s="4"/>
      <c r="U1396" s="4" t="s">
        <v>1695</v>
      </c>
      <c r="V1396" s="4" t="s">
        <v>2622</v>
      </c>
      <c r="W1396" s="4"/>
      <c r="X1396" s="4"/>
      <c r="Y1396" s="4" t="s">
        <v>2844</v>
      </c>
      <c r="Z1396" s="7">
        <f>VLOOKUP(E1396,[1]select___from_cuentas_predial_W!$A$1:$R$1800,11,FALSE)</f>
        <v>2691423</v>
      </c>
      <c r="AA1396" s="7">
        <f>VLOOKUP(E1396,[1]select___from_cuentas_predial_W!$A$1:$R$1800,13,FALSE)</f>
        <v>0</v>
      </c>
    </row>
    <row r="1397" spans="1:27" ht="13.7" customHeight="1" x14ac:dyDescent="0.2">
      <c r="A1397" s="5">
        <v>94</v>
      </c>
      <c r="B1397" s="4" t="s">
        <v>2</v>
      </c>
      <c r="C1397" s="5">
        <v>167305</v>
      </c>
      <c r="D1397" s="4" t="s">
        <v>1144</v>
      </c>
      <c r="E1397" s="4" t="str">
        <f>B1397&amp;""&amp;C1397</f>
        <v>U167305</v>
      </c>
      <c r="F1397" s="4" t="str">
        <f>F1396&amp;E1397&amp;"','"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</v>
      </c>
      <c r="G1397" s="4" t="s">
        <v>1550</v>
      </c>
      <c r="H1397" s="4" t="s">
        <v>1555</v>
      </c>
      <c r="I1397" s="5">
        <v>9219</v>
      </c>
      <c r="J1397" s="5">
        <v>0</v>
      </c>
      <c r="K1397" s="6">
        <v>8.0000000000000004E-4</v>
      </c>
      <c r="L1397" s="4" t="s">
        <v>2083</v>
      </c>
      <c r="M1397" s="4" t="s">
        <v>2228</v>
      </c>
      <c r="N1397" s="4"/>
      <c r="O1397" s="4" t="s">
        <v>2715</v>
      </c>
      <c r="P1397" s="4" t="s">
        <v>1695</v>
      </c>
      <c r="Q1397" s="4"/>
      <c r="R1397" s="4" t="s">
        <v>2730</v>
      </c>
      <c r="S1397" s="4" t="s">
        <v>2286</v>
      </c>
      <c r="T1397" s="4"/>
      <c r="U1397" s="4" t="s">
        <v>1695</v>
      </c>
      <c r="V1397" s="4" t="s">
        <v>2622</v>
      </c>
      <c r="W1397" s="4"/>
      <c r="X1397" s="4"/>
      <c r="Y1397" s="4" t="s">
        <v>2844</v>
      </c>
      <c r="Z1397" s="7">
        <f>VLOOKUP(E1397,[1]select___from_cuentas_predial_W!$A$1:$R$1800,11,FALSE)</f>
        <v>34557421.5</v>
      </c>
      <c r="AA1397" s="7">
        <f>VLOOKUP(E1397,[1]select___from_cuentas_predial_W!$A$1:$R$1800,13,FALSE)</f>
        <v>0</v>
      </c>
    </row>
    <row r="1398" spans="1:27" ht="13.7" customHeight="1" x14ac:dyDescent="0.2">
      <c r="A1398" s="5">
        <v>94</v>
      </c>
      <c r="B1398" s="4" t="s">
        <v>2</v>
      </c>
      <c r="C1398" s="5">
        <v>172486</v>
      </c>
      <c r="D1398" s="4" t="s">
        <v>847</v>
      </c>
      <c r="E1398" s="4" t="str">
        <f>B1398&amp;""&amp;C1398</f>
        <v>U172486</v>
      </c>
      <c r="F1398" s="4" t="str">
        <f>F1397&amp;E1398&amp;"','"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</v>
      </c>
      <c r="G1398" s="4" t="s">
        <v>1550</v>
      </c>
      <c r="H1398" s="4" t="s">
        <v>1555</v>
      </c>
      <c r="I1398" s="5">
        <v>25174</v>
      </c>
      <c r="J1398" s="5">
        <v>0</v>
      </c>
      <c r="K1398" s="6">
        <v>8.0000000000000004E-4</v>
      </c>
      <c r="L1398" s="4" t="s">
        <v>1593</v>
      </c>
      <c r="M1398" s="4" t="s">
        <v>2228</v>
      </c>
      <c r="N1398" s="4"/>
      <c r="O1398" s="4" t="s">
        <v>1593</v>
      </c>
      <c r="P1398" s="4" t="s">
        <v>1695</v>
      </c>
      <c r="Q1398" s="4"/>
      <c r="R1398" s="4" t="s">
        <v>2730</v>
      </c>
      <c r="S1398" s="4" t="s">
        <v>2286</v>
      </c>
      <c r="T1398" s="4"/>
      <c r="U1398" s="4" t="s">
        <v>1695</v>
      </c>
      <c r="V1398" s="4" t="s">
        <v>2622</v>
      </c>
      <c r="W1398" s="4"/>
      <c r="X1398" s="4"/>
      <c r="Y1398" s="4" t="s">
        <v>2844</v>
      </c>
      <c r="Z1398" s="7">
        <f>VLOOKUP(E1398,[1]select___from_cuentas_predial_W!$A$1:$R$1800,11,FALSE)</f>
        <v>79298100</v>
      </c>
      <c r="AA1398" s="7">
        <f>VLOOKUP(E1398,[1]select___from_cuentas_predial_W!$A$1:$R$1800,13,FALSE)</f>
        <v>0</v>
      </c>
    </row>
    <row r="1399" spans="1:27" ht="13.7" customHeight="1" x14ac:dyDescent="0.2">
      <c r="A1399" s="5">
        <v>94</v>
      </c>
      <c r="B1399" s="4" t="s">
        <v>2</v>
      </c>
      <c r="C1399" s="5">
        <v>23773</v>
      </c>
      <c r="D1399" s="4" t="s">
        <v>1202</v>
      </c>
      <c r="E1399" s="4" t="str">
        <f>B1399&amp;"0"&amp;C1399</f>
        <v>U023773</v>
      </c>
      <c r="F1399" s="4" t="str">
        <f>F1398&amp;E1399&amp;"','"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</v>
      </c>
      <c r="G1399" s="4" t="s">
        <v>1550</v>
      </c>
      <c r="H1399" s="4" t="s">
        <v>1555</v>
      </c>
      <c r="I1399" s="5">
        <v>214837</v>
      </c>
      <c r="J1399" s="5">
        <v>0</v>
      </c>
      <c r="K1399" s="6">
        <v>8.0000000000000004E-4</v>
      </c>
      <c r="L1399" s="4" t="s">
        <v>1593</v>
      </c>
      <c r="M1399" s="4" t="s">
        <v>2228</v>
      </c>
      <c r="N1399" s="4"/>
      <c r="O1399" s="4" t="s">
        <v>2610</v>
      </c>
      <c r="P1399" s="4" t="s">
        <v>1695</v>
      </c>
      <c r="Q1399" s="4"/>
      <c r="R1399" s="4" t="s">
        <v>2730</v>
      </c>
      <c r="S1399" s="4" t="s">
        <v>2286</v>
      </c>
      <c r="T1399" s="4"/>
      <c r="U1399" s="4" t="s">
        <v>1695</v>
      </c>
      <c r="V1399" s="4" t="s">
        <v>2622</v>
      </c>
      <c r="W1399" s="4"/>
      <c r="X1399" s="4"/>
      <c r="Y1399" s="4" t="s">
        <v>2844</v>
      </c>
      <c r="Z1399" s="7">
        <f>VLOOKUP(E1399,[1]select___from_cuentas_predial_W!$A$1:$R$1800,11,FALSE)</f>
        <v>676736550</v>
      </c>
      <c r="AA1399" s="7">
        <f>VLOOKUP(E1399,[1]select___from_cuentas_predial_W!$A$1:$R$1800,13,FALSE)</f>
        <v>0</v>
      </c>
    </row>
    <row r="1400" spans="1:27" ht="13.7" customHeight="1" x14ac:dyDescent="0.2">
      <c r="A1400" s="5">
        <v>94</v>
      </c>
      <c r="B1400" s="4" t="s">
        <v>2</v>
      </c>
      <c r="C1400" s="5">
        <v>23772</v>
      </c>
      <c r="D1400" s="4" t="s">
        <v>160</v>
      </c>
      <c r="E1400" s="4" t="str">
        <f>B1400&amp;"0"&amp;C1400</f>
        <v>U023772</v>
      </c>
      <c r="F1400" s="4" t="str">
        <f>F1399&amp;E1400&amp;"','"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</v>
      </c>
      <c r="G1400" s="4" t="s">
        <v>1543</v>
      </c>
      <c r="H1400" s="4" t="s">
        <v>1555</v>
      </c>
      <c r="I1400" s="5">
        <v>9813</v>
      </c>
      <c r="J1400" s="5">
        <v>6258</v>
      </c>
      <c r="K1400" s="6">
        <v>2.0000000000000001E-4</v>
      </c>
      <c r="L1400" s="4" t="s">
        <v>1652</v>
      </c>
      <c r="M1400" s="4" t="s">
        <v>2228</v>
      </c>
      <c r="N1400" s="4"/>
      <c r="O1400" s="4" t="s">
        <v>2610</v>
      </c>
      <c r="P1400" s="4" t="s">
        <v>1695</v>
      </c>
      <c r="Q1400" s="4"/>
      <c r="R1400" s="4" t="s">
        <v>2730</v>
      </c>
      <c r="S1400" s="4" t="s">
        <v>2286</v>
      </c>
      <c r="T1400" s="4"/>
      <c r="U1400" s="4" t="s">
        <v>1695</v>
      </c>
      <c r="V1400" s="4" t="s">
        <v>2622</v>
      </c>
      <c r="W1400" s="4"/>
      <c r="X1400" s="4"/>
      <c r="Y1400" s="4" t="s">
        <v>2844</v>
      </c>
      <c r="Z1400" s="7">
        <f>VLOOKUP(E1400,[1]select___from_cuentas_predial_W!$A$1:$R$1800,11,FALSE)</f>
        <v>30910950</v>
      </c>
      <c r="AA1400" s="7">
        <f>VLOOKUP(E1400,[1]select___from_cuentas_predial_W!$A$1:$R$1800,13,FALSE)</f>
        <v>33248754</v>
      </c>
    </row>
    <row r="1401" spans="1:27" ht="13.7" customHeight="1" x14ac:dyDescent="0.2">
      <c r="A1401" s="5">
        <v>94</v>
      </c>
      <c r="B1401" s="4" t="s">
        <v>2</v>
      </c>
      <c r="C1401" s="5">
        <v>40831</v>
      </c>
      <c r="D1401" s="4" t="s">
        <v>1221</v>
      </c>
      <c r="E1401" s="4" t="str">
        <f>B1401&amp;"0"&amp;C1401</f>
        <v>U040831</v>
      </c>
      <c r="F1401" s="4" t="str">
        <f>F1400&amp;E1401&amp;"','"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</v>
      </c>
      <c r="G1401" s="4" t="s">
        <v>1550</v>
      </c>
      <c r="H1401" s="4" t="s">
        <v>1555</v>
      </c>
      <c r="I1401" s="5">
        <v>201</v>
      </c>
      <c r="J1401" s="5">
        <v>10</v>
      </c>
      <c r="K1401" s="6">
        <v>2.0000000000000001E-4</v>
      </c>
      <c r="L1401" s="4" t="s">
        <v>2119</v>
      </c>
      <c r="M1401" s="4" t="s">
        <v>2386</v>
      </c>
      <c r="N1401" s="4"/>
      <c r="O1401" s="4" t="s">
        <v>2610</v>
      </c>
      <c r="P1401" s="4" t="s">
        <v>1695</v>
      </c>
      <c r="Q1401" s="4"/>
      <c r="R1401" s="4" t="s">
        <v>1616</v>
      </c>
      <c r="S1401" s="4" t="s">
        <v>2286</v>
      </c>
      <c r="T1401" s="4"/>
      <c r="U1401" s="4" t="s">
        <v>2802</v>
      </c>
      <c r="V1401" s="4" t="s">
        <v>2622</v>
      </c>
      <c r="W1401" s="4"/>
      <c r="X1401" s="4"/>
      <c r="Y1401" s="4" t="s">
        <v>2844</v>
      </c>
      <c r="Z1401" s="7">
        <f>VLOOKUP(E1401,[1]select___from_cuentas_predial_W!$A$1:$R$1800,11,FALSE)</f>
        <v>954686.12</v>
      </c>
      <c r="AA1401" s="7">
        <f>VLOOKUP(E1401,[1]select___from_cuentas_predial_W!$A$1:$R$1800,13,FALSE)</f>
        <v>737566.88</v>
      </c>
    </row>
    <row r="1402" spans="1:27" ht="13.7" customHeight="1" x14ac:dyDescent="0.2">
      <c r="A1402" s="5">
        <v>94</v>
      </c>
      <c r="B1402" s="4" t="s">
        <v>2</v>
      </c>
      <c r="C1402" s="5">
        <v>212283</v>
      </c>
      <c r="D1402" s="4" t="s">
        <v>205</v>
      </c>
      <c r="E1402" s="4" t="str">
        <f>B1402&amp;""&amp;C1402</f>
        <v>U212283</v>
      </c>
      <c r="F1402" s="4" t="str">
        <f>F1401&amp;E1402&amp;"','"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</v>
      </c>
      <c r="G1402" s="4" t="s">
        <v>1543</v>
      </c>
      <c r="H1402" s="4" t="s">
        <v>1555</v>
      </c>
      <c r="I1402" s="5">
        <v>944</v>
      </c>
      <c r="J1402" s="5">
        <v>0</v>
      </c>
      <c r="K1402" s="6">
        <v>8.0000000000000004E-4</v>
      </c>
      <c r="L1402" s="4" t="s">
        <v>1620</v>
      </c>
      <c r="M1402" s="4" t="s">
        <v>2228</v>
      </c>
      <c r="N1402" s="4" t="s">
        <v>2450</v>
      </c>
      <c r="O1402" s="4" t="s">
        <v>2596</v>
      </c>
      <c r="P1402" s="4" t="s">
        <v>1695</v>
      </c>
      <c r="Q1402" s="4"/>
      <c r="R1402" s="4" t="s">
        <v>2730</v>
      </c>
      <c r="S1402" s="4" t="s">
        <v>2286</v>
      </c>
      <c r="T1402" s="4"/>
      <c r="U1402" s="4" t="s">
        <v>1695</v>
      </c>
      <c r="V1402" s="4" t="s">
        <v>2622</v>
      </c>
      <c r="W1402" s="4"/>
      <c r="X1402" s="4"/>
      <c r="Y1402" s="4" t="s">
        <v>2844</v>
      </c>
      <c r="Z1402" s="7">
        <f>VLOOKUP(E1402,[1]select___from_cuentas_predial_W!$A$1:$R$1800,11,FALSE)</f>
        <v>1779699.6</v>
      </c>
      <c r="AA1402" s="7">
        <f>VLOOKUP(E1402,[1]select___from_cuentas_predial_W!$A$1:$R$1800,13,FALSE)</f>
        <v>0</v>
      </c>
    </row>
    <row r="1403" spans="1:27" ht="13.7" customHeight="1" x14ac:dyDescent="0.2">
      <c r="A1403" s="5">
        <v>94</v>
      </c>
      <c r="B1403" s="4" t="s">
        <v>2</v>
      </c>
      <c r="C1403" s="5">
        <v>212286</v>
      </c>
      <c r="D1403" s="4" t="s">
        <v>248</v>
      </c>
      <c r="E1403" s="4" t="str">
        <f>B1403&amp;""&amp;C1403</f>
        <v>U212286</v>
      </c>
      <c r="F1403" s="4" t="str">
        <f>F1402&amp;E1403&amp;"','"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</v>
      </c>
      <c r="G1403" s="4" t="s">
        <v>1543</v>
      </c>
      <c r="H1403" s="4" t="s">
        <v>1555</v>
      </c>
      <c r="I1403" s="5">
        <v>339</v>
      </c>
      <c r="J1403" s="5">
        <v>0</v>
      </c>
      <c r="K1403" s="6">
        <v>8.0000000000000004E-4</v>
      </c>
      <c r="L1403" s="4" t="s">
        <v>1620</v>
      </c>
      <c r="M1403" s="4" t="s">
        <v>2228</v>
      </c>
      <c r="N1403" s="4" t="s">
        <v>2460</v>
      </c>
      <c r="O1403" s="4" t="s">
        <v>2596</v>
      </c>
      <c r="P1403" s="4" t="s">
        <v>1695</v>
      </c>
      <c r="Q1403" s="4"/>
      <c r="R1403" s="4" t="s">
        <v>1616</v>
      </c>
      <c r="S1403" s="4" t="s">
        <v>2286</v>
      </c>
      <c r="T1403" s="4"/>
      <c r="U1403" s="4" t="s">
        <v>2802</v>
      </c>
      <c r="V1403" s="4" t="s">
        <v>2622</v>
      </c>
      <c r="W1403" s="4"/>
      <c r="X1403" s="4"/>
      <c r="Y1403" s="4" t="s">
        <v>2844</v>
      </c>
      <c r="Z1403" s="7">
        <f>VLOOKUP(E1403,[1]select___from_cuentas_predial_W!$A$1:$R$1800,11,FALSE)</f>
        <v>639108.23</v>
      </c>
      <c r="AA1403" s="7">
        <f>VLOOKUP(E1403,[1]select___from_cuentas_predial_W!$A$1:$R$1800,13,FALSE)</f>
        <v>0</v>
      </c>
    </row>
    <row r="1404" spans="1:27" ht="13.7" customHeight="1" x14ac:dyDescent="0.2">
      <c r="A1404" s="5">
        <v>94</v>
      </c>
      <c r="B1404" s="4" t="s">
        <v>2</v>
      </c>
      <c r="C1404" s="5">
        <v>212288</v>
      </c>
      <c r="D1404" s="4" t="s">
        <v>103</v>
      </c>
      <c r="E1404" s="4" t="str">
        <f>B1404&amp;""&amp;C1404</f>
        <v>U212288</v>
      </c>
      <c r="F1404" s="4" t="str">
        <f>F1403&amp;E1404&amp;"','"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</v>
      </c>
      <c r="G1404" s="4" t="s">
        <v>1543</v>
      </c>
      <c r="H1404" s="4" t="s">
        <v>1555</v>
      </c>
      <c r="I1404" s="5">
        <v>867</v>
      </c>
      <c r="J1404" s="5">
        <v>0</v>
      </c>
      <c r="K1404" s="6">
        <v>8.0000000000000004E-4</v>
      </c>
      <c r="L1404" s="4" t="s">
        <v>1620</v>
      </c>
      <c r="M1404" s="4" t="s">
        <v>2228</v>
      </c>
      <c r="N1404" s="4" t="s">
        <v>2438</v>
      </c>
      <c r="O1404" s="4" t="s">
        <v>2596</v>
      </c>
      <c r="P1404" s="4" t="s">
        <v>1695</v>
      </c>
      <c r="Q1404" s="4"/>
      <c r="R1404" s="4" t="s">
        <v>2730</v>
      </c>
      <c r="S1404" s="4" t="s">
        <v>2286</v>
      </c>
      <c r="T1404" s="4"/>
      <c r="U1404" s="4" t="s">
        <v>1695</v>
      </c>
      <c r="V1404" s="4" t="s">
        <v>2622</v>
      </c>
      <c r="W1404" s="4"/>
      <c r="X1404" s="4"/>
      <c r="Y1404" s="4" t="s">
        <v>2844</v>
      </c>
      <c r="Z1404" s="7">
        <f>VLOOKUP(E1404,[1]select___from_cuentas_predial_W!$A$1:$R$1800,11,FALSE)</f>
        <v>1634533.43</v>
      </c>
      <c r="AA1404" s="7">
        <f>VLOOKUP(E1404,[1]select___from_cuentas_predial_W!$A$1:$R$1800,13,FALSE)</f>
        <v>0</v>
      </c>
    </row>
    <row r="1405" spans="1:27" ht="13.7" customHeight="1" x14ac:dyDescent="0.2">
      <c r="A1405" s="5">
        <v>94</v>
      </c>
      <c r="B1405" s="4" t="s">
        <v>2</v>
      </c>
      <c r="C1405" s="5">
        <v>212292</v>
      </c>
      <c r="D1405" s="4" t="s">
        <v>152</v>
      </c>
      <c r="E1405" s="4" t="str">
        <f>B1405&amp;""&amp;C1405</f>
        <v>U212292</v>
      </c>
      <c r="F1405" s="4" t="str">
        <f>F1404&amp;E1405&amp;"','"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</v>
      </c>
      <c r="G1405" s="4" t="s">
        <v>1543</v>
      </c>
      <c r="H1405" s="4" t="s">
        <v>1555</v>
      </c>
      <c r="I1405" s="5">
        <v>990</v>
      </c>
      <c r="J1405" s="5">
        <v>0</v>
      </c>
      <c r="K1405" s="6">
        <v>8.0000000000000004E-4</v>
      </c>
      <c r="L1405" s="4" t="s">
        <v>1620</v>
      </c>
      <c r="M1405" s="4" t="s">
        <v>2228</v>
      </c>
      <c r="N1405" s="4" t="s">
        <v>2445</v>
      </c>
      <c r="O1405" s="4" t="s">
        <v>2596</v>
      </c>
      <c r="P1405" s="4" t="s">
        <v>1695</v>
      </c>
      <c r="Q1405" s="4"/>
      <c r="R1405" s="4" t="s">
        <v>2730</v>
      </c>
      <c r="S1405" s="4" t="s">
        <v>2286</v>
      </c>
      <c r="T1405" s="4"/>
      <c r="U1405" s="4" t="s">
        <v>1695</v>
      </c>
      <c r="V1405" s="4" t="s">
        <v>2622</v>
      </c>
      <c r="W1405" s="4"/>
      <c r="X1405" s="4"/>
      <c r="Y1405" s="4" t="s">
        <v>2844</v>
      </c>
      <c r="Z1405" s="7">
        <f>VLOOKUP(E1405,[1]select___from_cuentas_predial_W!$A$1:$R$1800,11,FALSE)</f>
        <v>1866422.25</v>
      </c>
      <c r="AA1405" s="7">
        <f>VLOOKUP(E1405,[1]select___from_cuentas_predial_W!$A$1:$R$1800,13,FALSE)</f>
        <v>0</v>
      </c>
    </row>
    <row r="1406" spans="1:27" ht="13.7" customHeight="1" x14ac:dyDescent="0.2">
      <c r="A1406" s="5">
        <v>94</v>
      </c>
      <c r="B1406" s="4" t="s">
        <v>2</v>
      </c>
      <c r="C1406" s="5">
        <v>212298</v>
      </c>
      <c r="D1406" s="4" t="s">
        <v>180</v>
      </c>
      <c r="E1406" s="4" t="str">
        <f>B1406&amp;""&amp;C1406</f>
        <v>U212298</v>
      </c>
      <c r="F1406" s="4" t="str">
        <f>F1405&amp;E1406&amp;"','"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</v>
      </c>
      <c r="G1406" s="4" t="s">
        <v>1543</v>
      </c>
      <c r="H1406" s="4" t="s">
        <v>1555</v>
      </c>
      <c r="I1406" s="5">
        <v>2071</v>
      </c>
      <c r="J1406" s="5">
        <v>0</v>
      </c>
      <c r="K1406" s="6">
        <v>8.0000000000000004E-4</v>
      </c>
      <c r="L1406" s="4" t="s">
        <v>1620</v>
      </c>
      <c r="M1406" s="4" t="s">
        <v>2228</v>
      </c>
      <c r="N1406" s="4" t="s">
        <v>2448</v>
      </c>
      <c r="O1406" s="4" t="s">
        <v>2596</v>
      </c>
      <c r="P1406" s="4" t="s">
        <v>1695</v>
      </c>
      <c r="Q1406" s="4"/>
      <c r="R1406" s="4" t="s">
        <v>1616</v>
      </c>
      <c r="S1406" s="4" t="s">
        <v>2286</v>
      </c>
      <c r="T1406" s="4"/>
      <c r="U1406" s="4" t="s">
        <v>2802</v>
      </c>
      <c r="V1406" s="4" t="s">
        <v>2622</v>
      </c>
      <c r="W1406" s="4"/>
      <c r="X1406" s="4"/>
      <c r="Y1406" s="4" t="s">
        <v>2844</v>
      </c>
      <c r="Z1406" s="7">
        <f>VLOOKUP(E1406,[1]select___from_cuentas_predial_W!$A$1:$R$1800,11,FALSE)</f>
        <v>3904404.53</v>
      </c>
      <c r="AA1406" s="7">
        <f>VLOOKUP(E1406,[1]select___from_cuentas_predial_W!$A$1:$R$1800,13,FALSE)</f>
        <v>0</v>
      </c>
    </row>
    <row r="1407" spans="1:27" ht="13.7" customHeight="1" x14ac:dyDescent="0.2">
      <c r="A1407" s="5">
        <v>94</v>
      </c>
      <c r="B1407" s="4" t="s">
        <v>2</v>
      </c>
      <c r="C1407" s="5">
        <v>212287</v>
      </c>
      <c r="D1407" s="4" t="s">
        <v>227</v>
      </c>
      <c r="E1407" s="4" t="str">
        <f>B1407&amp;""&amp;C1407</f>
        <v>U212287</v>
      </c>
      <c r="F1407" s="4" t="str">
        <f>F1406&amp;E1407&amp;"','"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</v>
      </c>
      <c r="G1407" s="4" t="s">
        <v>1543</v>
      </c>
      <c r="H1407" s="4" t="s">
        <v>1555</v>
      </c>
      <c r="I1407" s="5">
        <v>1743</v>
      </c>
      <c r="J1407" s="5">
        <v>0</v>
      </c>
      <c r="K1407" s="6">
        <v>8.0000000000000004E-4</v>
      </c>
      <c r="L1407" s="4" t="s">
        <v>1620</v>
      </c>
      <c r="M1407" s="4" t="s">
        <v>2228</v>
      </c>
      <c r="N1407" s="4" t="s">
        <v>2456</v>
      </c>
      <c r="O1407" s="4" t="s">
        <v>2596</v>
      </c>
      <c r="P1407" s="4" t="s">
        <v>1695</v>
      </c>
      <c r="Q1407" s="4"/>
      <c r="R1407" s="4" t="s">
        <v>1616</v>
      </c>
      <c r="S1407" s="4" t="s">
        <v>2286</v>
      </c>
      <c r="T1407" s="4"/>
      <c r="U1407" s="4" t="s">
        <v>2802</v>
      </c>
      <c r="V1407" s="4" t="s">
        <v>2622</v>
      </c>
      <c r="W1407" s="4"/>
      <c r="X1407" s="4"/>
      <c r="Y1407" s="4" t="s">
        <v>2844</v>
      </c>
      <c r="Z1407" s="7">
        <f>VLOOKUP(E1407,[1]select___from_cuentas_predial_W!$A$1:$R$1800,11,FALSE)</f>
        <v>3286034.33</v>
      </c>
      <c r="AA1407" s="7">
        <f>VLOOKUP(E1407,[1]select___from_cuentas_predial_W!$A$1:$R$1800,13,FALSE)</f>
        <v>0</v>
      </c>
    </row>
    <row r="1408" spans="1:27" ht="13.7" customHeight="1" x14ac:dyDescent="0.2">
      <c r="A1408" s="5">
        <v>94</v>
      </c>
      <c r="B1408" s="4" t="s">
        <v>2</v>
      </c>
      <c r="C1408" s="5">
        <v>212295</v>
      </c>
      <c r="D1408" s="4" t="s">
        <v>208</v>
      </c>
      <c r="E1408" s="4" t="str">
        <f>B1408&amp;""&amp;C1408</f>
        <v>U212295</v>
      </c>
      <c r="F1408" s="4" t="str">
        <f>F1407&amp;E1408&amp;"','"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</v>
      </c>
      <c r="G1408" s="4" t="s">
        <v>1543</v>
      </c>
      <c r="H1408" s="4" t="s">
        <v>1555</v>
      </c>
      <c r="I1408" s="5">
        <v>1638</v>
      </c>
      <c r="J1408" s="5">
        <v>0</v>
      </c>
      <c r="K1408" s="6">
        <v>8.0000000000000004E-4</v>
      </c>
      <c r="L1408" s="4" t="s">
        <v>1620</v>
      </c>
      <c r="M1408" s="4" t="s">
        <v>2228</v>
      </c>
      <c r="N1408" s="4" t="s">
        <v>2451</v>
      </c>
      <c r="O1408" s="4" t="s">
        <v>2596</v>
      </c>
      <c r="P1408" s="4" t="s">
        <v>1695</v>
      </c>
      <c r="Q1408" s="4"/>
      <c r="R1408" s="4" t="s">
        <v>1616</v>
      </c>
      <c r="S1408" s="4" t="s">
        <v>2286</v>
      </c>
      <c r="T1408" s="4"/>
      <c r="U1408" s="4" t="s">
        <v>2802</v>
      </c>
      <c r="V1408" s="4" t="s">
        <v>2622</v>
      </c>
      <c r="W1408" s="4"/>
      <c r="X1408" s="4"/>
      <c r="Y1408" s="4" t="s">
        <v>2844</v>
      </c>
      <c r="Z1408" s="7">
        <f>VLOOKUP(E1408,[1]select___from_cuentas_predial_W!$A$1:$R$1800,11,FALSE)</f>
        <v>3088080.45</v>
      </c>
      <c r="AA1408" s="7">
        <f>VLOOKUP(E1408,[1]select___from_cuentas_predial_W!$A$1:$R$1800,13,FALSE)</f>
        <v>0</v>
      </c>
    </row>
    <row r="1409" spans="1:27" ht="13.7" customHeight="1" x14ac:dyDescent="0.2">
      <c r="A1409" s="5">
        <v>94</v>
      </c>
      <c r="B1409" s="4" t="s">
        <v>2</v>
      </c>
      <c r="C1409" s="5">
        <v>212296</v>
      </c>
      <c r="D1409" s="4" t="s">
        <v>230</v>
      </c>
      <c r="E1409" s="4" t="str">
        <f>B1409&amp;""&amp;C1409</f>
        <v>U212296</v>
      </c>
      <c r="F1409" s="4" t="str">
        <f>F1408&amp;E1409&amp;"','"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</v>
      </c>
      <c r="G1409" s="4" t="s">
        <v>1543</v>
      </c>
      <c r="H1409" s="4" t="s">
        <v>1555</v>
      </c>
      <c r="I1409" s="5">
        <v>219</v>
      </c>
      <c r="J1409" s="5">
        <v>0</v>
      </c>
      <c r="K1409" s="6">
        <v>8.0000000000000004E-4</v>
      </c>
      <c r="L1409" s="4" t="s">
        <v>1620</v>
      </c>
      <c r="M1409" s="4" t="s">
        <v>2228</v>
      </c>
      <c r="N1409" s="4" t="s">
        <v>2457</v>
      </c>
      <c r="O1409" s="4" t="s">
        <v>2596</v>
      </c>
      <c r="P1409" s="4" t="s">
        <v>1695</v>
      </c>
      <c r="Q1409" s="4"/>
      <c r="R1409" s="4" t="s">
        <v>1616</v>
      </c>
      <c r="S1409" s="4" t="s">
        <v>2286</v>
      </c>
      <c r="T1409" s="4"/>
      <c r="U1409" s="4" t="s">
        <v>2802</v>
      </c>
      <c r="V1409" s="4" t="s">
        <v>2622</v>
      </c>
      <c r="W1409" s="4"/>
      <c r="X1409" s="4"/>
      <c r="Y1409" s="4" t="s">
        <v>2844</v>
      </c>
      <c r="Z1409" s="7">
        <f>VLOOKUP(E1409,[1]select___from_cuentas_predial_W!$A$1:$R$1800,11,FALSE)</f>
        <v>412875.23</v>
      </c>
      <c r="AA1409" s="7">
        <f>VLOOKUP(E1409,[1]select___from_cuentas_predial_W!$A$1:$R$1800,13,FALSE)</f>
        <v>0</v>
      </c>
    </row>
    <row r="1410" spans="1:27" ht="13.7" customHeight="1" x14ac:dyDescent="0.2">
      <c r="A1410" s="5">
        <v>94</v>
      </c>
      <c r="B1410" s="4" t="s">
        <v>2</v>
      </c>
      <c r="C1410" s="5">
        <v>212297</v>
      </c>
      <c r="D1410" s="4" t="s">
        <v>112</v>
      </c>
      <c r="E1410" s="4" t="str">
        <f>B1410&amp;""&amp;C1410</f>
        <v>U212297</v>
      </c>
      <c r="F1410" s="4" t="str">
        <f>F1409&amp;E1410&amp;"','"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</v>
      </c>
      <c r="G1410" s="4" t="s">
        <v>1543</v>
      </c>
      <c r="H1410" s="4" t="s">
        <v>1555</v>
      </c>
      <c r="I1410" s="5">
        <v>479</v>
      </c>
      <c r="J1410" s="5">
        <v>0</v>
      </c>
      <c r="K1410" s="6">
        <v>8.0000000000000004E-4</v>
      </c>
      <c r="L1410" s="4" t="s">
        <v>1620</v>
      </c>
      <c r="M1410" s="4" t="s">
        <v>2228</v>
      </c>
      <c r="N1410" s="4" t="s">
        <v>2439</v>
      </c>
      <c r="O1410" s="4" t="s">
        <v>2596</v>
      </c>
      <c r="P1410" s="4" t="s">
        <v>1695</v>
      </c>
      <c r="Q1410" s="4"/>
      <c r="R1410" s="4" t="s">
        <v>1616</v>
      </c>
      <c r="S1410" s="4" t="s">
        <v>2286</v>
      </c>
      <c r="T1410" s="4"/>
      <c r="U1410" s="4" t="s">
        <v>2802</v>
      </c>
      <c r="V1410" s="4" t="s">
        <v>2622</v>
      </c>
      <c r="W1410" s="4"/>
      <c r="X1410" s="4"/>
      <c r="Y1410" s="4" t="s">
        <v>2844</v>
      </c>
      <c r="Z1410" s="7">
        <f>VLOOKUP(E1410,[1]select___from_cuentas_predial_W!$A$1:$R$1800,11,FALSE)</f>
        <v>903046.73</v>
      </c>
      <c r="AA1410" s="7">
        <f>VLOOKUP(E1410,[1]select___from_cuentas_predial_W!$A$1:$R$1800,13,FALSE)</f>
        <v>0</v>
      </c>
    </row>
    <row r="1411" spans="1:27" ht="13.7" customHeight="1" x14ac:dyDescent="0.2">
      <c r="A1411" s="5">
        <v>94</v>
      </c>
      <c r="B1411" s="4" t="s">
        <v>2</v>
      </c>
      <c r="C1411" s="5">
        <v>212299</v>
      </c>
      <c r="D1411" s="4" t="s">
        <v>237</v>
      </c>
      <c r="E1411" s="4" t="str">
        <f>B1411&amp;""&amp;C1411</f>
        <v>U212299</v>
      </c>
      <c r="F1411" s="4" t="str">
        <f>F1410&amp;E1411&amp;"','"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</v>
      </c>
      <c r="G1411" s="4" t="s">
        <v>1543</v>
      </c>
      <c r="H1411" s="4" t="s">
        <v>1555</v>
      </c>
      <c r="I1411" s="5">
        <v>285</v>
      </c>
      <c r="J1411" s="5">
        <v>0</v>
      </c>
      <c r="K1411" s="6">
        <v>8.0000000000000004E-4</v>
      </c>
      <c r="L1411" s="4" t="s">
        <v>1587</v>
      </c>
      <c r="M1411" s="4" t="s">
        <v>2228</v>
      </c>
      <c r="N1411" s="4"/>
      <c r="O1411" s="4" t="s">
        <v>2596</v>
      </c>
      <c r="P1411" s="4" t="s">
        <v>1695</v>
      </c>
      <c r="Q1411" s="4"/>
      <c r="R1411" s="4" t="s">
        <v>1616</v>
      </c>
      <c r="S1411" s="4" t="s">
        <v>2286</v>
      </c>
      <c r="T1411" s="4"/>
      <c r="U1411" s="4" t="s">
        <v>2802</v>
      </c>
      <c r="V1411" s="4" t="s">
        <v>2622</v>
      </c>
      <c r="W1411" s="4"/>
      <c r="X1411" s="4"/>
      <c r="Y1411" s="4" t="s">
        <v>2844</v>
      </c>
      <c r="Z1411" s="7">
        <f>VLOOKUP(E1411,[1]select___from_cuentas_predial_W!$A$1:$R$1800,11,FALSE)</f>
        <v>537303.38</v>
      </c>
      <c r="AA1411" s="7">
        <f>VLOOKUP(E1411,[1]select___from_cuentas_predial_W!$A$1:$R$1800,13,FALSE)</f>
        <v>0</v>
      </c>
    </row>
    <row r="1412" spans="1:27" ht="13.7" customHeight="1" x14ac:dyDescent="0.2">
      <c r="A1412" s="5">
        <v>94</v>
      </c>
      <c r="B1412" s="4" t="s">
        <v>2</v>
      </c>
      <c r="C1412" s="5">
        <v>212294</v>
      </c>
      <c r="D1412" s="4" t="s">
        <v>253</v>
      </c>
      <c r="E1412" s="4" t="str">
        <f>B1412&amp;""&amp;C1412</f>
        <v>U212294</v>
      </c>
      <c r="F1412" s="4" t="str">
        <f>F1411&amp;E1412&amp;"','"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</v>
      </c>
      <c r="G1412" s="4" t="s">
        <v>1543</v>
      </c>
      <c r="H1412" s="4" t="s">
        <v>1555</v>
      </c>
      <c r="I1412" s="5">
        <v>84</v>
      </c>
      <c r="J1412" s="5">
        <v>0</v>
      </c>
      <c r="K1412" s="6">
        <v>8.0000000000000004E-4</v>
      </c>
      <c r="L1412" s="4" t="s">
        <v>1620</v>
      </c>
      <c r="M1412" s="4" t="s">
        <v>2228</v>
      </c>
      <c r="N1412" s="4" t="s">
        <v>2461</v>
      </c>
      <c r="O1412" s="4" t="s">
        <v>2596</v>
      </c>
      <c r="P1412" s="4" t="s">
        <v>1695</v>
      </c>
      <c r="Q1412" s="4"/>
      <c r="R1412" s="4" t="s">
        <v>1616</v>
      </c>
      <c r="S1412" s="4" t="s">
        <v>2286</v>
      </c>
      <c r="T1412" s="4"/>
      <c r="U1412" s="4" t="s">
        <v>2802</v>
      </c>
      <c r="V1412" s="4" t="s">
        <v>2622</v>
      </c>
      <c r="W1412" s="4"/>
      <c r="X1412" s="4"/>
      <c r="Y1412" s="4" t="s">
        <v>2844</v>
      </c>
      <c r="Z1412" s="7">
        <f>VLOOKUP(E1412,[1]select___from_cuentas_predial_W!$A$1:$R$1800,11,FALSE)</f>
        <v>158363.1</v>
      </c>
      <c r="AA1412" s="7">
        <f>VLOOKUP(E1412,[1]select___from_cuentas_predial_W!$A$1:$R$1800,13,FALSE)</f>
        <v>0</v>
      </c>
    </row>
    <row r="1413" spans="1:27" ht="13.7" customHeight="1" x14ac:dyDescent="0.2">
      <c r="A1413" s="5">
        <v>94</v>
      </c>
      <c r="B1413" s="4" t="s">
        <v>2</v>
      </c>
      <c r="C1413" s="5">
        <v>212293</v>
      </c>
      <c r="D1413" s="4" t="s">
        <v>232</v>
      </c>
      <c r="E1413" s="4" t="str">
        <f>B1413&amp;""&amp;C1413</f>
        <v>U212293</v>
      </c>
      <c r="F1413" s="4" t="str">
        <f>F1412&amp;E1413&amp;"','"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</v>
      </c>
      <c r="G1413" s="4" t="s">
        <v>1543</v>
      </c>
      <c r="H1413" s="4" t="s">
        <v>1555</v>
      </c>
      <c r="I1413" s="5">
        <v>48</v>
      </c>
      <c r="J1413" s="5">
        <v>0</v>
      </c>
      <c r="K1413" s="6">
        <v>8.0000000000000004E-4</v>
      </c>
      <c r="L1413" s="4" t="s">
        <v>1620</v>
      </c>
      <c r="M1413" s="4" t="s">
        <v>2228</v>
      </c>
      <c r="N1413" s="4" t="s">
        <v>2459</v>
      </c>
      <c r="O1413" s="4" t="s">
        <v>2596</v>
      </c>
      <c r="P1413" s="4" t="s">
        <v>1695</v>
      </c>
      <c r="Q1413" s="4"/>
      <c r="R1413" s="4" t="s">
        <v>1616</v>
      </c>
      <c r="S1413" s="4" t="s">
        <v>2286</v>
      </c>
      <c r="T1413" s="4"/>
      <c r="U1413" s="4" t="s">
        <v>2802</v>
      </c>
      <c r="V1413" s="4" t="s">
        <v>2622</v>
      </c>
      <c r="W1413" s="4"/>
      <c r="X1413" s="4"/>
      <c r="Y1413" s="4" t="s">
        <v>2844</v>
      </c>
      <c r="Z1413" s="7">
        <f>VLOOKUP(E1413,[1]select___from_cuentas_predial_W!$A$1:$R$1800,11,FALSE)</f>
        <v>90493.2</v>
      </c>
      <c r="AA1413" s="7">
        <f>VLOOKUP(E1413,[1]select___from_cuentas_predial_W!$A$1:$R$1800,13,FALSE)</f>
        <v>0</v>
      </c>
    </row>
    <row r="1414" spans="1:27" ht="13.7" customHeight="1" x14ac:dyDescent="0.2">
      <c r="A1414" s="5">
        <v>94</v>
      </c>
      <c r="B1414" s="4" t="s">
        <v>2</v>
      </c>
      <c r="C1414" s="5">
        <v>212290</v>
      </c>
      <c r="D1414" s="4" t="s">
        <v>231</v>
      </c>
      <c r="E1414" s="4" t="str">
        <f>B1414&amp;""&amp;C1414</f>
        <v>U212290</v>
      </c>
      <c r="F1414" s="4" t="str">
        <f>F1413&amp;E1414&amp;"','"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</v>
      </c>
      <c r="G1414" s="4" t="s">
        <v>1543</v>
      </c>
      <c r="H1414" s="4" t="s">
        <v>1555</v>
      </c>
      <c r="I1414" s="5">
        <v>381</v>
      </c>
      <c r="J1414" s="5">
        <v>0</v>
      </c>
      <c r="K1414" s="6">
        <v>8.0000000000000004E-4</v>
      </c>
      <c r="L1414" s="4" t="s">
        <v>1620</v>
      </c>
      <c r="M1414" s="4" t="s">
        <v>2228</v>
      </c>
      <c r="N1414" s="4" t="s">
        <v>2458</v>
      </c>
      <c r="O1414" s="4" t="s">
        <v>2596</v>
      </c>
      <c r="P1414" s="4" t="s">
        <v>1695</v>
      </c>
      <c r="Q1414" s="4"/>
      <c r="R1414" s="4" t="s">
        <v>1616</v>
      </c>
      <c r="S1414" s="4" t="s">
        <v>2286</v>
      </c>
      <c r="T1414" s="4"/>
      <c r="U1414" s="4" t="s">
        <v>2802</v>
      </c>
      <c r="V1414" s="4" t="s">
        <v>2622</v>
      </c>
      <c r="W1414" s="4"/>
      <c r="X1414" s="4"/>
      <c r="Y1414" s="4" t="s">
        <v>2844</v>
      </c>
      <c r="Z1414" s="7">
        <f>VLOOKUP(E1414,[1]select___from_cuentas_predial_W!$A$1:$R$1800,11,FALSE)</f>
        <v>718289.78</v>
      </c>
      <c r="AA1414" s="7">
        <f>VLOOKUP(E1414,[1]select___from_cuentas_predial_W!$A$1:$R$1800,13,FALSE)</f>
        <v>0</v>
      </c>
    </row>
    <row r="1415" spans="1:27" ht="13.7" customHeight="1" x14ac:dyDescent="0.2">
      <c r="A1415" s="5">
        <v>94</v>
      </c>
      <c r="B1415" s="4" t="s">
        <v>2</v>
      </c>
      <c r="C1415" s="5">
        <v>212291</v>
      </c>
      <c r="D1415" s="4" t="s">
        <v>193</v>
      </c>
      <c r="E1415" s="4" t="str">
        <f>B1415&amp;""&amp;C1415</f>
        <v>U212291</v>
      </c>
      <c r="F1415" s="4" t="str">
        <f>F1414&amp;E1415&amp;"','"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</v>
      </c>
      <c r="G1415" s="4" t="s">
        <v>1543</v>
      </c>
      <c r="H1415" s="4" t="s">
        <v>1555</v>
      </c>
      <c r="I1415" s="5">
        <v>6006</v>
      </c>
      <c r="J1415" s="5">
        <v>0</v>
      </c>
      <c r="K1415" s="6">
        <v>8.0000000000000004E-4</v>
      </c>
      <c r="L1415" s="4" t="s">
        <v>1620</v>
      </c>
      <c r="M1415" s="4" t="s">
        <v>2228</v>
      </c>
      <c r="N1415" s="4" t="s">
        <v>2229</v>
      </c>
      <c r="O1415" s="4" t="s">
        <v>2596</v>
      </c>
      <c r="P1415" s="4" t="s">
        <v>1695</v>
      </c>
      <c r="Q1415" s="4"/>
      <c r="R1415" s="4" t="s">
        <v>1616</v>
      </c>
      <c r="S1415" s="4" t="s">
        <v>2286</v>
      </c>
      <c r="T1415" s="4"/>
      <c r="U1415" s="4" t="s">
        <v>2802</v>
      </c>
      <c r="V1415" s="4" t="s">
        <v>2622</v>
      </c>
      <c r="W1415" s="4"/>
      <c r="X1415" s="4"/>
      <c r="Y1415" s="4" t="s">
        <v>2844</v>
      </c>
      <c r="Z1415" s="7">
        <f>VLOOKUP(E1415,[1]select___from_cuentas_predial_W!$A$1:$R$1800,11,FALSE)</f>
        <v>11322961.65</v>
      </c>
      <c r="AA1415" s="7">
        <f>VLOOKUP(E1415,[1]select___from_cuentas_predial_W!$A$1:$R$1800,13,FALSE)</f>
        <v>0</v>
      </c>
    </row>
    <row r="1416" spans="1:27" ht="13.7" customHeight="1" x14ac:dyDescent="0.2">
      <c r="A1416" s="5">
        <v>94</v>
      </c>
      <c r="B1416" s="4" t="s">
        <v>2</v>
      </c>
      <c r="C1416" s="5">
        <v>212289</v>
      </c>
      <c r="D1416" s="4" t="s">
        <v>214</v>
      </c>
      <c r="E1416" s="4" t="str">
        <f>B1416&amp;""&amp;C1416</f>
        <v>U212289</v>
      </c>
      <c r="F1416" s="4" t="str">
        <f>F1415&amp;E1416&amp;"','"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</v>
      </c>
      <c r="G1416" s="4" t="s">
        <v>1543</v>
      </c>
      <c r="H1416" s="4" t="s">
        <v>1555</v>
      </c>
      <c r="I1416" s="5">
        <v>2085</v>
      </c>
      <c r="J1416" s="5">
        <v>0</v>
      </c>
      <c r="K1416" s="6">
        <v>8.0000000000000004E-4</v>
      </c>
      <c r="L1416" s="4" t="s">
        <v>1620</v>
      </c>
      <c r="M1416" s="4" t="s">
        <v>2228</v>
      </c>
      <c r="N1416" s="4" t="s">
        <v>2453</v>
      </c>
      <c r="O1416" s="4" t="s">
        <v>2596</v>
      </c>
      <c r="P1416" s="4" t="s">
        <v>1695</v>
      </c>
      <c r="Q1416" s="4"/>
      <c r="R1416" s="4" t="s">
        <v>1616</v>
      </c>
      <c r="S1416" s="4" t="s">
        <v>2286</v>
      </c>
      <c r="T1416" s="4"/>
      <c r="U1416" s="4" t="s">
        <v>2802</v>
      </c>
      <c r="V1416" s="4" t="s">
        <v>2622</v>
      </c>
      <c r="W1416" s="4"/>
      <c r="X1416" s="4"/>
      <c r="Y1416" s="4" t="s">
        <v>2844</v>
      </c>
      <c r="Z1416" s="7">
        <f>VLOOKUP(E1416,[1]select___from_cuentas_predial_W!$A$1:$R$1800,11,FALSE)</f>
        <v>3930798.38</v>
      </c>
      <c r="AA1416" s="7">
        <f>VLOOKUP(E1416,[1]select___from_cuentas_predial_W!$A$1:$R$1800,13,FALSE)</f>
        <v>0</v>
      </c>
    </row>
    <row r="1417" spans="1:27" ht="13.7" customHeight="1" x14ac:dyDescent="0.2">
      <c r="A1417" s="5">
        <v>94</v>
      </c>
      <c r="B1417" s="4" t="s">
        <v>2</v>
      </c>
      <c r="C1417" s="5">
        <v>153485</v>
      </c>
      <c r="D1417" s="4" t="s">
        <v>43</v>
      </c>
      <c r="E1417" s="4" t="str">
        <f>B1417&amp;""&amp;C1417</f>
        <v>U153485</v>
      </c>
      <c r="F1417" s="4" t="str">
        <f>F1416&amp;E1417&amp;"','"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</v>
      </c>
      <c r="G1417" s="4" t="s">
        <v>1543</v>
      </c>
      <c r="H1417" s="4" t="s">
        <v>1555</v>
      </c>
      <c r="I1417" s="5">
        <v>1111</v>
      </c>
      <c r="J1417" s="5">
        <v>0</v>
      </c>
      <c r="K1417" s="6">
        <v>8.0000000000000004E-4</v>
      </c>
      <c r="L1417" s="4" t="s">
        <v>1587</v>
      </c>
      <c r="M1417" s="4" t="s">
        <v>2228</v>
      </c>
      <c r="N1417" s="4"/>
      <c r="O1417" s="4" t="s">
        <v>2583</v>
      </c>
      <c r="P1417" s="4" t="s">
        <v>1695</v>
      </c>
      <c r="Q1417" s="4"/>
      <c r="R1417" s="4" t="s">
        <v>1616</v>
      </c>
      <c r="S1417" s="4" t="s">
        <v>2286</v>
      </c>
      <c r="T1417" s="4"/>
      <c r="U1417" s="4" t="s">
        <v>2802</v>
      </c>
      <c r="V1417" s="4" t="s">
        <v>2622</v>
      </c>
      <c r="W1417" s="4"/>
      <c r="X1417" s="4"/>
      <c r="Y1417" s="4" t="s">
        <v>2844</v>
      </c>
      <c r="Z1417" s="7">
        <f>VLOOKUP(E1417,[1]select___from_cuentas_predial_W!$A$1:$R$1800,11,FALSE)</f>
        <v>2094540.53</v>
      </c>
      <c r="AA1417" s="7">
        <f>VLOOKUP(E1417,[1]select___from_cuentas_predial_W!$A$1:$R$1800,13,FALSE)</f>
        <v>0</v>
      </c>
    </row>
    <row r="1418" spans="1:27" ht="13.7" customHeight="1" x14ac:dyDescent="0.2">
      <c r="A1418" s="5">
        <v>94</v>
      </c>
      <c r="B1418" s="4" t="s">
        <v>2</v>
      </c>
      <c r="C1418" s="5">
        <v>198256</v>
      </c>
      <c r="D1418" s="4" t="s">
        <v>815</v>
      </c>
      <c r="E1418" s="4" t="str">
        <f>B1418&amp;""&amp;C1418</f>
        <v>U198256</v>
      </c>
      <c r="F1418" s="4" t="str">
        <f>F1417&amp;E1418&amp;"','"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</v>
      </c>
      <c r="G1418" s="4" t="s">
        <v>1550</v>
      </c>
      <c r="H1418" s="4" t="s">
        <v>1555</v>
      </c>
      <c r="I1418" s="5">
        <v>89507</v>
      </c>
      <c r="J1418" s="5">
        <v>0</v>
      </c>
      <c r="K1418" s="6">
        <v>8.0000000000000004E-4</v>
      </c>
      <c r="L1418" s="4" t="s">
        <v>1713</v>
      </c>
      <c r="M1418" s="4" t="s">
        <v>2228</v>
      </c>
      <c r="N1418" s="4"/>
      <c r="O1418" s="4" t="s">
        <v>2585</v>
      </c>
      <c r="P1418" s="4" t="s">
        <v>1695</v>
      </c>
      <c r="Q1418" s="4"/>
      <c r="R1418" s="4" t="s">
        <v>1616</v>
      </c>
      <c r="S1418" s="4" t="s">
        <v>2286</v>
      </c>
      <c r="T1418" s="4"/>
      <c r="U1418" s="4" t="s">
        <v>2802</v>
      </c>
      <c r="V1418" s="4" t="s">
        <v>2622</v>
      </c>
      <c r="W1418" s="4"/>
      <c r="X1418" s="4"/>
      <c r="Y1418" s="4" t="s">
        <v>2844</v>
      </c>
      <c r="Z1418" s="7">
        <f>VLOOKUP(E1418,[1]select___from_cuentas_predial_W!$A$1:$R$1800,11,FALSE)</f>
        <v>184675317.80000001</v>
      </c>
      <c r="AA1418" s="7">
        <f>VLOOKUP(E1418,[1]select___from_cuentas_predial_W!$A$1:$R$1800,13,FALSE)</f>
        <v>0</v>
      </c>
    </row>
    <row r="1419" spans="1:27" ht="13.7" customHeight="1" x14ac:dyDescent="0.2">
      <c r="A1419" s="5">
        <v>94</v>
      </c>
      <c r="B1419" s="4" t="s">
        <v>2</v>
      </c>
      <c r="C1419" s="5">
        <v>198260</v>
      </c>
      <c r="D1419" s="4" t="s">
        <v>820</v>
      </c>
      <c r="E1419" s="4" t="str">
        <f>B1419&amp;""&amp;C1419</f>
        <v>U198260</v>
      </c>
      <c r="F1419" s="4" t="str">
        <f>F1418&amp;E1419&amp;"','"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</v>
      </c>
      <c r="G1419" s="4" t="s">
        <v>1550</v>
      </c>
      <c r="H1419" s="4" t="s">
        <v>1555</v>
      </c>
      <c r="I1419" s="5">
        <v>3074</v>
      </c>
      <c r="J1419" s="5">
        <v>1390.69</v>
      </c>
      <c r="K1419" s="6">
        <v>2.0000000000000001E-4</v>
      </c>
      <c r="L1419" s="4" t="s">
        <v>1987</v>
      </c>
      <c r="M1419" s="4" t="s">
        <v>2327</v>
      </c>
      <c r="N1419" s="4"/>
      <c r="O1419" s="4" t="s">
        <v>2585</v>
      </c>
      <c r="P1419" s="4" t="s">
        <v>1695</v>
      </c>
      <c r="Q1419" s="4"/>
      <c r="R1419" s="4" t="s">
        <v>1616</v>
      </c>
      <c r="S1419" s="4" t="s">
        <v>2286</v>
      </c>
      <c r="T1419" s="4"/>
      <c r="U1419" s="4" t="s">
        <v>2802</v>
      </c>
      <c r="V1419" s="4" t="s">
        <v>2622</v>
      </c>
      <c r="W1419" s="4"/>
      <c r="X1419" s="4"/>
      <c r="Y1419" s="4" t="s">
        <v>2844</v>
      </c>
      <c r="Z1419" s="7">
        <f>VLOOKUP(E1419,[1]select___from_cuentas_predial_W!$A$1:$R$1800,11,FALSE)</f>
        <v>6328975.0099999998</v>
      </c>
      <c r="AA1419" s="7">
        <f>VLOOKUP(E1419,[1]select___from_cuentas_predial_W!$A$1:$R$1800,13,FALSE)</f>
        <v>3558557.05</v>
      </c>
    </row>
    <row r="1420" spans="1:27" ht="13.7" customHeight="1" x14ac:dyDescent="0.2">
      <c r="A1420" s="5">
        <v>94</v>
      </c>
      <c r="B1420" s="4" t="s">
        <v>3</v>
      </c>
      <c r="C1420" s="5">
        <v>15173</v>
      </c>
      <c r="D1420" s="4" t="s">
        <v>215</v>
      </c>
      <c r="E1420" s="4" t="str">
        <f>B1420&amp;"0"&amp;C1420</f>
        <v>R015173</v>
      </c>
      <c r="F1420" s="4" t="str">
        <f>F1419&amp;E1420&amp;"','"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</v>
      </c>
      <c r="G1420" s="4" t="s">
        <v>1543</v>
      </c>
      <c r="H1420" s="4" t="s">
        <v>1555</v>
      </c>
      <c r="I1420" s="5">
        <v>7041</v>
      </c>
      <c r="J1420" s="5">
        <v>0</v>
      </c>
      <c r="K1420" s="6">
        <v>2.0000000000000001E-4</v>
      </c>
      <c r="L1420" s="4" t="s">
        <v>1670</v>
      </c>
      <c r="M1420" s="4" t="s">
        <v>2228</v>
      </c>
      <c r="N1420" s="4"/>
      <c r="O1420" s="4" t="s">
        <v>2616</v>
      </c>
      <c r="P1420" s="4" t="s">
        <v>1695</v>
      </c>
      <c r="Q1420" s="4"/>
      <c r="R1420" s="4" t="s">
        <v>1616</v>
      </c>
      <c r="S1420" s="4" t="s">
        <v>2286</v>
      </c>
      <c r="T1420" s="4"/>
      <c r="U1420" s="4" t="s">
        <v>2802</v>
      </c>
      <c r="V1420" s="4" t="s">
        <v>2622</v>
      </c>
      <c r="W1420" s="4"/>
      <c r="X1420" s="4"/>
      <c r="Y1420" s="4" t="s">
        <v>2844</v>
      </c>
      <c r="Z1420" s="7">
        <f>VLOOKUP(E1420,[1]select___from_cuentas_predial_W!$A$1:$R$1800,11,FALSE)</f>
        <v>2872199.93</v>
      </c>
      <c r="AA1420" s="7">
        <f>VLOOKUP(E1420,[1]select___from_cuentas_predial_W!$A$1:$R$1800,13,FALSE)</f>
        <v>0</v>
      </c>
    </row>
    <row r="1421" spans="1:27" ht="13.7" customHeight="1" x14ac:dyDescent="0.2">
      <c r="A1421" s="5">
        <v>94</v>
      </c>
      <c r="B1421" s="4" t="s">
        <v>3</v>
      </c>
      <c r="C1421" s="5">
        <v>15163</v>
      </c>
      <c r="D1421" s="4" t="s">
        <v>229</v>
      </c>
      <c r="E1421" s="4" t="str">
        <f>B1421&amp;"0"&amp;C1421</f>
        <v>R015163</v>
      </c>
      <c r="F1421" s="4" t="str">
        <f>F1420&amp;E1421&amp;"','"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</v>
      </c>
      <c r="G1421" s="4" t="s">
        <v>1543</v>
      </c>
      <c r="H1421" s="4" t="s">
        <v>1555</v>
      </c>
      <c r="I1421" s="5">
        <v>37080</v>
      </c>
      <c r="J1421" s="5">
        <v>0</v>
      </c>
      <c r="K1421" s="6">
        <v>2.0000000000000001E-4</v>
      </c>
      <c r="L1421" s="4" t="s">
        <v>1676</v>
      </c>
      <c r="M1421" s="4" t="s">
        <v>2228</v>
      </c>
      <c r="N1421" s="4"/>
      <c r="O1421" s="4" t="s">
        <v>2616</v>
      </c>
      <c r="P1421" s="4" t="s">
        <v>1695</v>
      </c>
      <c r="Q1421" s="4"/>
      <c r="R1421" s="4" t="s">
        <v>1616</v>
      </c>
      <c r="S1421" s="4" t="s">
        <v>2286</v>
      </c>
      <c r="T1421" s="4"/>
      <c r="U1421" s="4" t="s">
        <v>2802</v>
      </c>
      <c r="V1421" s="4" t="s">
        <v>2622</v>
      </c>
      <c r="W1421" s="4"/>
      <c r="X1421" s="4"/>
      <c r="Y1421" s="4" t="s">
        <v>2844</v>
      </c>
      <c r="Z1421" s="7">
        <f>VLOOKUP(E1421,[1]select___from_cuentas_predial_W!$A$1:$R$1800,11,FALSE)</f>
        <v>15125859</v>
      </c>
      <c r="AA1421" s="7">
        <f>VLOOKUP(E1421,[1]select___from_cuentas_predial_W!$A$1:$R$1800,13,FALSE)</f>
        <v>0</v>
      </c>
    </row>
    <row r="1422" spans="1:27" ht="13.7" customHeight="1" x14ac:dyDescent="0.2">
      <c r="A1422" s="5">
        <v>94</v>
      </c>
      <c r="B1422" s="4" t="s">
        <v>2</v>
      </c>
      <c r="C1422" s="5">
        <v>236873</v>
      </c>
      <c r="D1422" s="4" t="s">
        <v>3117</v>
      </c>
      <c r="E1422" s="4" t="str">
        <f>B1422&amp;""&amp;C1422</f>
        <v>U236873</v>
      </c>
      <c r="F1422" s="4" t="str">
        <f>F1421&amp;E1422&amp;"','"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</v>
      </c>
      <c r="G1422" s="4" t="s">
        <v>2926</v>
      </c>
      <c r="H1422" s="4" t="s">
        <v>1555</v>
      </c>
      <c r="I1422" s="5">
        <v>1417.55</v>
      </c>
      <c r="J1422" s="5">
        <v>0</v>
      </c>
      <c r="K1422" s="6">
        <v>8.0000000000000004E-4</v>
      </c>
      <c r="L1422" s="4" t="s">
        <v>3052</v>
      </c>
      <c r="M1422" s="4"/>
      <c r="N1422" s="4"/>
      <c r="O1422" s="4" t="s">
        <v>2860</v>
      </c>
      <c r="P1422" s="4" t="s">
        <v>2726</v>
      </c>
      <c r="Q1422" s="4"/>
      <c r="R1422" s="4" t="s">
        <v>1616</v>
      </c>
      <c r="S1422" s="4" t="s">
        <v>2286</v>
      </c>
      <c r="T1422" s="4"/>
      <c r="U1422" s="4" t="s">
        <v>2802</v>
      </c>
      <c r="V1422" s="4" t="s">
        <v>2622</v>
      </c>
      <c r="W1422" s="4"/>
      <c r="X1422" s="4"/>
      <c r="Y1422" s="4" t="s">
        <v>2844</v>
      </c>
      <c r="Z1422" s="7">
        <f>VLOOKUP(E1422,[1]select___from_cuentas_predial_W!$A$1:$R$1800,11,FALSE)</f>
        <v>1984570</v>
      </c>
      <c r="AA1422" s="7">
        <f>VLOOKUP(E1422,[1]select___from_cuentas_predial_W!$A$1:$R$1800,13,FALSE)</f>
        <v>0</v>
      </c>
    </row>
    <row r="1423" spans="1:27" ht="13.7" customHeight="1" x14ac:dyDescent="0.2">
      <c r="A1423" s="5">
        <v>94</v>
      </c>
      <c r="B1423" s="4" t="s">
        <v>2</v>
      </c>
      <c r="C1423" s="5">
        <v>236886</v>
      </c>
      <c r="D1423" s="4" t="s">
        <v>3056</v>
      </c>
      <c r="E1423" s="4" t="str">
        <f>B1423&amp;""&amp;C1423</f>
        <v>U236886</v>
      </c>
      <c r="F1423" s="4" t="str">
        <f>F1422&amp;E1423&amp;"','"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</v>
      </c>
      <c r="G1423" s="4" t="s">
        <v>2926</v>
      </c>
      <c r="H1423" s="4" t="s">
        <v>1555</v>
      </c>
      <c r="I1423" s="5">
        <v>751.9</v>
      </c>
      <c r="J1423" s="5">
        <v>0</v>
      </c>
      <c r="K1423" s="6">
        <v>8.0000000000000004E-4</v>
      </c>
      <c r="L1423" s="4" t="s">
        <v>1723</v>
      </c>
      <c r="M1423" s="4" t="s">
        <v>3057</v>
      </c>
      <c r="N1423" s="4"/>
      <c r="O1423" s="4" t="s">
        <v>2860</v>
      </c>
      <c r="P1423" s="4" t="s">
        <v>2726</v>
      </c>
      <c r="Q1423" s="4"/>
      <c r="R1423" s="4" t="s">
        <v>1616</v>
      </c>
      <c r="S1423" s="4" t="s">
        <v>2286</v>
      </c>
      <c r="T1423" s="4"/>
      <c r="U1423" s="4" t="s">
        <v>2802</v>
      </c>
      <c r="V1423" s="4" t="s">
        <v>2622</v>
      </c>
      <c r="W1423" s="4"/>
      <c r="X1423" s="4"/>
      <c r="Y1423" s="4" t="s">
        <v>2844</v>
      </c>
      <c r="Z1423" s="7">
        <f>VLOOKUP(E1423,[1]select___from_cuentas_predial_W!$A$1:$R$1800,11,FALSE)</f>
        <v>1233116</v>
      </c>
      <c r="AA1423" s="7">
        <f>VLOOKUP(E1423,[1]select___from_cuentas_predial_W!$A$1:$R$1800,13,FALSE)</f>
        <v>0</v>
      </c>
    </row>
    <row r="1424" spans="1:27" ht="13.7" customHeight="1" x14ac:dyDescent="0.2">
      <c r="A1424" s="5">
        <v>94</v>
      </c>
      <c r="B1424" s="4" t="s">
        <v>2</v>
      </c>
      <c r="C1424" s="5">
        <v>236869</v>
      </c>
      <c r="D1424" s="4" t="s">
        <v>2998</v>
      </c>
      <c r="E1424" s="4" t="str">
        <f>B1424&amp;""&amp;C1424</f>
        <v>U236869</v>
      </c>
      <c r="F1424" s="4" t="str">
        <f>F1423&amp;E1424&amp;"','"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</v>
      </c>
      <c r="G1424" s="4" t="s">
        <v>2926</v>
      </c>
      <c r="H1424" s="4" t="s">
        <v>1555</v>
      </c>
      <c r="I1424" s="5">
        <v>992.93</v>
      </c>
      <c r="J1424" s="5">
        <v>0</v>
      </c>
      <c r="K1424" s="6">
        <v>8.0000000000000004E-4</v>
      </c>
      <c r="L1424" s="4" t="s">
        <v>2999</v>
      </c>
      <c r="M1424" s="4" t="s">
        <v>2506</v>
      </c>
      <c r="N1424" s="4"/>
      <c r="O1424" s="4" t="s">
        <v>2860</v>
      </c>
      <c r="P1424" s="4" t="s">
        <v>2726</v>
      </c>
      <c r="Q1424" s="4"/>
      <c r="R1424" s="4" t="s">
        <v>1616</v>
      </c>
      <c r="S1424" s="4" t="s">
        <v>2286</v>
      </c>
      <c r="T1424" s="4"/>
      <c r="U1424" s="4" t="s">
        <v>2802</v>
      </c>
      <c r="V1424" s="4" t="s">
        <v>2622</v>
      </c>
      <c r="W1424" s="4"/>
      <c r="X1424" s="4"/>
      <c r="Y1424" s="4" t="s">
        <v>2844</v>
      </c>
      <c r="Z1424" s="7">
        <f>VLOOKUP(E1424,[1]select___from_cuentas_predial_W!$A$1:$R$1800,11,FALSE)</f>
        <v>1628405.2</v>
      </c>
      <c r="AA1424" s="7">
        <f>VLOOKUP(E1424,[1]select___from_cuentas_predial_W!$A$1:$R$1800,13,FALSE)</f>
        <v>0</v>
      </c>
    </row>
    <row r="1425" spans="1:27" ht="13.7" customHeight="1" x14ac:dyDescent="0.2">
      <c r="A1425" s="5">
        <v>94</v>
      </c>
      <c r="B1425" s="4" t="s">
        <v>2</v>
      </c>
      <c r="C1425" s="5">
        <v>236884</v>
      </c>
      <c r="D1425" s="4" t="s">
        <v>3051</v>
      </c>
      <c r="E1425" s="4" t="str">
        <f>B1425&amp;""&amp;C1425</f>
        <v>U236884</v>
      </c>
      <c r="F1425" s="4" t="str">
        <f>F1424&amp;E1425&amp;"','"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</v>
      </c>
      <c r="G1425" s="4" t="s">
        <v>2926</v>
      </c>
      <c r="H1425" s="4" t="s">
        <v>1555</v>
      </c>
      <c r="I1425" s="5">
        <v>2144.3200000000002</v>
      </c>
      <c r="J1425" s="5">
        <v>0</v>
      </c>
      <c r="K1425" s="6">
        <v>8.0000000000000004E-4</v>
      </c>
      <c r="L1425" s="4" t="s">
        <v>3052</v>
      </c>
      <c r="M1425" s="4" t="s">
        <v>3053</v>
      </c>
      <c r="N1425" s="4"/>
      <c r="O1425" s="4" t="s">
        <v>2860</v>
      </c>
      <c r="P1425" s="4" t="s">
        <v>2726</v>
      </c>
      <c r="Q1425" s="4"/>
      <c r="R1425" s="4" t="s">
        <v>1616</v>
      </c>
      <c r="S1425" s="4" t="s">
        <v>2286</v>
      </c>
      <c r="T1425" s="4"/>
      <c r="U1425" s="4" t="s">
        <v>2802</v>
      </c>
      <c r="V1425" s="4" t="s">
        <v>2622</v>
      </c>
      <c r="W1425" s="4"/>
      <c r="X1425" s="4"/>
      <c r="Y1425" s="4" t="s">
        <v>2844</v>
      </c>
      <c r="Z1425" s="7">
        <f>VLOOKUP(E1425,[1]select___from_cuentas_predial_W!$A$1:$R$1800,11,FALSE)</f>
        <v>3516684.8</v>
      </c>
      <c r="AA1425" s="7">
        <f>VLOOKUP(E1425,[1]select___from_cuentas_predial_W!$A$1:$R$1800,13,FALSE)</f>
        <v>0</v>
      </c>
    </row>
    <row r="1426" spans="1:27" ht="13.7" customHeight="1" x14ac:dyDescent="0.2">
      <c r="A1426" s="5">
        <v>94</v>
      </c>
      <c r="B1426" s="4" t="s">
        <v>2</v>
      </c>
      <c r="C1426" s="5">
        <v>206756</v>
      </c>
      <c r="D1426" s="4" t="s">
        <v>438</v>
      </c>
      <c r="E1426" s="4" t="str">
        <f>B1426&amp;""&amp;C1426</f>
        <v>U206756</v>
      </c>
      <c r="F1426" s="4" t="str">
        <f>F1425&amp;E1426&amp;"','"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</v>
      </c>
      <c r="G1426" s="4" t="s">
        <v>1550</v>
      </c>
      <c r="H1426" s="4" t="s">
        <v>1555</v>
      </c>
      <c r="I1426" s="5">
        <v>341</v>
      </c>
      <c r="J1426" s="5">
        <v>0</v>
      </c>
      <c r="K1426" s="6">
        <v>2.0000000000000001E-4</v>
      </c>
      <c r="L1426" s="4" t="s">
        <v>1805</v>
      </c>
      <c r="M1426" s="4" t="s">
        <v>2228</v>
      </c>
      <c r="N1426" s="4"/>
      <c r="O1426" s="4" t="s">
        <v>2632</v>
      </c>
      <c r="P1426" s="4" t="s">
        <v>1695</v>
      </c>
      <c r="Q1426" s="4"/>
      <c r="R1426" s="4" t="s">
        <v>1616</v>
      </c>
      <c r="S1426" s="4" t="s">
        <v>2286</v>
      </c>
      <c r="T1426" s="4"/>
      <c r="U1426" s="4" t="s">
        <v>2802</v>
      </c>
      <c r="V1426" s="4" t="s">
        <v>2622</v>
      </c>
      <c r="W1426" s="4"/>
      <c r="X1426" s="4"/>
      <c r="Y1426" s="4" t="s">
        <v>2844</v>
      </c>
      <c r="Z1426" s="7">
        <f>VLOOKUP(E1426,[1]select___from_cuentas_predial_W!$A$1:$R$1800,11,FALSE)</f>
        <v>916608</v>
      </c>
      <c r="AA1426" s="7">
        <f>VLOOKUP(E1426,[1]select___from_cuentas_predial_W!$A$1:$R$1800,13,FALSE)</f>
        <v>0</v>
      </c>
    </row>
    <row r="1427" spans="1:27" ht="13.7" customHeight="1" x14ac:dyDescent="0.2">
      <c r="A1427" s="5">
        <v>94</v>
      </c>
      <c r="B1427" s="4" t="s">
        <v>2</v>
      </c>
      <c r="C1427" s="5">
        <v>206758</v>
      </c>
      <c r="D1427" s="4" t="s">
        <v>1430</v>
      </c>
      <c r="E1427" s="4" t="str">
        <f>B1427&amp;""&amp;C1427</f>
        <v>U206758</v>
      </c>
      <c r="F1427" s="4" t="str">
        <f>F1426&amp;E1427&amp;"','"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</v>
      </c>
      <c r="G1427" s="4" t="s">
        <v>1550</v>
      </c>
      <c r="H1427" s="4" t="s">
        <v>1555</v>
      </c>
      <c r="I1427" s="5">
        <v>278918</v>
      </c>
      <c r="J1427" s="5">
        <v>0</v>
      </c>
      <c r="K1427" s="6">
        <v>2.0000000000000001E-4</v>
      </c>
      <c r="L1427" s="4" t="s">
        <v>2053</v>
      </c>
      <c r="M1427" s="4" t="s">
        <v>2228</v>
      </c>
      <c r="N1427" s="4"/>
      <c r="O1427" s="4" t="s">
        <v>2621</v>
      </c>
      <c r="P1427" s="4" t="s">
        <v>1695</v>
      </c>
      <c r="Q1427" s="4"/>
      <c r="R1427" s="4" t="s">
        <v>1616</v>
      </c>
      <c r="S1427" s="4" t="s">
        <v>2286</v>
      </c>
      <c r="T1427" s="4"/>
      <c r="U1427" s="4" t="s">
        <v>2802</v>
      </c>
      <c r="V1427" s="4" t="s">
        <v>2622</v>
      </c>
      <c r="W1427" s="4"/>
      <c r="X1427" s="4"/>
      <c r="Y1427" s="4" t="s">
        <v>2844</v>
      </c>
      <c r="Z1427" s="7">
        <f>VLOOKUP(E1427,[1]select___from_cuentas_predial_W!$A$1:$R$1800,11,FALSE)</f>
        <v>749731584</v>
      </c>
      <c r="AA1427" s="7">
        <f>VLOOKUP(E1427,[1]select___from_cuentas_predial_W!$A$1:$R$1800,13,FALSE)</f>
        <v>0</v>
      </c>
    </row>
    <row r="1428" spans="1:27" ht="13.7" customHeight="1" x14ac:dyDescent="0.2">
      <c r="A1428" s="5">
        <v>94</v>
      </c>
      <c r="B1428" s="4" t="s">
        <v>2</v>
      </c>
      <c r="C1428" s="5">
        <v>206757</v>
      </c>
      <c r="D1428" s="4" t="s">
        <v>1359</v>
      </c>
      <c r="E1428" s="4" t="str">
        <f>B1428&amp;""&amp;C1428</f>
        <v>U206757</v>
      </c>
      <c r="F1428" s="4" t="str">
        <f>F1427&amp;E1428&amp;"','"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</v>
      </c>
      <c r="G1428" s="4" t="s">
        <v>1550</v>
      </c>
      <c r="H1428" s="4" t="s">
        <v>1555</v>
      </c>
      <c r="I1428" s="5">
        <v>711</v>
      </c>
      <c r="J1428" s="5">
        <v>0</v>
      </c>
      <c r="K1428" s="6">
        <v>2.0000000000000001E-4</v>
      </c>
      <c r="L1428" s="4" t="s">
        <v>2165</v>
      </c>
      <c r="M1428" s="4" t="s">
        <v>2228</v>
      </c>
      <c r="N1428" s="4"/>
      <c r="O1428" s="4" t="s">
        <v>2621</v>
      </c>
      <c r="P1428" s="4" t="s">
        <v>1695</v>
      </c>
      <c r="Q1428" s="4"/>
      <c r="R1428" s="4" t="s">
        <v>1616</v>
      </c>
      <c r="S1428" s="4" t="s">
        <v>2286</v>
      </c>
      <c r="T1428" s="4"/>
      <c r="U1428" s="4" t="s">
        <v>2802</v>
      </c>
      <c r="V1428" s="4" t="s">
        <v>2622</v>
      </c>
      <c r="W1428" s="4"/>
      <c r="X1428" s="4"/>
      <c r="Y1428" s="4" t="s">
        <v>2844</v>
      </c>
      <c r="Z1428" s="7">
        <f>VLOOKUP(E1428,[1]select___from_cuentas_predial_W!$A$1:$R$1800,11,FALSE)</f>
        <v>1911168</v>
      </c>
      <c r="AA1428" s="7">
        <f>VLOOKUP(E1428,[1]select___from_cuentas_predial_W!$A$1:$R$1800,13,FALSE)</f>
        <v>0</v>
      </c>
    </row>
    <row r="1429" spans="1:27" ht="13.7" customHeight="1" x14ac:dyDescent="0.2">
      <c r="A1429" s="5">
        <v>94</v>
      </c>
      <c r="B1429" s="4" t="s">
        <v>2</v>
      </c>
      <c r="C1429" s="5">
        <v>206753</v>
      </c>
      <c r="D1429" s="4" t="s">
        <v>1380</v>
      </c>
      <c r="E1429" s="4" t="str">
        <f>B1429&amp;""&amp;C1429</f>
        <v>U206753</v>
      </c>
      <c r="F1429" s="4" t="str">
        <f>F1428&amp;E1429&amp;"','"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</v>
      </c>
      <c r="G1429" s="4" t="s">
        <v>1550</v>
      </c>
      <c r="H1429" s="4" t="s">
        <v>1555</v>
      </c>
      <c r="I1429" s="5">
        <v>3024</v>
      </c>
      <c r="J1429" s="5">
        <v>0</v>
      </c>
      <c r="K1429" s="6">
        <v>2.0000000000000001E-4</v>
      </c>
      <c r="L1429" s="4" t="s">
        <v>1824</v>
      </c>
      <c r="M1429" s="4" t="s">
        <v>2228</v>
      </c>
      <c r="N1429" s="4"/>
      <c r="O1429" s="4" t="s">
        <v>2632</v>
      </c>
      <c r="P1429" s="4" t="s">
        <v>1695</v>
      </c>
      <c r="Q1429" s="4"/>
      <c r="R1429" s="4" t="s">
        <v>1616</v>
      </c>
      <c r="S1429" s="4" t="s">
        <v>2286</v>
      </c>
      <c r="T1429" s="4"/>
      <c r="U1429" s="4" t="s">
        <v>2798</v>
      </c>
      <c r="V1429" s="4" t="s">
        <v>2815</v>
      </c>
      <c r="W1429" s="4"/>
      <c r="X1429" s="4"/>
      <c r="Y1429" s="4" t="s">
        <v>2844</v>
      </c>
      <c r="Z1429" s="7">
        <f>VLOOKUP(E1429,[1]select___from_cuentas_predial_W!$A$1:$R$1800,11,FALSE)</f>
        <v>8128512</v>
      </c>
      <c r="AA1429" s="7">
        <f>VLOOKUP(E1429,[1]select___from_cuentas_predial_W!$A$1:$R$1800,13,FALSE)</f>
        <v>0</v>
      </c>
    </row>
    <row r="1430" spans="1:27" ht="13.7" customHeight="1" x14ac:dyDescent="0.2">
      <c r="A1430" s="5">
        <v>94</v>
      </c>
      <c r="B1430" s="4" t="s">
        <v>2</v>
      </c>
      <c r="C1430" s="5">
        <v>206754</v>
      </c>
      <c r="D1430" s="4" t="s">
        <v>465</v>
      </c>
      <c r="E1430" s="4" t="str">
        <f>B1430&amp;""&amp;C1430</f>
        <v>U206754</v>
      </c>
      <c r="F1430" s="4" t="str">
        <f>F1429&amp;E1430&amp;"','"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</v>
      </c>
      <c r="G1430" s="4" t="s">
        <v>1550</v>
      </c>
      <c r="H1430" s="4" t="s">
        <v>1555</v>
      </c>
      <c r="I1430" s="5">
        <v>338</v>
      </c>
      <c r="J1430" s="5">
        <v>0</v>
      </c>
      <c r="K1430" s="6">
        <v>2.0000000000000001E-4</v>
      </c>
      <c r="L1430" s="4" t="s">
        <v>1824</v>
      </c>
      <c r="M1430" s="4" t="s">
        <v>2228</v>
      </c>
      <c r="N1430" s="4"/>
      <c r="O1430" s="4" t="s">
        <v>2632</v>
      </c>
      <c r="P1430" s="4" t="s">
        <v>1695</v>
      </c>
      <c r="Q1430" s="4"/>
      <c r="R1430" s="4" t="s">
        <v>1616</v>
      </c>
      <c r="S1430" s="4" t="s">
        <v>2286</v>
      </c>
      <c r="T1430" s="4"/>
      <c r="U1430" s="4" t="s">
        <v>2800</v>
      </c>
      <c r="V1430" s="4" t="s">
        <v>2815</v>
      </c>
      <c r="W1430" s="4"/>
      <c r="X1430" s="4"/>
      <c r="Y1430" s="4" t="s">
        <v>2844</v>
      </c>
      <c r="Z1430" s="7">
        <f>VLOOKUP(E1430,[1]select___from_cuentas_predial_W!$A$1:$R$1800,11,FALSE)</f>
        <v>908544</v>
      </c>
      <c r="AA1430" s="7">
        <f>VLOOKUP(E1430,[1]select___from_cuentas_predial_W!$A$1:$R$1800,13,FALSE)</f>
        <v>0</v>
      </c>
    </row>
    <row r="1431" spans="1:27" ht="13.7" customHeight="1" x14ac:dyDescent="0.2">
      <c r="A1431" s="5">
        <v>94</v>
      </c>
      <c r="B1431" s="4" t="s">
        <v>2</v>
      </c>
      <c r="C1431" s="5">
        <v>206755</v>
      </c>
      <c r="D1431" s="4" t="s">
        <v>605</v>
      </c>
      <c r="E1431" s="4" t="str">
        <f>B1431&amp;""&amp;C1431</f>
        <v>U206755</v>
      </c>
      <c r="F1431" s="4" t="str">
        <f>F1430&amp;E1431&amp;"','"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</v>
      </c>
      <c r="G1431" s="4" t="s">
        <v>1550</v>
      </c>
      <c r="H1431" s="4" t="s">
        <v>1555</v>
      </c>
      <c r="I1431" s="5">
        <v>276</v>
      </c>
      <c r="J1431" s="5">
        <v>0</v>
      </c>
      <c r="K1431" s="6">
        <v>2.0000000000000001E-4</v>
      </c>
      <c r="L1431" s="4" t="s">
        <v>1824</v>
      </c>
      <c r="M1431" s="4" t="s">
        <v>2228</v>
      </c>
      <c r="N1431" s="4"/>
      <c r="O1431" s="4" t="s">
        <v>2632</v>
      </c>
      <c r="P1431" s="4" t="s">
        <v>1695</v>
      </c>
      <c r="Q1431" s="4"/>
      <c r="R1431" s="4" t="s">
        <v>1616</v>
      </c>
      <c r="S1431" s="4" t="s">
        <v>2286</v>
      </c>
      <c r="T1431" s="4"/>
      <c r="U1431" s="4" t="s">
        <v>2798</v>
      </c>
      <c r="V1431" s="4" t="s">
        <v>2815</v>
      </c>
      <c r="W1431" s="4"/>
      <c r="X1431" s="4"/>
      <c r="Y1431" s="4" t="s">
        <v>2844</v>
      </c>
      <c r="Z1431" s="7">
        <f>VLOOKUP(E1431,[1]select___from_cuentas_predial_W!$A$1:$R$1800,11,FALSE)</f>
        <v>741888</v>
      </c>
      <c r="AA1431" s="7">
        <f>VLOOKUP(E1431,[1]select___from_cuentas_predial_W!$A$1:$R$1800,13,FALSE)</f>
        <v>0</v>
      </c>
    </row>
    <row r="1432" spans="1:27" ht="13.7" customHeight="1" x14ac:dyDescent="0.2">
      <c r="A1432" s="5">
        <v>94</v>
      </c>
      <c r="B1432" s="4" t="s">
        <v>2</v>
      </c>
      <c r="C1432" s="5">
        <v>206752</v>
      </c>
      <c r="D1432" s="4" t="s">
        <v>1394</v>
      </c>
      <c r="E1432" s="4" t="str">
        <f>B1432&amp;""&amp;C1432</f>
        <v>U206752</v>
      </c>
      <c r="F1432" s="4" t="str">
        <f>F1431&amp;E1432&amp;"','"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</v>
      </c>
      <c r="G1432" s="4" t="s">
        <v>1550</v>
      </c>
      <c r="H1432" s="4" t="s">
        <v>1555</v>
      </c>
      <c r="I1432" s="5">
        <v>293</v>
      </c>
      <c r="J1432" s="5">
        <v>0</v>
      </c>
      <c r="K1432" s="6">
        <v>2.0000000000000001E-4</v>
      </c>
      <c r="L1432" s="4" t="s">
        <v>2174</v>
      </c>
      <c r="M1432" s="4" t="s">
        <v>2228</v>
      </c>
      <c r="N1432" s="4"/>
      <c r="O1432" s="4" t="s">
        <v>2632</v>
      </c>
      <c r="P1432" s="4" t="s">
        <v>1695</v>
      </c>
      <c r="Q1432" s="4"/>
      <c r="R1432" s="4" t="s">
        <v>1616</v>
      </c>
      <c r="S1432" s="4" t="s">
        <v>2286</v>
      </c>
      <c r="T1432" s="4"/>
      <c r="U1432" s="4" t="s">
        <v>2800</v>
      </c>
      <c r="V1432" s="4" t="s">
        <v>2815</v>
      </c>
      <c r="W1432" s="4"/>
      <c r="X1432" s="4"/>
      <c r="Y1432" s="4" t="s">
        <v>2844</v>
      </c>
      <c r="Z1432" s="7">
        <f>VLOOKUP(E1432,[1]select___from_cuentas_predial_W!$A$1:$R$1800,11,FALSE)</f>
        <v>787584</v>
      </c>
      <c r="AA1432" s="7">
        <f>VLOOKUP(E1432,[1]select___from_cuentas_predial_W!$A$1:$R$1800,13,FALSE)</f>
        <v>0</v>
      </c>
    </row>
    <row r="1433" spans="1:27" ht="13.7" customHeight="1" x14ac:dyDescent="0.2">
      <c r="A1433" s="5">
        <v>94</v>
      </c>
      <c r="B1433" s="4" t="s">
        <v>2</v>
      </c>
      <c r="C1433" s="5">
        <v>206750</v>
      </c>
      <c r="D1433" s="4" t="s">
        <v>1439</v>
      </c>
      <c r="E1433" s="4" t="str">
        <f>B1433&amp;""&amp;C1433</f>
        <v>U206750</v>
      </c>
      <c r="F1433" s="4" t="str">
        <f>F1432&amp;E1433&amp;"','"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</v>
      </c>
      <c r="G1433" s="4" t="s">
        <v>1550</v>
      </c>
      <c r="H1433" s="4" t="s">
        <v>1555</v>
      </c>
      <c r="I1433" s="5">
        <v>6314</v>
      </c>
      <c r="J1433" s="5">
        <v>0</v>
      </c>
      <c r="K1433" s="6">
        <v>2.0000000000000001E-4</v>
      </c>
      <c r="L1433" s="4" t="s">
        <v>2189</v>
      </c>
      <c r="M1433" s="4" t="s">
        <v>2228</v>
      </c>
      <c r="N1433" s="4"/>
      <c r="O1433" s="4" t="s">
        <v>2632</v>
      </c>
      <c r="P1433" s="4" t="s">
        <v>1695</v>
      </c>
      <c r="Q1433" s="4"/>
      <c r="R1433" s="4" t="s">
        <v>1616</v>
      </c>
      <c r="S1433" s="4" t="s">
        <v>2286</v>
      </c>
      <c r="T1433" s="4"/>
      <c r="U1433" s="4" t="s">
        <v>2800</v>
      </c>
      <c r="V1433" s="4" t="s">
        <v>2815</v>
      </c>
      <c r="W1433" s="4"/>
      <c r="X1433" s="4"/>
      <c r="Y1433" s="4" t="s">
        <v>2844</v>
      </c>
      <c r="Z1433" s="7">
        <f>VLOOKUP(E1433,[1]select___from_cuentas_predial_W!$A$1:$R$1800,11,FALSE)</f>
        <v>16972032</v>
      </c>
      <c r="AA1433" s="7">
        <f>VLOOKUP(E1433,[1]select___from_cuentas_predial_W!$A$1:$R$1800,13,FALSE)</f>
        <v>0</v>
      </c>
    </row>
    <row r="1434" spans="1:27" ht="13.7" customHeight="1" x14ac:dyDescent="0.2">
      <c r="A1434" s="5">
        <v>94</v>
      </c>
      <c r="B1434" s="4" t="s">
        <v>2</v>
      </c>
      <c r="C1434" s="5">
        <v>194041</v>
      </c>
      <c r="D1434" s="4" t="s">
        <v>1371</v>
      </c>
      <c r="E1434" s="4" t="str">
        <f>B1434&amp;""&amp;C1434</f>
        <v>U194041</v>
      </c>
      <c r="F1434" s="4" t="str">
        <f>F1433&amp;E1434&amp;"','"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</v>
      </c>
      <c r="G1434" s="4" t="s">
        <v>1550</v>
      </c>
      <c r="H1434" s="4" t="s">
        <v>1555</v>
      </c>
      <c r="I1434" s="5">
        <v>1062</v>
      </c>
      <c r="J1434" s="5">
        <v>0</v>
      </c>
      <c r="K1434" s="6">
        <v>8.0000000000000004E-4</v>
      </c>
      <c r="L1434" s="4" t="s">
        <v>2168</v>
      </c>
      <c r="M1434" s="4" t="s">
        <v>2228</v>
      </c>
      <c r="N1434" s="4"/>
      <c r="O1434" s="4" t="s">
        <v>2621</v>
      </c>
      <c r="P1434" s="4" t="s">
        <v>1695</v>
      </c>
      <c r="Q1434" s="4"/>
      <c r="R1434" s="4" t="s">
        <v>1616</v>
      </c>
      <c r="S1434" s="4" t="s">
        <v>2286</v>
      </c>
      <c r="T1434" s="4"/>
      <c r="U1434" s="4" t="s">
        <v>2800</v>
      </c>
      <c r="V1434" s="4" t="s">
        <v>2815</v>
      </c>
      <c r="W1434" s="4"/>
      <c r="X1434" s="4"/>
      <c r="Y1434" s="4" t="s">
        <v>2844</v>
      </c>
      <c r="Z1434" s="7">
        <f>VLOOKUP(E1434,[1]select___from_cuentas_predial_W!$A$1:$R$1800,11,FALSE)</f>
        <v>2754297</v>
      </c>
      <c r="AA1434" s="7">
        <f>VLOOKUP(E1434,[1]select___from_cuentas_predial_W!$A$1:$R$1800,13,FALSE)</f>
        <v>0</v>
      </c>
    </row>
    <row r="1435" spans="1:27" ht="13.7" customHeight="1" x14ac:dyDescent="0.2">
      <c r="A1435" s="5">
        <v>94</v>
      </c>
      <c r="B1435" s="4" t="s">
        <v>2</v>
      </c>
      <c r="C1435" s="5">
        <v>194042</v>
      </c>
      <c r="D1435" s="4" t="s">
        <v>321</v>
      </c>
      <c r="E1435" s="4" t="str">
        <f>B1435&amp;""&amp;C1435</f>
        <v>U194042</v>
      </c>
      <c r="F1435" s="4" t="str">
        <f>F1434&amp;E1435&amp;"','"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</v>
      </c>
      <c r="G1435" s="4" t="s">
        <v>1550</v>
      </c>
      <c r="H1435" s="4" t="s">
        <v>1555</v>
      </c>
      <c r="I1435" s="5">
        <v>2762</v>
      </c>
      <c r="J1435" s="5">
        <v>0</v>
      </c>
      <c r="K1435" s="6">
        <v>8.0000000000000004E-4</v>
      </c>
      <c r="L1435" s="4" t="s">
        <v>1731</v>
      </c>
      <c r="M1435" s="4" t="s">
        <v>2228</v>
      </c>
      <c r="N1435" s="4"/>
      <c r="O1435" s="4" t="s">
        <v>2621</v>
      </c>
      <c r="P1435" s="4" t="s">
        <v>1695</v>
      </c>
      <c r="Q1435" s="4"/>
      <c r="R1435" s="4" t="s">
        <v>1616</v>
      </c>
      <c r="S1435" s="4" t="s">
        <v>2286</v>
      </c>
      <c r="T1435" s="4"/>
      <c r="U1435" s="4" t="s">
        <v>2800</v>
      </c>
      <c r="V1435" s="4" t="s">
        <v>2815</v>
      </c>
      <c r="W1435" s="4"/>
      <c r="X1435" s="4"/>
      <c r="Y1435" s="4" t="s">
        <v>2844</v>
      </c>
      <c r="Z1435" s="7">
        <f>VLOOKUP(E1435,[1]select___from_cuentas_predial_W!$A$1:$R$1800,11,FALSE)</f>
        <v>7163247</v>
      </c>
      <c r="AA1435" s="7">
        <f>VLOOKUP(E1435,[1]select___from_cuentas_predial_W!$A$1:$R$1800,13,FALSE)</f>
        <v>0</v>
      </c>
    </row>
    <row r="1436" spans="1:27" ht="13.7" customHeight="1" x14ac:dyDescent="0.2">
      <c r="A1436" s="5">
        <v>94</v>
      </c>
      <c r="B1436" s="4" t="s">
        <v>2</v>
      </c>
      <c r="C1436" s="5">
        <v>194040</v>
      </c>
      <c r="D1436" s="4" t="s">
        <v>1094</v>
      </c>
      <c r="E1436" s="4" t="str">
        <f>B1436&amp;""&amp;C1436</f>
        <v>U194040</v>
      </c>
      <c r="F1436" s="4" t="str">
        <f>F1435&amp;E1436&amp;"','"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</v>
      </c>
      <c r="G1436" s="4" t="s">
        <v>1550</v>
      </c>
      <c r="H1436" s="4" t="s">
        <v>1555</v>
      </c>
      <c r="I1436" s="5">
        <v>3526</v>
      </c>
      <c r="J1436" s="5">
        <v>0</v>
      </c>
      <c r="K1436" s="6">
        <v>8.0000000000000004E-4</v>
      </c>
      <c r="L1436" s="4" t="s">
        <v>2070</v>
      </c>
      <c r="M1436" s="4" t="s">
        <v>2228</v>
      </c>
      <c r="N1436" s="4"/>
      <c r="O1436" s="4" t="s">
        <v>2621</v>
      </c>
      <c r="P1436" s="4" t="s">
        <v>1695</v>
      </c>
      <c r="Q1436" s="4"/>
      <c r="R1436" s="4" t="s">
        <v>1616</v>
      </c>
      <c r="S1436" s="4" t="s">
        <v>2286</v>
      </c>
      <c r="T1436" s="4"/>
      <c r="U1436" s="4" t="s">
        <v>2800</v>
      </c>
      <c r="V1436" s="4" t="s">
        <v>2815</v>
      </c>
      <c r="W1436" s="4"/>
      <c r="X1436" s="4"/>
      <c r="Y1436" s="4" t="s">
        <v>2844</v>
      </c>
      <c r="Z1436" s="7">
        <f>VLOOKUP(E1436,[1]select___from_cuentas_predial_W!$A$1:$R$1800,11,FALSE)</f>
        <v>9144681</v>
      </c>
      <c r="AA1436" s="7">
        <f>VLOOKUP(E1436,[1]select___from_cuentas_predial_W!$A$1:$R$1800,13,FALSE)</f>
        <v>0</v>
      </c>
    </row>
    <row r="1437" spans="1:27" ht="13.7" customHeight="1" x14ac:dyDescent="0.2">
      <c r="A1437" s="5">
        <v>94</v>
      </c>
      <c r="B1437" s="4" t="s">
        <v>2</v>
      </c>
      <c r="C1437" s="5">
        <v>194048</v>
      </c>
      <c r="D1437" s="4" t="s">
        <v>376</v>
      </c>
      <c r="E1437" s="4" t="str">
        <f>B1437&amp;""&amp;C1437</f>
        <v>U194048</v>
      </c>
      <c r="F1437" s="4" t="str">
        <f>F1436&amp;E1437&amp;"','"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</v>
      </c>
      <c r="G1437" s="4" t="s">
        <v>1550</v>
      </c>
      <c r="H1437" s="4" t="s">
        <v>1555</v>
      </c>
      <c r="I1437" s="5">
        <v>4812</v>
      </c>
      <c r="J1437" s="5">
        <v>0</v>
      </c>
      <c r="K1437" s="6">
        <v>8.0000000000000004E-4</v>
      </c>
      <c r="L1437" s="4" t="s">
        <v>1766</v>
      </c>
      <c r="M1437" s="4" t="s">
        <v>2228</v>
      </c>
      <c r="N1437" s="4"/>
      <c r="O1437" s="4" t="s">
        <v>2621</v>
      </c>
      <c r="P1437" s="4" t="s">
        <v>1695</v>
      </c>
      <c r="Q1437" s="4"/>
      <c r="R1437" s="4" t="s">
        <v>1616</v>
      </c>
      <c r="S1437" s="4" t="s">
        <v>2286</v>
      </c>
      <c r="T1437" s="4"/>
      <c r="U1437" s="4" t="s">
        <v>2800</v>
      </c>
      <c r="V1437" s="4" t="s">
        <v>2815</v>
      </c>
      <c r="W1437" s="4"/>
      <c r="X1437" s="4"/>
      <c r="Y1437" s="4" t="s">
        <v>2844</v>
      </c>
      <c r="Z1437" s="7">
        <f>VLOOKUP(E1437,[1]select___from_cuentas_predial_W!$A$1:$R$1800,11,FALSE)</f>
        <v>12479922</v>
      </c>
      <c r="AA1437" s="7">
        <f>VLOOKUP(E1437,[1]select___from_cuentas_predial_W!$A$1:$R$1800,13,FALSE)</f>
        <v>0</v>
      </c>
    </row>
    <row r="1438" spans="1:27" ht="13.7" customHeight="1" x14ac:dyDescent="0.2">
      <c r="A1438" s="5">
        <v>94</v>
      </c>
      <c r="B1438" s="4" t="s">
        <v>2</v>
      </c>
      <c r="C1438" s="5">
        <v>217753</v>
      </c>
      <c r="D1438" s="4" t="s">
        <v>252</v>
      </c>
      <c r="E1438" s="4" t="str">
        <f>B1438&amp;""&amp;C1438</f>
        <v>U217753</v>
      </c>
      <c r="F1438" s="4" t="str">
        <f>F1437&amp;E1438&amp;"','"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</v>
      </c>
      <c r="G1438" s="4" t="s">
        <v>1543</v>
      </c>
      <c r="H1438" s="4" t="s">
        <v>1555</v>
      </c>
      <c r="I1438" s="5">
        <v>5070</v>
      </c>
      <c r="J1438" s="5">
        <v>0</v>
      </c>
      <c r="K1438" s="6">
        <v>8.0000000000000004E-4</v>
      </c>
      <c r="L1438" s="4" t="s">
        <v>1683</v>
      </c>
      <c r="M1438" s="4" t="s">
        <v>2228</v>
      </c>
      <c r="N1438" s="4"/>
      <c r="O1438" s="4" t="s">
        <v>2621</v>
      </c>
      <c r="P1438" s="4" t="s">
        <v>1695</v>
      </c>
      <c r="Q1438" s="4"/>
      <c r="R1438" s="4" t="s">
        <v>1616</v>
      </c>
      <c r="S1438" s="4" t="s">
        <v>2286</v>
      </c>
      <c r="T1438" s="4"/>
      <c r="U1438" s="4" t="s">
        <v>2800</v>
      </c>
      <c r="V1438" s="4" t="s">
        <v>2815</v>
      </c>
      <c r="W1438" s="4"/>
      <c r="X1438" s="4"/>
      <c r="Y1438" s="4" t="s">
        <v>2844</v>
      </c>
      <c r="Z1438" s="7">
        <f>VLOOKUP(E1438,[1]select___from_cuentas_predial_W!$A$1:$R$1800,11,FALSE)</f>
        <v>13149045</v>
      </c>
      <c r="AA1438" s="7">
        <f>VLOOKUP(E1438,[1]select___from_cuentas_predial_W!$A$1:$R$1800,13,FALSE)</f>
        <v>0</v>
      </c>
    </row>
    <row r="1439" spans="1:27" ht="13.7" customHeight="1" x14ac:dyDescent="0.2">
      <c r="A1439" s="5">
        <v>94</v>
      </c>
      <c r="B1439" s="4" t="s">
        <v>2</v>
      </c>
      <c r="C1439" s="5">
        <v>194038</v>
      </c>
      <c r="D1439" s="4" t="s">
        <v>520</v>
      </c>
      <c r="E1439" s="4" t="str">
        <f>B1439&amp;""&amp;C1439</f>
        <v>U194038</v>
      </c>
      <c r="F1439" s="4" t="str">
        <f>F1438&amp;E1439&amp;"','"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</v>
      </c>
      <c r="G1439" s="4" t="s">
        <v>1550</v>
      </c>
      <c r="H1439" s="4" t="s">
        <v>1555</v>
      </c>
      <c r="I1439" s="5">
        <v>6142</v>
      </c>
      <c r="J1439" s="5">
        <v>0</v>
      </c>
      <c r="K1439" s="6">
        <v>8.0000000000000004E-4</v>
      </c>
      <c r="L1439" s="4" t="s">
        <v>1851</v>
      </c>
      <c r="M1439" s="4" t="s">
        <v>2228</v>
      </c>
      <c r="N1439" s="4"/>
      <c r="O1439" s="4" t="s">
        <v>2621</v>
      </c>
      <c r="P1439" s="4" t="s">
        <v>1695</v>
      </c>
      <c r="Q1439" s="4"/>
      <c r="R1439" s="4" t="s">
        <v>1616</v>
      </c>
      <c r="S1439" s="4" t="s">
        <v>2286</v>
      </c>
      <c r="T1439" s="4"/>
      <c r="U1439" s="4" t="s">
        <v>2800</v>
      </c>
      <c r="V1439" s="4" t="s">
        <v>2815</v>
      </c>
      <c r="W1439" s="4"/>
      <c r="X1439" s="4"/>
      <c r="Y1439" s="4" t="s">
        <v>2844</v>
      </c>
      <c r="Z1439" s="7">
        <f>VLOOKUP(E1439,[1]select___from_cuentas_predial_W!$A$1:$R$1800,11,FALSE)</f>
        <v>15929277</v>
      </c>
      <c r="AA1439" s="7">
        <f>VLOOKUP(E1439,[1]select___from_cuentas_predial_W!$A$1:$R$1800,13,FALSE)</f>
        <v>0</v>
      </c>
    </row>
    <row r="1440" spans="1:27" ht="13.7" customHeight="1" x14ac:dyDescent="0.2">
      <c r="A1440" s="5">
        <v>94</v>
      </c>
      <c r="B1440" s="4" t="s">
        <v>2</v>
      </c>
      <c r="C1440" s="5">
        <v>206751</v>
      </c>
      <c r="D1440" s="4" t="s">
        <v>594</v>
      </c>
      <c r="E1440" s="4" t="str">
        <f>B1440&amp;""&amp;C1440</f>
        <v>U206751</v>
      </c>
      <c r="F1440" s="4" t="str">
        <f>F1439&amp;E1440&amp;"','"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</v>
      </c>
      <c r="G1440" s="4" t="s">
        <v>1550</v>
      </c>
      <c r="H1440" s="4" t="s">
        <v>1555</v>
      </c>
      <c r="I1440" s="5">
        <v>192</v>
      </c>
      <c r="J1440" s="5">
        <v>0</v>
      </c>
      <c r="K1440" s="6">
        <v>2.0000000000000001E-4</v>
      </c>
      <c r="L1440" s="4" t="s">
        <v>1887</v>
      </c>
      <c r="M1440" s="4" t="s">
        <v>2228</v>
      </c>
      <c r="N1440" s="4"/>
      <c r="O1440" s="4" t="s">
        <v>2632</v>
      </c>
      <c r="P1440" s="4" t="s">
        <v>1695</v>
      </c>
      <c r="Q1440" s="4"/>
      <c r="R1440" s="4" t="s">
        <v>1616</v>
      </c>
      <c r="S1440" s="4" t="s">
        <v>2286</v>
      </c>
      <c r="T1440" s="4"/>
      <c r="U1440" s="4" t="s">
        <v>2800</v>
      </c>
      <c r="V1440" s="4" t="s">
        <v>2815</v>
      </c>
      <c r="W1440" s="4"/>
      <c r="X1440" s="4"/>
      <c r="Y1440" s="4" t="s">
        <v>2844</v>
      </c>
      <c r="Z1440" s="7">
        <f>VLOOKUP(E1440,[1]select___from_cuentas_predial_W!$A$1:$R$1800,11,FALSE)</f>
        <v>497952</v>
      </c>
      <c r="AA1440" s="7">
        <f>VLOOKUP(E1440,[1]select___from_cuentas_predial_W!$A$1:$R$1800,13,FALSE)</f>
        <v>0</v>
      </c>
    </row>
    <row r="1441" spans="1:27" ht="13.7" customHeight="1" x14ac:dyDescent="0.2">
      <c r="A1441" s="5">
        <v>94</v>
      </c>
      <c r="B1441" s="4" t="s">
        <v>2</v>
      </c>
      <c r="C1441" s="5">
        <v>194045</v>
      </c>
      <c r="D1441" s="4" t="s">
        <v>548</v>
      </c>
      <c r="E1441" s="4" t="str">
        <f>B1441&amp;""&amp;C1441</f>
        <v>U194045</v>
      </c>
      <c r="F1441" s="4" t="str">
        <f>F1440&amp;E1441&amp;"','"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</v>
      </c>
      <c r="G1441" s="4" t="s">
        <v>1550</v>
      </c>
      <c r="H1441" s="4" t="s">
        <v>1555</v>
      </c>
      <c r="I1441" s="5">
        <v>4232</v>
      </c>
      <c r="J1441" s="5">
        <v>0</v>
      </c>
      <c r="K1441" s="6">
        <v>8.0000000000000004E-4</v>
      </c>
      <c r="L1441" s="4" t="s">
        <v>1865</v>
      </c>
      <c r="M1441" s="4" t="s">
        <v>2228</v>
      </c>
      <c r="N1441" s="4"/>
      <c r="O1441" s="4" t="s">
        <v>2621</v>
      </c>
      <c r="P1441" s="4" t="s">
        <v>1695</v>
      </c>
      <c r="Q1441" s="4"/>
      <c r="R1441" s="4" t="s">
        <v>1616</v>
      </c>
      <c r="S1441" s="4" t="s">
        <v>2286</v>
      </c>
      <c r="T1441" s="4"/>
      <c r="U1441" s="4" t="s">
        <v>2800</v>
      </c>
      <c r="V1441" s="4" t="s">
        <v>2815</v>
      </c>
      <c r="W1441" s="4"/>
      <c r="X1441" s="4"/>
      <c r="Y1441" s="4" t="s">
        <v>2844</v>
      </c>
      <c r="Z1441" s="7">
        <f>VLOOKUP(E1441,[1]select___from_cuentas_predial_W!$A$1:$R$1800,11,FALSE)</f>
        <v>10975692</v>
      </c>
      <c r="AA1441" s="7">
        <f>VLOOKUP(E1441,[1]select___from_cuentas_predial_W!$A$1:$R$1800,13,FALSE)</f>
        <v>0</v>
      </c>
    </row>
    <row r="1442" spans="1:27" ht="13.7" customHeight="1" x14ac:dyDescent="0.2">
      <c r="A1442" s="5">
        <v>94</v>
      </c>
      <c r="B1442" s="4" t="s">
        <v>2</v>
      </c>
      <c r="C1442" s="5">
        <v>194044</v>
      </c>
      <c r="D1442" s="4" t="s">
        <v>644</v>
      </c>
      <c r="E1442" s="4" t="str">
        <f>B1442&amp;""&amp;C1442</f>
        <v>U194044</v>
      </c>
      <c r="F1442" s="4" t="str">
        <f>F1441&amp;E1442&amp;"','"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</v>
      </c>
      <c r="G1442" s="4" t="s">
        <v>1550</v>
      </c>
      <c r="H1442" s="4" t="s">
        <v>1555</v>
      </c>
      <c r="I1442" s="5">
        <v>4753</v>
      </c>
      <c r="J1442" s="5">
        <v>0</v>
      </c>
      <c r="K1442" s="6">
        <v>8.0000000000000004E-4</v>
      </c>
      <c r="L1442" s="4" t="s">
        <v>1911</v>
      </c>
      <c r="M1442" s="4" t="s">
        <v>2228</v>
      </c>
      <c r="N1442" s="4"/>
      <c r="O1442" s="4" t="s">
        <v>2621</v>
      </c>
      <c r="P1442" s="4" t="s">
        <v>1695</v>
      </c>
      <c r="Q1442" s="4"/>
      <c r="R1442" s="4" t="s">
        <v>1616</v>
      </c>
      <c r="S1442" s="4" t="s">
        <v>2286</v>
      </c>
      <c r="T1442" s="4"/>
      <c r="U1442" s="4" t="s">
        <v>2800</v>
      </c>
      <c r="V1442" s="4" t="s">
        <v>2815</v>
      </c>
      <c r="W1442" s="4"/>
      <c r="X1442" s="4"/>
      <c r="Y1442" s="4" t="s">
        <v>2844</v>
      </c>
      <c r="Z1442" s="7">
        <f>VLOOKUP(E1442,[1]select___from_cuentas_predial_W!$A$1:$R$1800,11,FALSE)</f>
        <v>12326905.5</v>
      </c>
      <c r="AA1442" s="7">
        <f>VLOOKUP(E1442,[1]select___from_cuentas_predial_W!$A$1:$R$1800,13,FALSE)</f>
        <v>0</v>
      </c>
    </row>
    <row r="1443" spans="1:27" ht="13.7" customHeight="1" x14ac:dyDescent="0.2">
      <c r="A1443" s="5">
        <v>94</v>
      </c>
      <c r="B1443" s="4" t="s">
        <v>2</v>
      </c>
      <c r="C1443" s="5">
        <v>206749</v>
      </c>
      <c r="D1443" s="4" t="s">
        <v>295</v>
      </c>
      <c r="E1443" s="4" t="str">
        <f>B1443&amp;""&amp;C1443</f>
        <v>U206749</v>
      </c>
      <c r="F1443" s="4" t="str">
        <f>F1442&amp;E1443&amp;"','"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</v>
      </c>
      <c r="G1443" s="4" t="s">
        <v>1550</v>
      </c>
      <c r="H1443" s="4" t="s">
        <v>1555</v>
      </c>
      <c r="I1443" s="5">
        <v>846</v>
      </c>
      <c r="J1443" s="5">
        <v>0</v>
      </c>
      <c r="K1443" s="6">
        <v>2.0000000000000001E-4</v>
      </c>
      <c r="L1443" s="4" t="s">
        <v>1710</v>
      </c>
      <c r="M1443" s="4" t="s">
        <v>2228</v>
      </c>
      <c r="N1443" s="4"/>
      <c r="O1443" s="4" t="s">
        <v>2621</v>
      </c>
      <c r="P1443" s="4" t="s">
        <v>1695</v>
      </c>
      <c r="Q1443" s="4"/>
      <c r="R1443" s="4" t="s">
        <v>1616</v>
      </c>
      <c r="S1443" s="4" t="s">
        <v>2286</v>
      </c>
      <c r="T1443" s="4"/>
      <c r="U1443" s="4" t="s">
        <v>2800</v>
      </c>
      <c r="V1443" s="4" t="s">
        <v>2815</v>
      </c>
      <c r="W1443" s="4"/>
      <c r="X1443" s="4"/>
      <c r="Y1443" s="4" t="s">
        <v>2844</v>
      </c>
      <c r="Z1443" s="7">
        <f>VLOOKUP(E1443,[1]select___from_cuentas_predial_W!$A$1:$R$1800,11,FALSE)</f>
        <v>2194101</v>
      </c>
      <c r="AA1443" s="7">
        <f>VLOOKUP(E1443,[1]select___from_cuentas_predial_W!$A$1:$R$1800,13,FALSE)</f>
        <v>0</v>
      </c>
    </row>
    <row r="1444" spans="1:27" ht="13.7" customHeight="1" x14ac:dyDescent="0.2">
      <c r="A1444" s="5">
        <v>94</v>
      </c>
      <c r="B1444" s="4" t="s">
        <v>2</v>
      </c>
      <c r="C1444" s="5">
        <v>194043</v>
      </c>
      <c r="D1444" s="4" t="s">
        <v>326</v>
      </c>
      <c r="E1444" s="4" t="str">
        <f>B1444&amp;""&amp;C1444</f>
        <v>U194043</v>
      </c>
      <c r="F1444" s="4" t="str">
        <f>F1443&amp;E1444&amp;"','"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</v>
      </c>
      <c r="G1444" s="4" t="s">
        <v>1550</v>
      </c>
      <c r="H1444" s="4" t="s">
        <v>1555</v>
      </c>
      <c r="I1444" s="5">
        <v>3453</v>
      </c>
      <c r="J1444" s="5">
        <v>0</v>
      </c>
      <c r="K1444" s="6">
        <v>8.0000000000000004E-4</v>
      </c>
      <c r="L1444" s="4" t="s">
        <v>1733</v>
      </c>
      <c r="M1444" s="4" t="s">
        <v>2228</v>
      </c>
      <c r="N1444" s="4"/>
      <c r="O1444" s="4" t="s">
        <v>2621</v>
      </c>
      <c r="P1444" s="4" t="s">
        <v>1695</v>
      </c>
      <c r="Q1444" s="4"/>
      <c r="R1444" s="4" t="s">
        <v>1616</v>
      </c>
      <c r="S1444" s="4" t="s">
        <v>2286</v>
      </c>
      <c r="T1444" s="4"/>
      <c r="U1444" s="4" t="s">
        <v>2802</v>
      </c>
      <c r="V1444" s="4" t="s">
        <v>2622</v>
      </c>
      <c r="W1444" s="4"/>
      <c r="X1444" s="4"/>
      <c r="Y1444" s="4" t="s">
        <v>2844</v>
      </c>
      <c r="Z1444" s="7">
        <f>VLOOKUP(E1444,[1]select___from_cuentas_predial_W!$A$1:$R$1800,11,FALSE)</f>
        <v>8955355.5</v>
      </c>
      <c r="AA1444" s="7">
        <f>VLOOKUP(E1444,[1]select___from_cuentas_predial_W!$A$1:$R$1800,13,FALSE)</f>
        <v>0</v>
      </c>
    </row>
    <row r="1445" spans="1:27" ht="13.7" customHeight="1" x14ac:dyDescent="0.2">
      <c r="A1445" s="5">
        <v>94</v>
      </c>
      <c r="B1445" s="4" t="s">
        <v>2</v>
      </c>
      <c r="C1445" s="5">
        <v>194046</v>
      </c>
      <c r="D1445" s="4" t="s">
        <v>789</v>
      </c>
      <c r="E1445" s="4" t="str">
        <f>B1445&amp;""&amp;C1445</f>
        <v>U194046</v>
      </c>
      <c r="F1445" s="4" t="str">
        <f>F1444&amp;E1445&amp;"','"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</v>
      </c>
      <c r="G1445" s="4" t="s">
        <v>1550</v>
      </c>
      <c r="H1445" s="4" t="s">
        <v>1555</v>
      </c>
      <c r="I1445" s="5">
        <v>1423</v>
      </c>
      <c r="J1445" s="5">
        <v>0</v>
      </c>
      <c r="K1445" s="6">
        <v>8.0000000000000004E-4</v>
      </c>
      <c r="L1445" s="4" t="s">
        <v>1973</v>
      </c>
      <c r="M1445" s="4" t="s">
        <v>2228</v>
      </c>
      <c r="N1445" s="4"/>
      <c r="O1445" s="4" t="s">
        <v>2621</v>
      </c>
      <c r="P1445" s="4" t="s">
        <v>1695</v>
      </c>
      <c r="Q1445" s="4"/>
      <c r="R1445" s="4" t="s">
        <v>1616</v>
      </c>
      <c r="S1445" s="4" t="s">
        <v>2286</v>
      </c>
      <c r="T1445" s="4"/>
      <c r="U1445" s="4" t="s">
        <v>2802</v>
      </c>
      <c r="V1445" s="4" t="s">
        <v>2622</v>
      </c>
      <c r="W1445" s="4"/>
      <c r="X1445" s="4"/>
      <c r="Y1445" s="4" t="s">
        <v>2844</v>
      </c>
      <c r="Z1445" s="7">
        <f>VLOOKUP(E1445,[1]select___from_cuentas_predial_W!$A$1:$R$1800,11,FALSE)</f>
        <v>3683079.75</v>
      </c>
      <c r="AA1445" s="7">
        <f>VLOOKUP(E1445,[1]select___from_cuentas_predial_W!$A$1:$R$1800,13,FALSE)</f>
        <v>0</v>
      </c>
    </row>
    <row r="1446" spans="1:27" ht="13.7" customHeight="1" x14ac:dyDescent="0.2">
      <c r="A1446" s="5">
        <v>94</v>
      </c>
      <c r="B1446" s="4" t="s">
        <v>2</v>
      </c>
      <c r="C1446" s="5">
        <v>206734</v>
      </c>
      <c r="D1446" s="4" t="s">
        <v>1357</v>
      </c>
      <c r="E1446" s="4" t="str">
        <f>B1446&amp;""&amp;C1446</f>
        <v>U206734</v>
      </c>
      <c r="F1446" s="4" t="str">
        <f>F1445&amp;E1446&amp;"','"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</v>
      </c>
      <c r="G1446" s="4" t="s">
        <v>1550</v>
      </c>
      <c r="H1446" s="4" t="s">
        <v>1555</v>
      </c>
      <c r="I1446" s="5">
        <v>558</v>
      </c>
      <c r="J1446" s="5">
        <v>0</v>
      </c>
      <c r="K1446" s="6">
        <v>2.0000000000000001E-4</v>
      </c>
      <c r="L1446" s="4" t="s">
        <v>1734</v>
      </c>
      <c r="M1446" s="4" t="s">
        <v>2228</v>
      </c>
      <c r="N1446" s="4"/>
      <c r="O1446" s="4" t="s">
        <v>2621</v>
      </c>
      <c r="P1446" s="4" t="s">
        <v>1695</v>
      </c>
      <c r="Q1446" s="4"/>
      <c r="R1446" s="4" t="s">
        <v>1616</v>
      </c>
      <c r="S1446" s="4" t="s">
        <v>2286</v>
      </c>
      <c r="T1446" s="4"/>
      <c r="U1446" s="4" t="s">
        <v>2802</v>
      </c>
      <c r="V1446" s="4" t="s">
        <v>2622</v>
      </c>
      <c r="W1446" s="4"/>
      <c r="X1446" s="4"/>
      <c r="Y1446" s="4" t="s">
        <v>2844</v>
      </c>
      <c r="Z1446" s="7">
        <f>VLOOKUP(E1446,[1]select___from_cuentas_predial_W!$A$1:$R$1800,11,FALSE)</f>
        <v>1499904</v>
      </c>
      <c r="AA1446" s="7">
        <f>VLOOKUP(E1446,[1]select___from_cuentas_predial_W!$A$1:$R$1800,13,FALSE)</f>
        <v>0</v>
      </c>
    </row>
    <row r="1447" spans="1:27" ht="13.7" customHeight="1" x14ac:dyDescent="0.2">
      <c r="A1447" s="5">
        <v>94</v>
      </c>
      <c r="B1447" s="4" t="s">
        <v>2</v>
      </c>
      <c r="C1447" s="5">
        <v>206728</v>
      </c>
      <c r="D1447" s="4" t="s">
        <v>1009</v>
      </c>
      <c r="E1447" s="4" t="str">
        <f>B1447&amp;""&amp;C1447</f>
        <v>U206728</v>
      </c>
      <c r="F1447" s="4" t="str">
        <f>F1446&amp;E1447&amp;"','"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</v>
      </c>
      <c r="G1447" s="4" t="s">
        <v>1550</v>
      </c>
      <c r="H1447" s="4" t="s">
        <v>1555</v>
      </c>
      <c r="I1447" s="5">
        <v>3139</v>
      </c>
      <c r="J1447" s="5">
        <v>0</v>
      </c>
      <c r="K1447" s="6">
        <v>2.0000000000000001E-4</v>
      </c>
      <c r="L1447" s="4" t="s">
        <v>2055</v>
      </c>
      <c r="M1447" s="4" t="s">
        <v>2228</v>
      </c>
      <c r="N1447" s="4"/>
      <c r="O1447" s="4" t="s">
        <v>2632</v>
      </c>
      <c r="P1447" s="4" t="s">
        <v>1695</v>
      </c>
      <c r="Q1447" s="4"/>
      <c r="R1447" s="4" t="s">
        <v>2741</v>
      </c>
      <c r="S1447" s="4" t="s">
        <v>2228</v>
      </c>
      <c r="T1447" s="4"/>
      <c r="U1447" s="4" t="s">
        <v>2807</v>
      </c>
      <c r="V1447" s="4"/>
      <c r="W1447" s="4"/>
      <c r="X1447" s="4"/>
      <c r="Y1447" s="4" t="s">
        <v>2844</v>
      </c>
      <c r="Z1447" s="7">
        <f>VLOOKUP(E1447,[1]select___from_cuentas_predial_W!$A$1:$R$1800,11,FALSE)</f>
        <v>8437632</v>
      </c>
      <c r="AA1447" s="7">
        <f>VLOOKUP(E1447,[1]select___from_cuentas_predial_W!$A$1:$R$1800,13,FALSE)</f>
        <v>0</v>
      </c>
    </row>
    <row r="1448" spans="1:27" ht="13.7" customHeight="1" x14ac:dyDescent="0.2">
      <c r="A1448" s="5">
        <v>94</v>
      </c>
      <c r="B1448" s="4" t="s">
        <v>2</v>
      </c>
      <c r="C1448" s="5">
        <v>206729</v>
      </c>
      <c r="D1448" s="4" t="s">
        <v>1016</v>
      </c>
      <c r="E1448" s="4" t="str">
        <f>B1448&amp;""&amp;C1448</f>
        <v>U206729</v>
      </c>
      <c r="F1448" s="4" t="str">
        <f>F1447&amp;E1448&amp;"','"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</v>
      </c>
      <c r="G1448" s="4" t="s">
        <v>1550</v>
      </c>
      <c r="H1448" s="4" t="s">
        <v>1555</v>
      </c>
      <c r="I1448" s="5">
        <v>1674</v>
      </c>
      <c r="J1448" s="5">
        <v>0</v>
      </c>
      <c r="K1448" s="6">
        <v>2.0000000000000001E-4</v>
      </c>
      <c r="L1448" s="4" t="s">
        <v>1815</v>
      </c>
      <c r="M1448" s="4" t="s">
        <v>2228</v>
      </c>
      <c r="N1448" s="4"/>
      <c r="O1448" s="4" t="s">
        <v>2632</v>
      </c>
      <c r="P1448" s="4" t="s">
        <v>1695</v>
      </c>
      <c r="Q1448" s="4"/>
      <c r="R1448" s="4" t="s">
        <v>2741</v>
      </c>
      <c r="S1448" s="4" t="s">
        <v>2228</v>
      </c>
      <c r="T1448" s="4"/>
      <c r="U1448" s="4" t="s">
        <v>2807</v>
      </c>
      <c r="V1448" s="4"/>
      <c r="W1448" s="4"/>
      <c r="X1448" s="4"/>
      <c r="Y1448" s="4" t="s">
        <v>2844</v>
      </c>
      <c r="Z1448" s="7">
        <f>VLOOKUP(E1448,[1]select___from_cuentas_predial_W!$A$1:$R$1800,11,FALSE)</f>
        <v>4499712</v>
      </c>
      <c r="AA1448" s="7">
        <f>VLOOKUP(E1448,[1]select___from_cuentas_predial_W!$A$1:$R$1800,13,FALSE)</f>
        <v>0</v>
      </c>
    </row>
    <row r="1449" spans="1:27" ht="13.7" customHeight="1" x14ac:dyDescent="0.2">
      <c r="A1449" s="5">
        <v>94</v>
      </c>
      <c r="B1449" s="4" t="s">
        <v>2</v>
      </c>
      <c r="C1449" s="5">
        <v>206732</v>
      </c>
      <c r="D1449" s="4" t="s">
        <v>1457</v>
      </c>
      <c r="E1449" s="4" t="str">
        <f>B1449&amp;""&amp;C1449</f>
        <v>U206732</v>
      </c>
      <c r="F1449" s="4" t="str">
        <f>F1448&amp;E1449&amp;"','"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</v>
      </c>
      <c r="G1449" s="4" t="s">
        <v>1550</v>
      </c>
      <c r="H1449" s="4" t="s">
        <v>1555</v>
      </c>
      <c r="I1449" s="5">
        <v>1492</v>
      </c>
      <c r="J1449" s="5">
        <v>0</v>
      </c>
      <c r="K1449" s="6">
        <v>2.0000000000000001E-4</v>
      </c>
      <c r="L1449" s="4" t="s">
        <v>2194</v>
      </c>
      <c r="M1449" s="4" t="s">
        <v>2228</v>
      </c>
      <c r="N1449" s="4"/>
      <c r="O1449" s="4" t="s">
        <v>2621</v>
      </c>
      <c r="P1449" s="4" t="s">
        <v>1695</v>
      </c>
      <c r="Q1449" s="4"/>
      <c r="R1449" s="4" t="s">
        <v>2741</v>
      </c>
      <c r="S1449" s="4" t="s">
        <v>2228</v>
      </c>
      <c r="T1449" s="4"/>
      <c r="U1449" s="4" t="s">
        <v>2807</v>
      </c>
      <c r="V1449" s="4"/>
      <c r="W1449" s="4"/>
      <c r="X1449" s="4"/>
      <c r="Y1449" s="4" t="s">
        <v>2844</v>
      </c>
      <c r="Z1449" s="7">
        <f>VLOOKUP(E1449,[1]select___from_cuentas_predial_W!$A$1:$R$1800,11,FALSE)</f>
        <v>4010496</v>
      </c>
      <c r="AA1449" s="7">
        <f>VLOOKUP(E1449,[1]select___from_cuentas_predial_W!$A$1:$R$1800,13,FALSE)</f>
        <v>0</v>
      </c>
    </row>
    <row r="1450" spans="1:27" ht="13.7" customHeight="1" x14ac:dyDescent="0.2">
      <c r="A1450" s="5">
        <v>94</v>
      </c>
      <c r="B1450" s="4" t="s">
        <v>2</v>
      </c>
      <c r="C1450" s="5">
        <v>206730</v>
      </c>
      <c r="D1450" s="4" t="s">
        <v>1002</v>
      </c>
      <c r="E1450" s="4" t="str">
        <f>B1450&amp;""&amp;C1450</f>
        <v>U206730</v>
      </c>
      <c r="F1450" s="4" t="str">
        <f>F1449&amp;E1450&amp;"','"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</v>
      </c>
      <c r="G1450" s="4" t="s">
        <v>1550</v>
      </c>
      <c r="H1450" s="4" t="s">
        <v>1555</v>
      </c>
      <c r="I1450" s="5">
        <v>204</v>
      </c>
      <c r="J1450" s="5">
        <v>0</v>
      </c>
      <c r="K1450" s="6">
        <v>2.0000000000000001E-4</v>
      </c>
      <c r="L1450" s="4" t="s">
        <v>2049</v>
      </c>
      <c r="M1450" s="4" t="s">
        <v>2228</v>
      </c>
      <c r="N1450" s="4"/>
      <c r="O1450" s="4" t="s">
        <v>2632</v>
      </c>
      <c r="P1450" s="4" t="s">
        <v>1695</v>
      </c>
      <c r="Q1450" s="4"/>
      <c r="R1450" s="4" t="s">
        <v>2741</v>
      </c>
      <c r="S1450" s="4" t="s">
        <v>2228</v>
      </c>
      <c r="T1450" s="4"/>
      <c r="U1450" s="4" t="s">
        <v>2807</v>
      </c>
      <c r="V1450" s="4"/>
      <c r="W1450" s="4"/>
      <c r="X1450" s="4"/>
      <c r="Y1450" s="4" t="s">
        <v>2844</v>
      </c>
      <c r="Z1450" s="7">
        <f>VLOOKUP(E1450,[1]select___from_cuentas_predial_W!$A$1:$R$1800,11,FALSE)</f>
        <v>548352</v>
      </c>
      <c r="AA1450" s="7">
        <f>VLOOKUP(E1450,[1]select___from_cuentas_predial_W!$A$1:$R$1800,13,FALSE)</f>
        <v>0</v>
      </c>
    </row>
    <row r="1451" spans="1:27" ht="13.7" customHeight="1" x14ac:dyDescent="0.2">
      <c r="A1451" s="5">
        <v>94</v>
      </c>
      <c r="B1451" s="4" t="s">
        <v>2</v>
      </c>
      <c r="C1451" s="5">
        <v>206731</v>
      </c>
      <c r="D1451" s="4" t="s">
        <v>1013</v>
      </c>
      <c r="E1451" s="4" t="str">
        <f>B1451&amp;""&amp;C1451</f>
        <v>U206731</v>
      </c>
      <c r="F1451" s="4" t="str">
        <f>F1450&amp;E1451&amp;"','"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</v>
      </c>
      <c r="G1451" s="4" t="s">
        <v>1550</v>
      </c>
      <c r="H1451" s="4" t="s">
        <v>1555</v>
      </c>
      <c r="I1451" s="5">
        <v>197</v>
      </c>
      <c r="J1451" s="5">
        <v>0</v>
      </c>
      <c r="K1451" s="6">
        <v>2.0000000000000001E-4</v>
      </c>
      <c r="L1451" s="4" t="s">
        <v>2049</v>
      </c>
      <c r="M1451" s="4" t="s">
        <v>2228</v>
      </c>
      <c r="N1451" s="4"/>
      <c r="O1451" s="4" t="s">
        <v>2632</v>
      </c>
      <c r="P1451" s="4" t="s">
        <v>1695</v>
      </c>
      <c r="Q1451" s="4"/>
      <c r="R1451" s="4" t="s">
        <v>2741</v>
      </c>
      <c r="S1451" s="4" t="s">
        <v>2228</v>
      </c>
      <c r="T1451" s="4"/>
      <c r="U1451" s="4" t="s">
        <v>2807</v>
      </c>
      <c r="V1451" s="4"/>
      <c r="W1451" s="4"/>
      <c r="X1451" s="4"/>
      <c r="Y1451" s="4" t="s">
        <v>2844</v>
      </c>
      <c r="Z1451" s="7">
        <f>VLOOKUP(E1451,[1]select___from_cuentas_predial_W!$A$1:$R$1800,11,FALSE)</f>
        <v>529536</v>
      </c>
      <c r="AA1451" s="7">
        <f>VLOOKUP(E1451,[1]select___from_cuentas_predial_W!$A$1:$R$1800,13,FALSE)</f>
        <v>0</v>
      </c>
    </row>
    <row r="1452" spans="1:27" ht="13.7" customHeight="1" x14ac:dyDescent="0.2">
      <c r="A1452" s="5">
        <v>94</v>
      </c>
      <c r="B1452" s="4" t="s">
        <v>2</v>
      </c>
      <c r="C1452" s="5">
        <v>206733</v>
      </c>
      <c r="D1452" s="4" t="s">
        <v>1006</v>
      </c>
      <c r="E1452" s="4" t="str">
        <f>B1452&amp;""&amp;C1452</f>
        <v>U206733</v>
      </c>
      <c r="F1452" s="4" t="str">
        <f>F1451&amp;E1452&amp;"','"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</v>
      </c>
      <c r="G1452" s="4" t="s">
        <v>1550</v>
      </c>
      <c r="H1452" s="4" t="s">
        <v>1555</v>
      </c>
      <c r="I1452" s="5">
        <v>140</v>
      </c>
      <c r="J1452" s="5">
        <v>0</v>
      </c>
      <c r="K1452" s="6">
        <v>2.0000000000000001E-4</v>
      </c>
      <c r="L1452" s="4" t="s">
        <v>1815</v>
      </c>
      <c r="M1452" s="4" t="s">
        <v>2228</v>
      </c>
      <c r="N1452" s="4"/>
      <c r="O1452" s="4" t="s">
        <v>2632</v>
      </c>
      <c r="P1452" s="4" t="s">
        <v>1695</v>
      </c>
      <c r="Q1452" s="4"/>
      <c r="R1452" s="4" t="s">
        <v>2741</v>
      </c>
      <c r="S1452" s="4" t="s">
        <v>2228</v>
      </c>
      <c r="T1452" s="4"/>
      <c r="U1452" s="4" t="s">
        <v>2807</v>
      </c>
      <c r="V1452" s="4"/>
      <c r="W1452" s="4"/>
      <c r="X1452" s="4"/>
      <c r="Y1452" s="4" t="s">
        <v>2844</v>
      </c>
      <c r="Z1452" s="7">
        <f>VLOOKUP(E1452,[1]select___from_cuentas_predial_W!$A$1:$R$1800,11,FALSE)</f>
        <v>376320</v>
      </c>
      <c r="AA1452" s="7">
        <f>VLOOKUP(E1452,[1]select___from_cuentas_predial_W!$A$1:$R$1800,13,FALSE)</f>
        <v>0</v>
      </c>
    </row>
    <row r="1453" spans="1:27" ht="13.7" customHeight="1" x14ac:dyDescent="0.2">
      <c r="A1453" s="5">
        <v>94</v>
      </c>
      <c r="B1453" s="4" t="s">
        <v>2</v>
      </c>
      <c r="C1453" s="5">
        <v>206739</v>
      </c>
      <c r="D1453" s="4" t="s">
        <v>764</v>
      </c>
      <c r="E1453" s="4" t="str">
        <f>B1453&amp;""&amp;C1453</f>
        <v>U206739</v>
      </c>
      <c r="F1453" s="4" t="str">
        <f>F1452&amp;E1453&amp;"','"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</v>
      </c>
      <c r="G1453" s="4" t="s">
        <v>1550</v>
      </c>
      <c r="H1453" s="4" t="s">
        <v>1555</v>
      </c>
      <c r="I1453" s="5">
        <v>333</v>
      </c>
      <c r="J1453" s="5">
        <v>0</v>
      </c>
      <c r="K1453" s="6">
        <v>2.0000000000000001E-4</v>
      </c>
      <c r="L1453" s="4" t="s">
        <v>1963</v>
      </c>
      <c r="M1453" s="4" t="s">
        <v>2228</v>
      </c>
      <c r="N1453" s="4"/>
      <c r="O1453" s="4" t="s">
        <v>2632</v>
      </c>
      <c r="P1453" s="4" t="s">
        <v>1695</v>
      </c>
      <c r="Q1453" s="4"/>
      <c r="R1453" s="4" t="s">
        <v>2741</v>
      </c>
      <c r="S1453" s="4" t="s">
        <v>2228</v>
      </c>
      <c r="T1453" s="4"/>
      <c r="U1453" s="4" t="s">
        <v>2807</v>
      </c>
      <c r="V1453" s="4"/>
      <c r="W1453" s="4"/>
      <c r="X1453" s="4"/>
      <c r="Y1453" s="4" t="s">
        <v>2844</v>
      </c>
      <c r="Z1453" s="7">
        <f>VLOOKUP(E1453,[1]select___from_cuentas_predial_W!$A$1:$R$1800,11,FALSE)</f>
        <v>895104</v>
      </c>
      <c r="AA1453" s="7">
        <f>VLOOKUP(E1453,[1]select___from_cuentas_predial_W!$A$1:$R$1800,13,FALSE)</f>
        <v>0</v>
      </c>
    </row>
    <row r="1454" spans="1:27" ht="13.7" customHeight="1" x14ac:dyDescent="0.2">
      <c r="A1454" s="5">
        <v>94</v>
      </c>
      <c r="B1454" s="4" t="s">
        <v>2</v>
      </c>
      <c r="C1454" s="5">
        <v>206738</v>
      </c>
      <c r="D1454" s="4" t="s">
        <v>327</v>
      </c>
      <c r="E1454" s="4" t="str">
        <f>B1454&amp;""&amp;C1454</f>
        <v>U206738</v>
      </c>
      <c r="F1454" s="4" t="str">
        <f>F1453&amp;E1454&amp;"','"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</v>
      </c>
      <c r="G1454" s="4" t="s">
        <v>1550</v>
      </c>
      <c r="H1454" s="4" t="s">
        <v>1555</v>
      </c>
      <c r="I1454" s="5">
        <v>435</v>
      </c>
      <c r="J1454" s="5">
        <v>0</v>
      </c>
      <c r="K1454" s="6">
        <v>2.0000000000000001E-4</v>
      </c>
      <c r="L1454" s="4" t="s">
        <v>1734</v>
      </c>
      <c r="M1454" s="4" t="s">
        <v>2228</v>
      </c>
      <c r="N1454" s="4"/>
      <c r="O1454" s="4" t="s">
        <v>2621</v>
      </c>
      <c r="P1454" s="4" t="s">
        <v>1695</v>
      </c>
      <c r="Q1454" s="4"/>
      <c r="R1454" s="4" t="s">
        <v>2741</v>
      </c>
      <c r="S1454" s="4" t="s">
        <v>2228</v>
      </c>
      <c r="T1454" s="4"/>
      <c r="U1454" s="4" t="s">
        <v>2807</v>
      </c>
      <c r="V1454" s="4"/>
      <c r="W1454" s="4"/>
      <c r="X1454" s="4"/>
      <c r="Y1454" s="4" t="s">
        <v>2844</v>
      </c>
      <c r="Z1454" s="7">
        <f>VLOOKUP(E1454,[1]select___from_cuentas_predial_W!$A$1:$R$1800,11,FALSE)</f>
        <v>1169280</v>
      </c>
      <c r="AA1454" s="7">
        <f>VLOOKUP(E1454,[1]select___from_cuentas_predial_W!$A$1:$R$1800,13,FALSE)</f>
        <v>0</v>
      </c>
    </row>
    <row r="1455" spans="1:27" ht="13.7" customHeight="1" x14ac:dyDescent="0.2">
      <c r="A1455" s="5">
        <v>94</v>
      </c>
      <c r="B1455" s="4" t="s">
        <v>2</v>
      </c>
      <c r="C1455" s="5">
        <v>206736</v>
      </c>
      <c r="D1455" s="4" t="s">
        <v>1011</v>
      </c>
      <c r="E1455" s="4" t="str">
        <f>B1455&amp;""&amp;C1455</f>
        <v>U206736</v>
      </c>
      <c r="F1455" s="4" t="str">
        <f>F1454&amp;E1455&amp;"','"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</v>
      </c>
      <c r="G1455" s="4" t="s">
        <v>1550</v>
      </c>
      <c r="H1455" s="4" t="s">
        <v>1555</v>
      </c>
      <c r="I1455" s="5">
        <v>784</v>
      </c>
      <c r="J1455" s="5">
        <v>0</v>
      </c>
      <c r="K1455" s="6">
        <v>2.0000000000000001E-4</v>
      </c>
      <c r="L1455" s="4" t="s">
        <v>1815</v>
      </c>
      <c r="M1455" s="4" t="s">
        <v>2228</v>
      </c>
      <c r="N1455" s="4"/>
      <c r="O1455" s="4" t="s">
        <v>2632</v>
      </c>
      <c r="P1455" s="4" t="s">
        <v>1695</v>
      </c>
      <c r="Q1455" s="4"/>
      <c r="R1455" s="4" t="s">
        <v>2741</v>
      </c>
      <c r="S1455" s="4" t="s">
        <v>2228</v>
      </c>
      <c r="T1455" s="4"/>
      <c r="U1455" s="4" t="s">
        <v>2807</v>
      </c>
      <c r="V1455" s="4"/>
      <c r="W1455" s="4"/>
      <c r="X1455" s="4"/>
      <c r="Y1455" s="4" t="s">
        <v>2844</v>
      </c>
      <c r="Z1455" s="7">
        <f>VLOOKUP(E1455,[1]select___from_cuentas_predial_W!$A$1:$R$1800,11,FALSE)</f>
        <v>2107392</v>
      </c>
      <c r="AA1455" s="7">
        <f>VLOOKUP(E1455,[1]select___from_cuentas_predial_W!$A$1:$R$1800,13,FALSE)</f>
        <v>0</v>
      </c>
    </row>
    <row r="1456" spans="1:27" ht="13.7" customHeight="1" x14ac:dyDescent="0.2">
      <c r="A1456" s="5">
        <v>94</v>
      </c>
      <c r="B1456" s="4" t="s">
        <v>2</v>
      </c>
      <c r="C1456" s="5">
        <v>206737</v>
      </c>
      <c r="D1456" s="4" t="s">
        <v>1299</v>
      </c>
      <c r="E1456" s="4" t="str">
        <f>B1456&amp;""&amp;C1456</f>
        <v>U206737</v>
      </c>
      <c r="F1456" s="4" t="str">
        <f>F1455&amp;E1456&amp;"','"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</v>
      </c>
      <c r="G1456" s="4" t="s">
        <v>1550</v>
      </c>
      <c r="H1456" s="4" t="s">
        <v>1555</v>
      </c>
      <c r="I1456" s="5">
        <v>295</v>
      </c>
      <c r="J1456" s="5">
        <v>0</v>
      </c>
      <c r="K1456" s="6">
        <v>2.0000000000000001E-4</v>
      </c>
      <c r="L1456" s="4" t="s">
        <v>2148</v>
      </c>
      <c r="M1456" s="4" t="s">
        <v>2228</v>
      </c>
      <c r="N1456" s="4"/>
      <c r="O1456" s="4" t="s">
        <v>2632</v>
      </c>
      <c r="P1456" s="4" t="s">
        <v>1695</v>
      </c>
      <c r="Q1456" s="4"/>
      <c r="R1456" s="4" t="s">
        <v>2741</v>
      </c>
      <c r="S1456" s="4" t="s">
        <v>2228</v>
      </c>
      <c r="T1456" s="4"/>
      <c r="U1456" s="4" t="s">
        <v>2807</v>
      </c>
      <c r="V1456" s="4"/>
      <c r="W1456" s="4"/>
      <c r="X1456" s="4"/>
      <c r="Y1456" s="4" t="s">
        <v>2844</v>
      </c>
      <c r="Z1456" s="7">
        <f>VLOOKUP(E1456,[1]select___from_cuentas_predial_W!$A$1:$R$1800,11,FALSE)</f>
        <v>792960</v>
      </c>
      <c r="AA1456" s="7">
        <f>VLOOKUP(E1456,[1]select___from_cuentas_predial_W!$A$1:$R$1800,13,FALSE)</f>
        <v>0</v>
      </c>
    </row>
    <row r="1457" spans="1:27" ht="13.7" customHeight="1" x14ac:dyDescent="0.2">
      <c r="A1457" s="5">
        <v>94</v>
      </c>
      <c r="B1457" s="4" t="s">
        <v>2</v>
      </c>
      <c r="C1457" s="5">
        <v>206735</v>
      </c>
      <c r="D1457" s="4" t="s">
        <v>1007</v>
      </c>
      <c r="E1457" s="4" t="str">
        <f>B1457&amp;""&amp;C1457</f>
        <v>U206735</v>
      </c>
      <c r="F1457" s="4" t="str">
        <f>F1456&amp;E1457&amp;"','"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</v>
      </c>
      <c r="G1457" s="4" t="s">
        <v>1550</v>
      </c>
      <c r="H1457" s="4" t="s">
        <v>1555</v>
      </c>
      <c r="I1457" s="5">
        <v>1517</v>
      </c>
      <c r="J1457" s="5">
        <v>0</v>
      </c>
      <c r="K1457" s="6">
        <v>2.0000000000000001E-4</v>
      </c>
      <c r="L1457" s="4" t="s">
        <v>2053</v>
      </c>
      <c r="M1457" s="4" t="s">
        <v>2228</v>
      </c>
      <c r="N1457" s="4"/>
      <c r="O1457" s="4" t="s">
        <v>2632</v>
      </c>
      <c r="P1457" s="4" t="s">
        <v>1695</v>
      </c>
      <c r="Q1457" s="4"/>
      <c r="R1457" s="4" t="s">
        <v>2741</v>
      </c>
      <c r="S1457" s="4" t="s">
        <v>2228</v>
      </c>
      <c r="T1457" s="4"/>
      <c r="U1457" s="4" t="s">
        <v>2807</v>
      </c>
      <c r="V1457" s="4"/>
      <c r="W1457" s="4"/>
      <c r="X1457" s="4"/>
      <c r="Y1457" s="4" t="s">
        <v>2844</v>
      </c>
      <c r="Z1457" s="7">
        <f>VLOOKUP(E1457,[1]select___from_cuentas_predial_W!$A$1:$R$1800,11,FALSE)</f>
        <v>4181231.25</v>
      </c>
      <c r="AA1457" s="7">
        <f>VLOOKUP(E1457,[1]select___from_cuentas_predial_W!$A$1:$R$1800,13,FALSE)</f>
        <v>0</v>
      </c>
    </row>
    <row r="1458" spans="1:27" ht="13.7" customHeight="1" x14ac:dyDescent="0.2">
      <c r="A1458" s="5">
        <v>94</v>
      </c>
      <c r="B1458" s="4" t="s">
        <v>2</v>
      </c>
      <c r="C1458" s="5">
        <v>206725</v>
      </c>
      <c r="D1458" s="4" t="s">
        <v>1008</v>
      </c>
      <c r="E1458" s="4" t="str">
        <f>B1458&amp;""&amp;C1458</f>
        <v>U206725</v>
      </c>
      <c r="F1458" s="4" t="str">
        <f>F1457&amp;E1458&amp;"','"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</v>
      </c>
      <c r="G1458" s="4" t="s">
        <v>1550</v>
      </c>
      <c r="H1458" s="4" t="s">
        <v>1555</v>
      </c>
      <c r="I1458" s="5">
        <v>4440</v>
      </c>
      <c r="J1458" s="5">
        <v>0</v>
      </c>
      <c r="K1458" s="6">
        <v>2.0000000000000001E-4</v>
      </c>
      <c r="L1458" s="4" t="s">
        <v>2054</v>
      </c>
      <c r="M1458" s="4" t="s">
        <v>2228</v>
      </c>
      <c r="N1458" s="4"/>
      <c r="O1458" s="4" t="s">
        <v>2632</v>
      </c>
      <c r="P1458" s="4" t="s">
        <v>1695</v>
      </c>
      <c r="Q1458" s="4"/>
      <c r="R1458" s="4" t="s">
        <v>2741</v>
      </c>
      <c r="S1458" s="4" t="s">
        <v>2228</v>
      </c>
      <c r="T1458" s="4"/>
      <c r="U1458" s="4" t="s">
        <v>2807</v>
      </c>
      <c r="V1458" s="4"/>
      <c r="W1458" s="4"/>
      <c r="X1458" s="4"/>
      <c r="Y1458" s="4" t="s">
        <v>2844</v>
      </c>
      <c r="Z1458" s="7">
        <f>VLOOKUP(E1458,[1]select___from_cuentas_predial_W!$A$1:$R$1800,11,FALSE)</f>
        <v>11934720</v>
      </c>
      <c r="AA1458" s="7">
        <f>VLOOKUP(E1458,[1]select___from_cuentas_predial_W!$A$1:$R$1800,13,FALSE)</f>
        <v>0</v>
      </c>
    </row>
    <row r="1459" spans="1:27" ht="13.7" customHeight="1" x14ac:dyDescent="0.2">
      <c r="A1459" s="5">
        <v>94</v>
      </c>
      <c r="B1459" s="4" t="s">
        <v>2</v>
      </c>
      <c r="C1459" s="5">
        <v>206724</v>
      </c>
      <c r="D1459" s="4" t="s">
        <v>1003</v>
      </c>
      <c r="E1459" s="4" t="str">
        <f>B1459&amp;""&amp;C1459</f>
        <v>U206724</v>
      </c>
      <c r="F1459" s="4" t="str">
        <f>F1458&amp;E1459&amp;"','"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</v>
      </c>
      <c r="G1459" s="4" t="s">
        <v>1550</v>
      </c>
      <c r="H1459" s="4" t="s">
        <v>1555</v>
      </c>
      <c r="I1459" s="5">
        <v>616</v>
      </c>
      <c r="J1459" s="5">
        <v>0</v>
      </c>
      <c r="K1459" s="6">
        <v>2.0000000000000001E-4</v>
      </c>
      <c r="L1459" s="4" t="s">
        <v>2050</v>
      </c>
      <c r="M1459" s="4" t="s">
        <v>2228</v>
      </c>
      <c r="N1459" s="4"/>
      <c r="O1459" s="4" t="s">
        <v>2632</v>
      </c>
      <c r="P1459" s="4" t="s">
        <v>1695</v>
      </c>
      <c r="Q1459" s="4"/>
      <c r="R1459" s="4" t="s">
        <v>2741</v>
      </c>
      <c r="S1459" s="4" t="s">
        <v>2228</v>
      </c>
      <c r="T1459" s="4"/>
      <c r="U1459" s="4" t="s">
        <v>2807</v>
      </c>
      <c r="V1459" s="4"/>
      <c r="W1459" s="4"/>
      <c r="X1459" s="4"/>
      <c r="Y1459" s="4" t="s">
        <v>2844</v>
      </c>
      <c r="Z1459" s="7">
        <f>VLOOKUP(E1459,[1]select___from_cuentas_predial_W!$A$1:$R$1800,11,FALSE)</f>
        <v>1655808</v>
      </c>
      <c r="AA1459" s="7">
        <f>VLOOKUP(E1459,[1]select___from_cuentas_predial_W!$A$1:$R$1800,13,FALSE)</f>
        <v>0</v>
      </c>
    </row>
    <row r="1460" spans="1:27" ht="13.7" customHeight="1" x14ac:dyDescent="0.2">
      <c r="A1460" s="5">
        <v>94</v>
      </c>
      <c r="B1460" s="4" t="s">
        <v>2</v>
      </c>
      <c r="C1460" s="5">
        <v>206723</v>
      </c>
      <c r="D1460" s="4" t="s">
        <v>1367</v>
      </c>
      <c r="E1460" s="4" t="str">
        <f>B1460&amp;""&amp;C1460</f>
        <v>U206723</v>
      </c>
      <c r="F1460" s="4" t="str">
        <f>F1459&amp;E1460&amp;"','"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</v>
      </c>
      <c r="G1460" s="4" t="s">
        <v>1550</v>
      </c>
      <c r="H1460" s="4" t="s">
        <v>1555</v>
      </c>
      <c r="I1460" s="5">
        <v>1336</v>
      </c>
      <c r="J1460" s="5">
        <v>0</v>
      </c>
      <c r="K1460" s="6">
        <v>2.0000000000000001E-4</v>
      </c>
      <c r="L1460" s="4" t="s">
        <v>2050</v>
      </c>
      <c r="M1460" s="4" t="s">
        <v>2228</v>
      </c>
      <c r="N1460" s="4"/>
      <c r="O1460" s="4" t="s">
        <v>2632</v>
      </c>
      <c r="P1460" s="4" t="s">
        <v>1695</v>
      </c>
      <c r="Q1460" s="4"/>
      <c r="R1460" s="4" t="s">
        <v>2741</v>
      </c>
      <c r="S1460" s="4" t="s">
        <v>2228</v>
      </c>
      <c r="T1460" s="4"/>
      <c r="U1460" s="4" t="s">
        <v>2807</v>
      </c>
      <c r="V1460" s="4"/>
      <c r="W1460" s="4"/>
      <c r="X1460" s="4"/>
      <c r="Y1460" s="4" t="s">
        <v>2844</v>
      </c>
      <c r="Z1460" s="7">
        <f>VLOOKUP(E1460,[1]select___from_cuentas_predial_W!$A$1:$R$1800,11,FALSE)</f>
        <v>3682350</v>
      </c>
      <c r="AA1460" s="7">
        <f>VLOOKUP(E1460,[1]select___from_cuentas_predial_W!$A$1:$R$1800,13,FALSE)</f>
        <v>0</v>
      </c>
    </row>
    <row r="1461" spans="1:27" ht="13.7" customHeight="1" x14ac:dyDescent="0.2">
      <c r="A1461" s="5">
        <v>94</v>
      </c>
      <c r="B1461" s="4" t="s">
        <v>2</v>
      </c>
      <c r="C1461" s="5">
        <v>206727</v>
      </c>
      <c r="D1461" s="4" t="s">
        <v>1004</v>
      </c>
      <c r="E1461" s="4" t="str">
        <f>B1461&amp;""&amp;C1461</f>
        <v>U206727</v>
      </c>
      <c r="F1461" s="4" t="str">
        <f>F1460&amp;E1461&amp;"','"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</v>
      </c>
      <c r="G1461" s="4" t="s">
        <v>1550</v>
      </c>
      <c r="H1461" s="4" t="s">
        <v>1555</v>
      </c>
      <c r="I1461" s="5">
        <v>2089</v>
      </c>
      <c r="J1461" s="5">
        <v>0</v>
      </c>
      <c r="K1461" s="6">
        <v>2.0000000000000001E-4</v>
      </c>
      <c r="L1461" s="4" t="s">
        <v>2051</v>
      </c>
      <c r="M1461" s="4" t="s">
        <v>2228</v>
      </c>
      <c r="N1461" s="4"/>
      <c r="O1461" s="4" t="s">
        <v>2621</v>
      </c>
      <c r="P1461" s="4" t="s">
        <v>1695</v>
      </c>
      <c r="Q1461" s="4"/>
      <c r="R1461" s="4" t="s">
        <v>2741</v>
      </c>
      <c r="S1461" s="4" t="s">
        <v>2228</v>
      </c>
      <c r="T1461" s="4"/>
      <c r="U1461" s="4" t="s">
        <v>2807</v>
      </c>
      <c r="V1461" s="4"/>
      <c r="W1461" s="4"/>
      <c r="X1461" s="4"/>
      <c r="Y1461" s="4" t="s">
        <v>2844</v>
      </c>
      <c r="Z1461" s="7">
        <f>VLOOKUP(E1461,[1]select___from_cuentas_predial_W!$A$1:$R$1800,11,FALSE)</f>
        <v>5615232</v>
      </c>
      <c r="AA1461" s="7">
        <f>VLOOKUP(E1461,[1]select___from_cuentas_predial_W!$A$1:$R$1800,13,FALSE)</f>
        <v>0</v>
      </c>
    </row>
    <row r="1462" spans="1:27" ht="13.7" customHeight="1" x14ac:dyDescent="0.2">
      <c r="A1462" s="5">
        <v>94</v>
      </c>
      <c r="B1462" s="4" t="s">
        <v>2</v>
      </c>
      <c r="C1462" s="5">
        <v>206726</v>
      </c>
      <c r="D1462" s="4" t="s">
        <v>1015</v>
      </c>
      <c r="E1462" s="4" t="str">
        <f>B1462&amp;""&amp;C1462</f>
        <v>U206726</v>
      </c>
      <c r="F1462" s="4" t="str">
        <f>F1461&amp;E1462&amp;"','"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</v>
      </c>
      <c r="G1462" s="4" t="s">
        <v>1550</v>
      </c>
      <c r="H1462" s="4" t="s">
        <v>1555</v>
      </c>
      <c r="I1462" s="5">
        <v>13399</v>
      </c>
      <c r="J1462" s="5">
        <v>0</v>
      </c>
      <c r="K1462" s="6">
        <v>2.0000000000000001E-4</v>
      </c>
      <c r="L1462" s="4" t="s">
        <v>2051</v>
      </c>
      <c r="M1462" s="4" t="s">
        <v>2228</v>
      </c>
      <c r="N1462" s="4"/>
      <c r="O1462" s="4" t="s">
        <v>2621</v>
      </c>
      <c r="P1462" s="4" t="s">
        <v>2727</v>
      </c>
      <c r="Q1462" s="4"/>
      <c r="R1462" s="4" t="s">
        <v>2741</v>
      </c>
      <c r="S1462" s="4" t="s">
        <v>2228</v>
      </c>
      <c r="T1462" s="4"/>
      <c r="U1462" s="4" t="s">
        <v>2807</v>
      </c>
      <c r="V1462" s="4"/>
      <c r="W1462" s="4"/>
      <c r="X1462" s="4"/>
      <c r="Y1462" s="4" t="s">
        <v>2844</v>
      </c>
      <c r="Z1462" s="7">
        <f>VLOOKUP(E1462,[1]select___from_cuentas_predial_W!$A$1:$R$1800,11,FALSE)</f>
        <v>36016512</v>
      </c>
      <c r="AA1462" s="7">
        <f>VLOOKUP(E1462,[1]select___from_cuentas_predial_W!$A$1:$R$1800,13,FALSE)</f>
        <v>0</v>
      </c>
    </row>
    <row r="1463" spans="1:27" ht="13.7" customHeight="1" x14ac:dyDescent="0.2">
      <c r="A1463" s="5">
        <v>94</v>
      </c>
      <c r="B1463" s="4" t="s">
        <v>2</v>
      </c>
      <c r="C1463" s="5">
        <v>206722</v>
      </c>
      <c r="D1463" s="4" t="s">
        <v>696</v>
      </c>
      <c r="E1463" s="4" t="str">
        <f>B1463&amp;""&amp;C1463</f>
        <v>U206722</v>
      </c>
      <c r="F1463" s="4" t="str">
        <f>F1462&amp;E1463&amp;"','"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</v>
      </c>
      <c r="G1463" s="4" t="s">
        <v>1550</v>
      </c>
      <c r="H1463" s="4" t="s">
        <v>1555</v>
      </c>
      <c r="I1463" s="5">
        <v>608</v>
      </c>
      <c r="J1463" s="5">
        <v>0</v>
      </c>
      <c r="K1463" s="6">
        <v>2.0000000000000001E-4</v>
      </c>
      <c r="L1463" s="4" t="s">
        <v>1937</v>
      </c>
      <c r="M1463" s="4" t="s">
        <v>2228</v>
      </c>
      <c r="N1463" s="4" t="s">
        <v>2228</v>
      </c>
      <c r="O1463" s="4" t="s">
        <v>2632</v>
      </c>
      <c r="P1463" s="4" t="s">
        <v>1695</v>
      </c>
      <c r="Q1463" s="4"/>
      <c r="R1463" s="4" t="s">
        <v>2741</v>
      </c>
      <c r="S1463" s="4" t="s">
        <v>2228</v>
      </c>
      <c r="T1463" s="4"/>
      <c r="U1463" s="4" t="s">
        <v>2807</v>
      </c>
      <c r="V1463" s="4"/>
      <c r="W1463" s="4"/>
      <c r="X1463" s="4"/>
      <c r="Y1463" s="4" t="s">
        <v>2844</v>
      </c>
      <c r="Z1463" s="7">
        <f>VLOOKUP(E1463,[1]select___from_cuentas_predial_W!$A$1:$R$1800,11,FALSE)</f>
        <v>1634304</v>
      </c>
      <c r="AA1463" s="7">
        <f>VLOOKUP(E1463,[1]select___from_cuentas_predial_W!$A$1:$R$1800,13,FALSE)</f>
        <v>0</v>
      </c>
    </row>
    <row r="1464" spans="1:27" ht="13.7" customHeight="1" x14ac:dyDescent="0.2">
      <c r="A1464" s="5">
        <v>94</v>
      </c>
      <c r="B1464" s="4" t="s">
        <v>2</v>
      </c>
      <c r="C1464" s="5">
        <v>206740</v>
      </c>
      <c r="D1464" s="4" t="s">
        <v>288</v>
      </c>
      <c r="E1464" s="4" t="str">
        <f>B1464&amp;""&amp;C1464</f>
        <v>U206740</v>
      </c>
      <c r="F1464" s="4" t="str">
        <f>F1463&amp;E1464&amp;"','"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</v>
      </c>
      <c r="G1464" s="4" t="s">
        <v>1550</v>
      </c>
      <c r="H1464" s="4" t="s">
        <v>1555</v>
      </c>
      <c r="I1464" s="5">
        <v>2152</v>
      </c>
      <c r="J1464" s="5">
        <v>1482</v>
      </c>
      <c r="K1464" s="6">
        <v>2.0000000000000001E-4</v>
      </c>
      <c r="L1464" s="4" t="s">
        <v>1705</v>
      </c>
      <c r="M1464" s="4" t="s">
        <v>2228</v>
      </c>
      <c r="N1464" s="4"/>
      <c r="O1464" s="4" t="s">
        <v>2632</v>
      </c>
      <c r="P1464" s="4" t="s">
        <v>1695</v>
      </c>
      <c r="Q1464" s="4"/>
      <c r="R1464" s="4" t="s">
        <v>2741</v>
      </c>
      <c r="S1464" s="4" t="s">
        <v>2228</v>
      </c>
      <c r="T1464" s="4"/>
      <c r="U1464" s="4" t="s">
        <v>2807</v>
      </c>
      <c r="V1464" s="4"/>
      <c r="W1464" s="4"/>
      <c r="X1464" s="4"/>
      <c r="Y1464" s="4" t="s">
        <v>2844</v>
      </c>
      <c r="Z1464" s="7">
        <f>VLOOKUP(E1464,[1]select___from_cuentas_predial_W!$A$1:$R$1800,11,FALSE)</f>
        <v>5931450</v>
      </c>
      <c r="AA1464" s="7">
        <f>VLOOKUP(E1464,[1]select___from_cuentas_predial_W!$A$1:$R$1800,13,FALSE)</f>
        <v>7873866</v>
      </c>
    </row>
    <row r="1465" spans="1:27" ht="13.7" customHeight="1" x14ac:dyDescent="0.2">
      <c r="A1465" s="5">
        <v>94</v>
      </c>
      <c r="B1465" s="4" t="s">
        <v>2</v>
      </c>
      <c r="C1465" s="5">
        <v>206741</v>
      </c>
      <c r="D1465" s="4" t="s">
        <v>734</v>
      </c>
      <c r="E1465" s="4" t="str">
        <f>B1465&amp;""&amp;C1465</f>
        <v>U206741</v>
      </c>
      <c r="F1465" s="4" t="str">
        <f>F1464&amp;E1465&amp;"','"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</v>
      </c>
      <c r="G1465" s="4" t="s">
        <v>1550</v>
      </c>
      <c r="H1465" s="4" t="s">
        <v>1555</v>
      </c>
      <c r="I1465" s="5">
        <v>3215</v>
      </c>
      <c r="J1465" s="5">
        <v>0</v>
      </c>
      <c r="K1465" s="6">
        <v>2.0000000000000001E-4</v>
      </c>
      <c r="L1465" s="4" t="s">
        <v>1947</v>
      </c>
      <c r="M1465" s="4" t="s">
        <v>2228</v>
      </c>
      <c r="N1465" s="4"/>
      <c r="O1465" s="4" t="s">
        <v>2632</v>
      </c>
      <c r="P1465" s="4" t="s">
        <v>1695</v>
      </c>
      <c r="Q1465" s="4"/>
      <c r="R1465" s="4" t="s">
        <v>2741</v>
      </c>
      <c r="S1465" s="4" t="s">
        <v>2228</v>
      </c>
      <c r="T1465" s="4"/>
      <c r="U1465" s="4" t="s">
        <v>2807</v>
      </c>
      <c r="V1465" s="4"/>
      <c r="W1465" s="4"/>
      <c r="X1465" s="4"/>
      <c r="Y1465" s="4" t="s">
        <v>2844</v>
      </c>
      <c r="Z1465" s="7">
        <f>VLOOKUP(E1465,[1]select___from_cuentas_predial_W!$A$1:$R$1800,11,FALSE)</f>
        <v>8641920</v>
      </c>
      <c r="AA1465" s="7">
        <f>VLOOKUP(E1465,[1]select___from_cuentas_predial_W!$A$1:$R$1800,13,FALSE)</f>
        <v>0</v>
      </c>
    </row>
    <row r="1466" spans="1:27" ht="13.7" customHeight="1" x14ac:dyDescent="0.2">
      <c r="A1466" s="5">
        <v>94</v>
      </c>
      <c r="B1466" s="4" t="s">
        <v>2</v>
      </c>
      <c r="C1466" s="5">
        <v>206742</v>
      </c>
      <c r="D1466" s="4" t="s">
        <v>452</v>
      </c>
      <c r="E1466" s="4" t="str">
        <f>B1466&amp;""&amp;C1466</f>
        <v>U206742</v>
      </c>
      <c r="F1466" s="4" t="str">
        <f>F1465&amp;E1466&amp;"','"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</v>
      </c>
      <c r="G1466" s="4" t="s">
        <v>1550</v>
      </c>
      <c r="H1466" s="4" t="s">
        <v>1555</v>
      </c>
      <c r="I1466" s="5">
        <v>2370</v>
      </c>
      <c r="J1466" s="5">
        <v>0</v>
      </c>
      <c r="K1466" s="6">
        <v>2.0000000000000001E-4</v>
      </c>
      <c r="L1466" s="4" t="s">
        <v>1815</v>
      </c>
      <c r="M1466" s="4" t="s">
        <v>2228</v>
      </c>
      <c r="N1466" s="4"/>
      <c r="O1466" s="4" t="s">
        <v>2632</v>
      </c>
      <c r="P1466" s="4" t="s">
        <v>1695</v>
      </c>
      <c r="Q1466" s="4"/>
      <c r="R1466" s="4" t="s">
        <v>2741</v>
      </c>
      <c r="S1466" s="4" t="s">
        <v>2228</v>
      </c>
      <c r="T1466" s="4"/>
      <c r="U1466" s="4" t="s">
        <v>2807</v>
      </c>
      <c r="V1466" s="4"/>
      <c r="W1466" s="4"/>
      <c r="X1466" s="4"/>
      <c r="Y1466" s="4" t="s">
        <v>2844</v>
      </c>
      <c r="Z1466" s="7">
        <f>VLOOKUP(E1466,[1]select___from_cuentas_predial_W!$A$1:$R$1800,11,FALSE)</f>
        <v>6370560</v>
      </c>
      <c r="AA1466" s="7">
        <f>VLOOKUP(E1466,[1]select___from_cuentas_predial_W!$A$1:$R$1800,13,FALSE)</f>
        <v>0</v>
      </c>
    </row>
    <row r="1467" spans="1:27" ht="13.7" customHeight="1" x14ac:dyDescent="0.2">
      <c r="A1467" s="5">
        <v>94</v>
      </c>
      <c r="B1467" s="4" t="s">
        <v>2</v>
      </c>
      <c r="C1467" s="5">
        <v>206747</v>
      </c>
      <c r="D1467" s="4" t="s">
        <v>545</v>
      </c>
      <c r="E1467" s="4" t="str">
        <f>B1467&amp;""&amp;C1467</f>
        <v>U206747</v>
      </c>
      <c r="F1467" s="4" t="str">
        <f>F1466&amp;E1467&amp;"','"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</v>
      </c>
      <c r="G1467" s="4" t="s">
        <v>1550</v>
      </c>
      <c r="H1467" s="4" t="s">
        <v>1555</v>
      </c>
      <c r="I1467" s="5">
        <v>135</v>
      </c>
      <c r="J1467" s="5">
        <v>0</v>
      </c>
      <c r="K1467" s="6">
        <v>2.0000000000000001E-4</v>
      </c>
      <c r="L1467" s="4" t="s">
        <v>1700</v>
      </c>
      <c r="M1467" s="4" t="s">
        <v>2228</v>
      </c>
      <c r="N1467" s="4"/>
      <c r="O1467" s="4" t="s">
        <v>2621</v>
      </c>
      <c r="P1467" s="4" t="s">
        <v>1695</v>
      </c>
      <c r="Q1467" s="4"/>
      <c r="R1467" s="4" t="s">
        <v>2741</v>
      </c>
      <c r="S1467" s="4" t="s">
        <v>2228</v>
      </c>
      <c r="T1467" s="4"/>
      <c r="U1467" s="4" t="s">
        <v>2807</v>
      </c>
      <c r="V1467" s="4"/>
      <c r="W1467" s="4"/>
      <c r="X1467" s="4"/>
      <c r="Y1467" s="4" t="s">
        <v>2844</v>
      </c>
      <c r="Z1467" s="7">
        <f>VLOOKUP(E1467,[1]select___from_cuentas_predial_W!$A$1:$R$1800,11,FALSE)</f>
        <v>372093.75</v>
      </c>
      <c r="AA1467" s="7">
        <f>VLOOKUP(E1467,[1]select___from_cuentas_predial_W!$A$1:$R$1800,13,FALSE)</f>
        <v>0</v>
      </c>
    </row>
    <row r="1468" spans="1:27" ht="13.7" customHeight="1" x14ac:dyDescent="0.2">
      <c r="A1468" s="5">
        <v>94</v>
      </c>
      <c r="B1468" s="4" t="s">
        <v>2</v>
      </c>
      <c r="C1468" s="5">
        <v>206748</v>
      </c>
      <c r="D1468" s="4" t="s">
        <v>281</v>
      </c>
      <c r="E1468" s="4" t="str">
        <f>B1468&amp;""&amp;C1468</f>
        <v>U206748</v>
      </c>
      <c r="F1468" s="4" t="str">
        <f>F1467&amp;E1468&amp;"','"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</v>
      </c>
      <c r="G1468" s="4" t="s">
        <v>1550</v>
      </c>
      <c r="H1468" s="4" t="s">
        <v>1555</v>
      </c>
      <c r="I1468" s="5">
        <v>6720</v>
      </c>
      <c r="J1468" s="5">
        <v>0</v>
      </c>
      <c r="K1468" s="6">
        <v>2.0000000000000001E-4</v>
      </c>
      <c r="L1468" s="4" t="s">
        <v>1700</v>
      </c>
      <c r="M1468" s="4" t="s">
        <v>2228</v>
      </c>
      <c r="N1468" s="4"/>
      <c r="O1468" s="4" t="s">
        <v>2632</v>
      </c>
      <c r="P1468" s="4" t="s">
        <v>1695</v>
      </c>
      <c r="Q1468" s="4"/>
      <c r="R1468" s="4" t="s">
        <v>2741</v>
      </c>
      <c r="S1468" s="4" t="s">
        <v>2228</v>
      </c>
      <c r="T1468" s="4"/>
      <c r="U1468" s="4" t="s">
        <v>2807</v>
      </c>
      <c r="V1468" s="4"/>
      <c r="W1468" s="4"/>
      <c r="X1468" s="4"/>
      <c r="Y1468" s="4" t="s">
        <v>2844</v>
      </c>
      <c r="Z1468" s="7">
        <f>VLOOKUP(E1468,[1]select___from_cuentas_predial_W!$A$1:$R$1800,11,FALSE)</f>
        <v>18063360</v>
      </c>
      <c r="AA1468" s="7">
        <f>VLOOKUP(E1468,[1]select___from_cuentas_predial_W!$A$1:$R$1800,13,FALSE)</f>
        <v>0</v>
      </c>
    </row>
    <row r="1469" spans="1:27" ht="13.7" customHeight="1" x14ac:dyDescent="0.2">
      <c r="A1469" s="5">
        <v>94</v>
      </c>
      <c r="B1469" s="4" t="s">
        <v>2</v>
      </c>
      <c r="C1469" s="5">
        <v>206746</v>
      </c>
      <c r="D1469" s="4" t="s">
        <v>629</v>
      </c>
      <c r="E1469" s="4" t="str">
        <f>B1469&amp;""&amp;C1469</f>
        <v>U206746</v>
      </c>
      <c r="F1469" s="4" t="str">
        <f>F1468&amp;E1469&amp;"','"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</v>
      </c>
      <c r="G1469" s="4" t="s">
        <v>1550</v>
      </c>
      <c r="H1469" s="4" t="s">
        <v>1555</v>
      </c>
      <c r="I1469" s="5">
        <v>288</v>
      </c>
      <c r="J1469" s="5">
        <v>0</v>
      </c>
      <c r="K1469" s="6">
        <v>2.0000000000000001E-4</v>
      </c>
      <c r="L1469" s="4" t="s">
        <v>1904</v>
      </c>
      <c r="M1469" s="4" t="s">
        <v>2228</v>
      </c>
      <c r="N1469" s="4"/>
      <c r="O1469" s="4" t="s">
        <v>2632</v>
      </c>
      <c r="P1469" s="4" t="s">
        <v>1695</v>
      </c>
      <c r="Q1469" s="4"/>
      <c r="R1469" s="4" t="s">
        <v>2741</v>
      </c>
      <c r="S1469" s="4" t="s">
        <v>2228</v>
      </c>
      <c r="T1469" s="4"/>
      <c r="U1469" s="4" t="s">
        <v>2807</v>
      </c>
      <c r="V1469" s="4"/>
      <c r="W1469" s="4"/>
      <c r="X1469" s="4"/>
      <c r="Y1469" s="4" t="s">
        <v>2844</v>
      </c>
      <c r="Z1469" s="7">
        <f>VLOOKUP(E1469,[1]select___from_cuentas_predial_W!$A$1:$R$1800,11,FALSE)</f>
        <v>774144</v>
      </c>
      <c r="AA1469" s="7">
        <f>VLOOKUP(E1469,[1]select___from_cuentas_predial_W!$A$1:$R$1800,13,FALSE)</f>
        <v>0</v>
      </c>
    </row>
    <row r="1470" spans="1:27" ht="13.7" customHeight="1" x14ac:dyDescent="0.2">
      <c r="A1470" s="5">
        <v>94</v>
      </c>
      <c r="B1470" s="4" t="s">
        <v>2</v>
      </c>
      <c r="C1470" s="5">
        <v>206745</v>
      </c>
      <c r="D1470" s="4" t="s">
        <v>1315</v>
      </c>
      <c r="E1470" s="4" t="str">
        <f>B1470&amp;""&amp;C1470</f>
        <v>U206745</v>
      </c>
      <c r="F1470" s="4" t="str">
        <f>F1469&amp;E1470&amp;"','"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</v>
      </c>
      <c r="G1470" s="4" t="s">
        <v>1550</v>
      </c>
      <c r="H1470" s="4" t="s">
        <v>1555</v>
      </c>
      <c r="I1470" s="5">
        <v>288</v>
      </c>
      <c r="J1470" s="5">
        <v>0</v>
      </c>
      <c r="K1470" s="6">
        <v>2.0000000000000001E-4</v>
      </c>
      <c r="L1470" s="4" t="s">
        <v>2152</v>
      </c>
      <c r="M1470" s="4" t="s">
        <v>2228</v>
      </c>
      <c r="N1470" s="4"/>
      <c r="O1470" s="4" t="s">
        <v>2632</v>
      </c>
      <c r="P1470" s="4" t="s">
        <v>1695</v>
      </c>
      <c r="Q1470" s="4"/>
      <c r="R1470" s="4" t="s">
        <v>2741</v>
      </c>
      <c r="S1470" s="4" t="s">
        <v>2228</v>
      </c>
      <c r="T1470" s="4"/>
      <c r="U1470" s="4" t="s">
        <v>2807</v>
      </c>
      <c r="V1470" s="4"/>
      <c r="W1470" s="4"/>
      <c r="X1470" s="4"/>
      <c r="Y1470" s="4" t="s">
        <v>2844</v>
      </c>
      <c r="Z1470" s="7">
        <f>VLOOKUP(E1470,[1]select___from_cuentas_predial_W!$A$1:$R$1800,11,FALSE)</f>
        <v>774144</v>
      </c>
      <c r="AA1470" s="7">
        <f>VLOOKUP(E1470,[1]select___from_cuentas_predial_W!$A$1:$R$1800,13,FALSE)</f>
        <v>0</v>
      </c>
    </row>
    <row r="1471" spans="1:27" ht="13.7" customHeight="1" x14ac:dyDescent="0.2">
      <c r="A1471" s="5">
        <v>94</v>
      </c>
      <c r="B1471" s="4" t="s">
        <v>2</v>
      </c>
      <c r="C1471" s="5">
        <v>206744</v>
      </c>
      <c r="D1471" s="4" t="s">
        <v>1293</v>
      </c>
      <c r="E1471" s="4" t="str">
        <f>B1471&amp;""&amp;C1471</f>
        <v>U206744</v>
      </c>
      <c r="F1471" s="4" t="str">
        <f>F1470&amp;E1471&amp;"','"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</v>
      </c>
      <c r="G1471" s="4" t="s">
        <v>1550</v>
      </c>
      <c r="H1471" s="4" t="s">
        <v>1555</v>
      </c>
      <c r="I1471" s="5">
        <v>288</v>
      </c>
      <c r="J1471" s="5">
        <v>0</v>
      </c>
      <c r="K1471" s="6">
        <v>2.0000000000000001E-4</v>
      </c>
      <c r="L1471" s="4" t="s">
        <v>2146</v>
      </c>
      <c r="M1471" s="4" t="s">
        <v>2228</v>
      </c>
      <c r="N1471" s="4"/>
      <c r="O1471" s="4" t="s">
        <v>2632</v>
      </c>
      <c r="P1471" s="4" t="s">
        <v>1695</v>
      </c>
      <c r="Q1471" s="4"/>
      <c r="R1471" s="4" t="s">
        <v>2741</v>
      </c>
      <c r="S1471" s="4" t="s">
        <v>2228</v>
      </c>
      <c r="T1471" s="4"/>
      <c r="U1471" s="4" t="s">
        <v>2807</v>
      </c>
      <c r="V1471" s="4"/>
      <c r="W1471" s="4"/>
      <c r="X1471" s="4"/>
      <c r="Y1471" s="4" t="s">
        <v>2844</v>
      </c>
      <c r="Z1471" s="7">
        <f>VLOOKUP(E1471,[1]select___from_cuentas_predial_W!$A$1:$R$1800,11,FALSE)</f>
        <v>774144</v>
      </c>
      <c r="AA1471" s="7">
        <f>VLOOKUP(E1471,[1]select___from_cuentas_predial_W!$A$1:$R$1800,13,FALSE)</f>
        <v>0</v>
      </c>
    </row>
    <row r="1472" spans="1:27" ht="13.7" customHeight="1" x14ac:dyDescent="0.2">
      <c r="A1472" s="5">
        <v>94</v>
      </c>
      <c r="B1472" s="4" t="s">
        <v>2</v>
      </c>
      <c r="C1472" s="5">
        <v>206743</v>
      </c>
      <c r="D1472" s="4" t="s">
        <v>762</v>
      </c>
      <c r="E1472" s="4" t="str">
        <f>B1472&amp;""&amp;C1472</f>
        <v>U206743</v>
      </c>
      <c r="F1472" s="4" t="str">
        <f>F1471&amp;E1472&amp;"','"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</v>
      </c>
      <c r="G1472" s="4" t="s">
        <v>1550</v>
      </c>
      <c r="H1472" s="4" t="s">
        <v>1555</v>
      </c>
      <c r="I1472" s="5">
        <v>298</v>
      </c>
      <c r="J1472" s="5">
        <v>0</v>
      </c>
      <c r="K1472" s="6">
        <v>2.0000000000000001E-4</v>
      </c>
      <c r="L1472" s="4" t="s">
        <v>1961</v>
      </c>
      <c r="M1472" s="4" t="s">
        <v>2228</v>
      </c>
      <c r="N1472" s="4"/>
      <c r="O1472" s="4" t="s">
        <v>2632</v>
      </c>
      <c r="P1472" s="4" t="s">
        <v>1695</v>
      </c>
      <c r="Q1472" s="4"/>
      <c r="R1472" s="4" t="s">
        <v>2741</v>
      </c>
      <c r="S1472" s="4" t="s">
        <v>2228</v>
      </c>
      <c r="T1472" s="4"/>
      <c r="U1472" s="4" t="s">
        <v>2807</v>
      </c>
      <c r="V1472" s="4"/>
      <c r="W1472" s="4"/>
      <c r="X1472" s="4"/>
      <c r="Y1472" s="4" t="s">
        <v>2844</v>
      </c>
      <c r="Z1472" s="7">
        <f>VLOOKUP(E1472,[1]select___from_cuentas_predial_W!$A$1:$R$1800,11,FALSE)</f>
        <v>801024</v>
      </c>
      <c r="AA1472" s="7">
        <f>VLOOKUP(E1472,[1]select___from_cuentas_predial_W!$A$1:$R$1800,13,FALSE)</f>
        <v>0</v>
      </c>
    </row>
    <row r="1473" spans="1:27" ht="13.7" customHeight="1" x14ac:dyDescent="0.2">
      <c r="A1473" s="5">
        <v>94</v>
      </c>
      <c r="B1473" s="4" t="s">
        <v>2</v>
      </c>
      <c r="C1473" s="5">
        <v>205762</v>
      </c>
      <c r="D1473" s="4" t="s">
        <v>286</v>
      </c>
      <c r="E1473" s="4" t="str">
        <f>B1473&amp;""&amp;C1473</f>
        <v>U205762</v>
      </c>
      <c r="F1473" s="4" t="str">
        <f>F1472&amp;E1473&amp;"','"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</v>
      </c>
      <c r="G1473" s="4" t="s">
        <v>1550</v>
      </c>
      <c r="H1473" s="4" t="s">
        <v>1555</v>
      </c>
      <c r="I1473" s="5">
        <v>0</v>
      </c>
      <c r="J1473" s="5">
        <v>1368</v>
      </c>
      <c r="K1473" s="6">
        <v>2.0000000000000001E-4</v>
      </c>
      <c r="L1473" s="4" t="s">
        <v>1703</v>
      </c>
      <c r="M1473" s="4" t="s">
        <v>2228</v>
      </c>
      <c r="N1473" s="4"/>
      <c r="O1473" s="4" t="s">
        <v>2574</v>
      </c>
      <c r="P1473" s="4" t="s">
        <v>1695</v>
      </c>
      <c r="Q1473" s="4"/>
      <c r="R1473" s="4" t="s">
        <v>1616</v>
      </c>
      <c r="S1473" s="4" t="s">
        <v>2286</v>
      </c>
      <c r="T1473" s="4"/>
      <c r="U1473" s="4" t="s">
        <v>2852</v>
      </c>
      <c r="V1473" s="4" t="s">
        <v>2622</v>
      </c>
      <c r="W1473" s="4"/>
      <c r="X1473" s="4"/>
      <c r="Y1473" s="4" t="s">
        <v>2844</v>
      </c>
      <c r="Z1473" s="7">
        <f>VLOOKUP(E1473,[1]select___from_cuentas_predial_W!$A$1:$R$1800,11,FALSE)</f>
        <v>0</v>
      </c>
      <c r="AA1473" s="7">
        <f>VLOOKUP(E1473,[1]select___from_cuentas_predial_W!$A$1:$R$1800,13,FALSE)</f>
        <v>5415398.8600000003</v>
      </c>
    </row>
    <row r="1474" spans="1:27" ht="13.7" customHeight="1" x14ac:dyDescent="0.2">
      <c r="A1474" s="5">
        <v>94</v>
      </c>
      <c r="B1474" s="4" t="s">
        <v>2</v>
      </c>
      <c r="C1474" s="5">
        <v>205761</v>
      </c>
      <c r="D1474" s="4" t="s">
        <v>1483</v>
      </c>
      <c r="E1474" s="4" t="str">
        <f>B1474&amp;""&amp;C1474</f>
        <v>U205761</v>
      </c>
      <c r="F1474" s="4" t="str">
        <f>F1473&amp;E1474&amp;"','"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</v>
      </c>
      <c r="G1474" s="4" t="s">
        <v>1550</v>
      </c>
      <c r="H1474" s="4" t="s">
        <v>1555</v>
      </c>
      <c r="I1474" s="5">
        <v>0</v>
      </c>
      <c r="J1474" s="5">
        <v>250</v>
      </c>
      <c r="K1474" s="6">
        <v>2.0000000000000001E-4</v>
      </c>
      <c r="L1474" s="4" t="s">
        <v>1703</v>
      </c>
      <c r="M1474" s="4" t="s">
        <v>2228</v>
      </c>
      <c r="N1474" s="4"/>
      <c r="O1474" s="4" t="s">
        <v>2574</v>
      </c>
      <c r="P1474" s="4" t="s">
        <v>1695</v>
      </c>
      <c r="Q1474" s="4"/>
      <c r="R1474" s="4" t="s">
        <v>1616</v>
      </c>
      <c r="S1474" s="4" t="s">
        <v>2286</v>
      </c>
      <c r="T1474" s="4"/>
      <c r="U1474" s="4" t="s">
        <v>2797</v>
      </c>
      <c r="V1474" s="4" t="s">
        <v>2622</v>
      </c>
      <c r="W1474" s="4"/>
      <c r="X1474" s="4"/>
      <c r="Y1474" s="4" t="s">
        <v>2844</v>
      </c>
      <c r="Z1474" s="7">
        <f>VLOOKUP(E1474,[1]select___from_cuentas_predial_W!$A$1:$R$1800,11,FALSE)</f>
        <v>0</v>
      </c>
      <c r="AA1474" s="7">
        <f>VLOOKUP(E1474,[1]select___from_cuentas_predial_W!$A$1:$R$1800,13,FALSE)</f>
        <v>1078774.2</v>
      </c>
    </row>
    <row r="1475" spans="1:27" ht="13.7" customHeight="1" x14ac:dyDescent="0.2">
      <c r="A1475" s="5">
        <v>94</v>
      </c>
      <c r="B1475" s="4" t="s">
        <v>2</v>
      </c>
      <c r="C1475" s="5">
        <v>85675</v>
      </c>
      <c r="D1475" s="4" t="s">
        <v>1097</v>
      </c>
      <c r="E1475" s="4" t="str">
        <f>B1475&amp;"0"&amp;C1475</f>
        <v>U085675</v>
      </c>
      <c r="F1475" s="4" t="str">
        <f>F1474&amp;E1475&amp;"','"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</v>
      </c>
      <c r="G1475" s="4" t="s">
        <v>1550</v>
      </c>
      <c r="H1475" s="4" t="s">
        <v>1555</v>
      </c>
      <c r="I1475" s="5">
        <v>603</v>
      </c>
      <c r="J1475" s="5">
        <v>0</v>
      </c>
      <c r="K1475" s="6">
        <v>8.0000000000000004E-4</v>
      </c>
      <c r="L1475" s="4" t="s">
        <v>2072</v>
      </c>
      <c r="M1475" s="4" t="s">
        <v>2228</v>
      </c>
      <c r="N1475" s="4" t="s">
        <v>2297</v>
      </c>
      <c r="O1475" s="4" t="s">
        <v>2709</v>
      </c>
      <c r="P1475" s="4" t="s">
        <v>1695</v>
      </c>
      <c r="Q1475" s="4"/>
      <c r="R1475" s="4" t="s">
        <v>1616</v>
      </c>
      <c r="S1475" s="4" t="s">
        <v>2286</v>
      </c>
      <c r="T1475" s="4"/>
      <c r="U1475" s="4" t="s">
        <v>2797</v>
      </c>
      <c r="V1475" s="4" t="s">
        <v>2622</v>
      </c>
      <c r="W1475" s="4"/>
      <c r="X1475" s="4"/>
      <c r="Y1475" s="4" t="s">
        <v>2844</v>
      </c>
      <c r="Z1475" s="7">
        <f>VLOOKUP(E1475,[1]select___from_cuentas_predial_W!$A$1:$R$1800,11,FALSE)</f>
        <v>1284307.8400000001</v>
      </c>
      <c r="AA1475" s="7">
        <f>VLOOKUP(E1475,[1]select___from_cuentas_predial_W!$A$1:$R$1800,13,FALSE)</f>
        <v>0</v>
      </c>
    </row>
    <row r="1476" spans="1:27" ht="13.7" customHeight="1" x14ac:dyDescent="0.2">
      <c r="A1476" s="5">
        <v>94</v>
      </c>
      <c r="B1476" s="4" t="s">
        <v>2</v>
      </c>
      <c r="C1476" s="5">
        <v>202171</v>
      </c>
      <c r="D1476" s="4" t="s">
        <v>1477</v>
      </c>
      <c r="E1476" s="4" t="str">
        <f>B1476&amp;""&amp;C1476</f>
        <v>U202171</v>
      </c>
      <c r="F1476" s="4" t="str">
        <f>F1475&amp;E1476&amp;"','"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</v>
      </c>
      <c r="G1476" s="4" t="s">
        <v>1550</v>
      </c>
      <c r="H1476" s="4" t="s">
        <v>1555</v>
      </c>
      <c r="I1476" s="5">
        <v>727</v>
      </c>
      <c r="J1476" s="5">
        <v>1173</v>
      </c>
      <c r="K1476" s="6">
        <v>2.0000000000000001E-4</v>
      </c>
      <c r="L1476" s="4" t="s">
        <v>2198</v>
      </c>
      <c r="M1476" s="4" t="s">
        <v>2359</v>
      </c>
      <c r="N1476" s="4"/>
      <c r="O1476" s="4" t="s">
        <v>2613</v>
      </c>
      <c r="P1476" s="4" t="s">
        <v>1695</v>
      </c>
      <c r="Q1476" s="4"/>
      <c r="R1476" s="4" t="s">
        <v>2733</v>
      </c>
      <c r="S1476" s="4" t="s">
        <v>2286</v>
      </c>
      <c r="T1476" s="4"/>
      <c r="U1476" s="4" t="s">
        <v>2726</v>
      </c>
      <c r="V1476" s="4" t="s">
        <v>2819</v>
      </c>
      <c r="W1476" s="4"/>
      <c r="X1476" s="4"/>
      <c r="Y1476" s="4" t="s">
        <v>2844</v>
      </c>
      <c r="Z1476" s="7">
        <f>VLOOKUP(E1476,[1]select___from_cuentas_predial_W!$A$1:$R$1800,11,FALSE)</f>
        <v>1194642.75</v>
      </c>
      <c r="AA1476" s="7">
        <f>VLOOKUP(E1476,[1]select___from_cuentas_predial_W!$A$1:$R$1800,13,FALSE)</f>
        <v>5637287.25</v>
      </c>
    </row>
    <row r="1477" spans="1:27" ht="13.7" customHeight="1" x14ac:dyDescent="0.2">
      <c r="A1477" s="5">
        <v>94</v>
      </c>
      <c r="B1477" s="4" t="s">
        <v>2</v>
      </c>
      <c r="C1477" s="5">
        <v>202170</v>
      </c>
      <c r="D1477" s="4" t="s">
        <v>1274</v>
      </c>
      <c r="E1477" s="4" t="str">
        <f>B1477&amp;""&amp;C1477</f>
        <v>U202170</v>
      </c>
      <c r="F1477" s="4" t="str">
        <f>F1476&amp;E1477&amp;"','"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</v>
      </c>
      <c r="G1477" s="4" t="s">
        <v>1550</v>
      </c>
      <c r="H1477" s="4" t="s">
        <v>1555</v>
      </c>
      <c r="I1477" s="5">
        <v>31292</v>
      </c>
      <c r="J1477" s="5">
        <v>0</v>
      </c>
      <c r="K1477" s="6">
        <v>8.0000000000000004E-4</v>
      </c>
      <c r="L1477" s="4" t="s">
        <v>1657</v>
      </c>
      <c r="M1477" s="4" t="s">
        <v>2228</v>
      </c>
      <c r="N1477" s="4"/>
      <c r="O1477" s="4" t="s">
        <v>2613</v>
      </c>
      <c r="P1477" s="4" t="s">
        <v>1695</v>
      </c>
      <c r="Q1477" s="4"/>
      <c r="R1477" s="4" t="s">
        <v>1616</v>
      </c>
      <c r="S1477" s="4" t="s">
        <v>2286</v>
      </c>
      <c r="T1477" s="4"/>
      <c r="U1477" s="4" t="s">
        <v>2726</v>
      </c>
      <c r="V1477" s="4" t="s">
        <v>2815</v>
      </c>
      <c r="W1477" s="4"/>
      <c r="X1477" s="4"/>
      <c r="Y1477" s="4" t="s">
        <v>2844</v>
      </c>
      <c r="Z1477" s="7">
        <f>VLOOKUP(E1477,[1]select___from_cuentas_predial_W!$A$1:$R$1800,11,FALSE)</f>
        <v>51420579</v>
      </c>
      <c r="AA1477" s="7">
        <f>VLOOKUP(E1477,[1]select___from_cuentas_predial_W!$A$1:$R$1800,13,FALSE)</f>
        <v>0</v>
      </c>
    </row>
    <row r="1478" spans="1:27" ht="13.7" customHeight="1" x14ac:dyDescent="0.2">
      <c r="A1478" s="5">
        <v>94</v>
      </c>
      <c r="B1478" s="4" t="s">
        <v>2</v>
      </c>
      <c r="C1478" s="5">
        <v>208161</v>
      </c>
      <c r="D1478" s="4" t="s">
        <v>181</v>
      </c>
      <c r="E1478" s="4" t="str">
        <f>B1478&amp;""&amp;C1478</f>
        <v>U208161</v>
      </c>
      <c r="F1478" s="4" t="str">
        <f>F1477&amp;E1478&amp;"','"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</v>
      </c>
      <c r="G1478" s="4" t="s">
        <v>1543</v>
      </c>
      <c r="H1478" s="4" t="s">
        <v>1555</v>
      </c>
      <c r="I1478" s="5">
        <v>398</v>
      </c>
      <c r="J1478" s="5">
        <v>339</v>
      </c>
      <c r="K1478" s="6">
        <v>2.0000000000000001E-4</v>
      </c>
      <c r="L1478" s="4" t="s">
        <v>1634</v>
      </c>
      <c r="M1478" s="4" t="s">
        <v>2228</v>
      </c>
      <c r="N1478" s="4"/>
      <c r="O1478" s="4" t="s">
        <v>2613</v>
      </c>
      <c r="P1478" s="4" t="s">
        <v>1695</v>
      </c>
      <c r="Q1478" s="4"/>
      <c r="R1478" s="4" t="s">
        <v>1616</v>
      </c>
      <c r="S1478" s="4" t="s">
        <v>2286</v>
      </c>
      <c r="T1478" s="4"/>
      <c r="U1478" s="4" t="s">
        <v>2726</v>
      </c>
      <c r="V1478" s="4" t="s">
        <v>2815</v>
      </c>
      <c r="W1478" s="4" t="s">
        <v>3041</v>
      </c>
      <c r="X1478" s="4"/>
      <c r="Y1478" s="4" t="s">
        <v>2844</v>
      </c>
      <c r="Z1478" s="7">
        <f>VLOOKUP(E1478,[1]select___from_cuentas_predial_W!$A$1:$R$1800,11,FALSE)</f>
        <v>541180.5</v>
      </c>
      <c r="AA1478" s="7">
        <f>VLOOKUP(E1478,[1]select___from_cuentas_predial_W!$A$1:$R$1800,13,FALSE)</f>
        <v>1331253</v>
      </c>
    </row>
    <row r="1479" spans="1:27" ht="13.7" customHeight="1" x14ac:dyDescent="0.2">
      <c r="A1479" s="5">
        <v>94</v>
      </c>
      <c r="B1479" s="4" t="s">
        <v>2</v>
      </c>
      <c r="C1479" s="5">
        <v>142738</v>
      </c>
      <c r="D1479" s="4" t="s">
        <v>1108</v>
      </c>
      <c r="E1479" s="4" t="str">
        <f>B1479&amp;""&amp;C1479</f>
        <v>U142738</v>
      </c>
      <c r="F1479" s="4" t="str">
        <f>F1478&amp;E1479&amp;"','"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</v>
      </c>
      <c r="G1479" s="4" t="s">
        <v>1550</v>
      </c>
      <c r="H1479" s="4" t="s">
        <v>1555</v>
      </c>
      <c r="I1479" s="5">
        <v>809</v>
      </c>
      <c r="J1479" s="5">
        <v>0</v>
      </c>
      <c r="K1479" s="6">
        <v>8.0000000000000004E-4</v>
      </c>
      <c r="L1479" s="4" t="s">
        <v>1679</v>
      </c>
      <c r="M1479" s="4" t="s">
        <v>2374</v>
      </c>
      <c r="N1479" s="4"/>
      <c r="O1479" s="4" t="s">
        <v>2709</v>
      </c>
      <c r="P1479" s="4" t="s">
        <v>1695</v>
      </c>
      <c r="Q1479" s="4"/>
      <c r="R1479" s="4" t="s">
        <v>1616</v>
      </c>
      <c r="S1479" s="4" t="s">
        <v>2286</v>
      </c>
      <c r="T1479" s="4"/>
      <c r="U1479" s="4" t="s">
        <v>2797</v>
      </c>
      <c r="V1479" s="4" t="s">
        <v>2622</v>
      </c>
      <c r="W1479" s="4"/>
      <c r="X1479" s="4"/>
      <c r="Y1479" s="4" t="s">
        <v>2844</v>
      </c>
      <c r="Z1479" s="7">
        <f>VLOOKUP(E1479,[1]select___from_cuentas_predial_W!$A$1:$R$1800,11,FALSE)</f>
        <v>1926006.86</v>
      </c>
      <c r="AA1479" s="7">
        <f>VLOOKUP(E1479,[1]select___from_cuentas_predial_W!$A$1:$R$1800,13,FALSE)</f>
        <v>0</v>
      </c>
    </row>
    <row r="1480" spans="1:27" ht="13.7" customHeight="1" x14ac:dyDescent="0.2">
      <c r="A1480" s="5">
        <v>94</v>
      </c>
      <c r="B1480" s="4" t="s">
        <v>2</v>
      </c>
      <c r="C1480" s="5">
        <v>236877</v>
      </c>
      <c r="D1480" s="4" t="s">
        <v>2952</v>
      </c>
      <c r="E1480" s="4" t="str">
        <f>B1480&amp;""&amp;C1480</f>
        <v>U236877</v>
      </c>
      <c r="F1480" s="4" t="str">
        <f>F1479&amp;E1480&amp;"','"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</v>
      </c>
      <c r="G1480" s="4" t="s">
        <v>2926</v>
      </c>
      <c r="H1480" s="4" t="s">
        <v>1555</v>
      </c>
      <c r="I1480" s="5">
        <v>983.43</v>
      </c>
      <c r="J1480" s="5">
        <v>0</v>
      </c>
      <c r="K1480" s="6">
        <v>8.0000000000000004E-4</v>
      </c>
      <c r="L1480" s="4" t="s">
        <v>2953</v>
      </c>
      <c r="M1480" s="4"/>
      <c r="N1480" s="4"/>
      <c r="O1480" s="4" t="s">
        <v>2860</v>
      </c>
      <c r="P1480" s="4" t="s">
        <v>2726</v>
      </c>
      <c r="Q1480" s="4"/>
      <c r="R1480" s="4" t="s">
        <v>1616</v>
      </c>
      <c r="S1480" s="4" t="s">
        <v>2286</v>
      </c>
      <c r="T1480" s="4"/>
      <c r="U1480" s="4" t="s">
        <v>2799</v>
      </c>
      <c r="V1480" s="4" t="s">
        <v>2815</v>
      </c>
      <c r="W1480" s="4"/>
      <c r="X1480" s="4"/>
      <c r="Y1480" s="4" t="s">
        <v>2844</v>
      </c>
      <c r="Z1480" s="7">
        <f>VLOOKUP(E1480,[1]select___from_cuentas_predial_W!$A$1:$R$1800,11,FALSE)</f>
        <v>1376802</v>
      </c>
      <c r="AA1480" s="7">
        <f>VLOOKUP(E1480,[1]select___from_cuentas_predial_W!$A$1:$R$1800,13,FALSE)</f>
        <v>0</v>
      </c>
    </row>
    <row r="1481" spans="1:27" ht="13.7" customHeight="1" x14ac:dyDescent="0.2">
      <c r="A1481" s="5">
        <v>94</v>
      </c>
      <c r="B1481" s="4" t="s">
        <v>2</v>
      </c>
      <c r="C1481" s="5">
        <v>236885</v>
      </c>
      <c r="D1481" s="4" t="s">
        <v>3169</v>
      </c>
      <c r="E1481" s="4" t="str">
        <f>B1481&amp;""&amp;C1481</f>
        <v>U236885</v>
      </c>
      <c r="F1481" s="4" t="str">
        <f>F1480&amp;E1481&amp;"','"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</v>
      </c>
      <c r="G1481" s="4" t="s">
        <v>2926</v>
      </c>
      <c r="H1481" s="4" t="s">
        <v>1555</v>
      </c>
      <c r="I1481" s="5">
        <v>964.33</v>
      </c>
      <c r="J1481" s="5">
        <v>0</v>
      </c>
      <c r="K1481" s="6">
        <v>8.0000000000000004E-4</v>
      </c>
      <c r="L1481" s="4" t="s">
        <v>2072</v>
      </c>
      <c r="M1481" s="4" t="s">
        <v>3170</v>
      </c>
      <c r="N1481" s="4"/>
      <c r="O1481" s="4" t="s">
        <v>2860</v>
      </c>
      <c r="P1481" s="4" t="s">
        <v>2726</v>
      </c>
      <c r="Q1481" s="4"/>
      <c r="R1481" s="4" t="s">
        <v>1616</v>
      </c>
      <c r="S1481" s="4" t="s">
        <v>2286</v>
      </c>
      <c r="T1481" s="4"/>
      <c r="U1481" s="4" t="s">
        <v>2799</v>
      </c>
      <c r="V1481" s="4" t="s">
        <v>2815</v>
      </c>
      <c r="W1481" s="4"/>
      <c r="X1481" s="4"/>
      <c r="Y1481" s="4" t="s">
        <v>2844</v>
      </c>
      <c r="Z1481" s="7">
        <f>VLOOKUP(E1481,[1]select___from_cuentas_predial_W!$A$1:$R$1800,11,FALSE)</f>
        <v>1350062</v>
      </c>
      <c r="AA1481" s="7">
        <f>VLOOKUP(E1481,[1]select___from_cuentas_predial_W!$A$1:$R$1800,13,FALSE)</f>
        <v>0</v>
      </c>
    </row>
    <row r="1482" spans="1:27" ht="13.7" customHeight="1" x14ac:dyDescent="0.2">
      <c r="A1482" s="5">
        <v>94</v>
      </c>
      <c r="B1482" s="4" t="s">
        <v>2</v>
      </c>
      <c r="C1482" s="5">
        <v>236883</v>
      </c>
      <c r="D1482" s="4" t="s">
        <v>2958</v>
      </c>
      <c r="E1482" s="4" t="str">
        <f>B1482&amp;""&amp;C1482</f>
        <v>U236883</v>
      </c>
      <c r="F1482" s="4" t="str">
        <f>F1481&amp;E1482&amp;"','"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</v>
      </c>
      <c r="G1482" s="4" t="s">
        <v>2926</v>
      </c>
      <c r="H1482" s="4" t="s">
        <v>1555</v>
      </c>
      <c r="I1482" s="5">
        <v>1434.9</v>
      </c>
      <c r="J1482" s="5">
        <v>0</v>
      </c>
      <c r="K1482" s="6">
        <v>8.0000000000000004E-4</v>
      </c>
      <c r="L1482" s="4" t="s">
        <v>2959</v>
      </c>
      <c r="M1482" s="4" t="s">
        <v>2506</v>
      </c>
      <c r="N1482" s="4"/>
      <c r="O1482" s="4" t="s">
        <v>2860</v>
      </c>
      <c r="P1482" s="4" t="s">
        <v>2726</v>
      </c>
      <c r="Q1482" s="4"/>
      <c r="R1482" s="4" t="s">
        <v>1616</v>
      </c>
      <c r="S1482" s="4" t="s">
        <v>2286</v>
      </c>
      <c r="T1482" s="4"/>
      <c r="U1482" s="4" t="s">
        <v>2799</v>
      </c>
      <c r="V1482" s="4" t="s">
        <v>2815</v>
      </c>
      <c r="W1482" s="4"/>
      <c r="X1482" s="4"/>
      <c r="Y1482" s="4" t="s">
        <v>2844</v>
      </c>
      <c r="Z1482" s="7">
        <f>VLOOKUP(E1482,[1]select___from_cuentas_predial_W!$A$1:$R$1800,11,FALSE)</f>
        <v>2008860</v>
      </c>
      <c r="AA1482" s="7">
        <f>VLOOKUP(E1482,[1]select___from_cuentas_predial_W!$A$1:$R$1800,13,FALSE)</f>
        <v>0</v>
      </c>
    </row>
    <row r="1483" spans="1:27" ht="13.7" customHeight="1" x14ac:dyDescent="0.2">
      <c r="A1483" s="5">
        <v>94</v>
      </c>
      <c r="B1483" s="4" t="s">
        <v>2</v>
      </c>
      <c r="C1483" s="5">
        <v>236872</v>
      </c>
      <c r="D1483" s="4" t="s">
        <v>3180</v>
      </c>
      <c r="E1483" s="4" t="str">
        <f>B1483&amp;""&amp;C1483</f>
        <v>U236872</v>
      </c>
      <c r="F1483" s="4" t="str">
        <f>F1482&amp;E1483&amp;"','"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</v>
      </c>
      <c r="G1483" s="4" t="s">
        <v>3179</v>
      </c>
      <c r="H1483" s="4" t="s">
        <v>1555</v>
      </c>
      <c r="I1483" s="5">
        <v>258.64</v>
      </c>
      <c r="J1483" s="5">
        <v>0</v>
      </c>
      <c r="K1483" s="6">
        <v>8.0000000000000004E-4</v>
      </c>
      <c r="L1483" s="4" t="s">
        <v>2859</v>
      </c>
      <c r="M1483" s="4"/>
      <c r="N1483" s="4"/>
      <c r="O1483" s="4" t="s">
        <v>2860</v>
      </c>
      <c r="P1483" s="4" t="s">
        <v>2726</v>
      </c>
      <c r="Q1483" s="4"/>
      <c r="R1483" s="4" t="s">
        <v>1616</v>
      </c>
      <c r="S1483" s="4" t="s">
        <v>2286</v>
      </c>
      <c r="T1483" s="4"/>
      <c r="U1483" s="4" t="s">
        <v>2726</v>
      </c>
      <c r="V1483" s="4" t="s">
        <v>2815</v>
      </c>
      <c r="W1483" s="4"/>
      <c r="X1483" s="4"/>
      <c r="Y1483" s="4" t="s">
        <v>2844</v>
      </c>
      <c r="Z1483" s="7">
        <f>VLOOKUP(E1483,[1]select___from_cuentas_predial_W!$A$1:$R$1800,11,FALSE)</f>
        <v>424169.6</v>
      </c>
      <c r="AA1483" s="7">
        <f>VLOOKUP(E1483,[1]select___from_cuentas_predial_W!$A$1:$R$1800,13,FALSE)</f>
        <v>0</v>
      </c>
    </row>
    <row r="1484" spans="1:27" ht="13.7" customHeight="1" x14ac:dyDescent="0.2">
      <c r="A1484" s="5">
        <v>94</v>
      </c>
      <c r="B1484" s="4" t="s">
        <v>2</v>
      </c>
      <c r="C1484" s="5">
        <v>236867</v>
      </c>
      <c r="D1484" s="4" t="s">
        <v>2995</v>
      </c>
      <c r="E1484" s="4" t="str">
        <f>B1484&amp;""&amp;C1484</f>
        <v>U236867</v>
      </c>
      <c r="F1484" s="4" t="str">
        <f>F1483&amp;E1484&amp;"','"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</v>
      </c>
      <c r="G1484" s="4" t="s">
        <v>2926</v>
      </c>
      <c r="H1484" s="4" t="s">
        <v>1555</v>
      </c>
      <c r="I1484" s="5">
        <v>1595.21</v>
      </c>
      <c r="J1484" s="5">
        <v>0</v>
      </c>
      <c r="K1484" s="6">
        <v>8.0000000000000004E-4</v>
      </c>
      <c r="L1484" s="4" t="s">
        <v>1930</v>
      </c>
      <c r="M1484" s="4" t="s">
        <v>2506</v>
      </c>
      <c r="N1484" s="4"/>
      <c r="O1484" s="4" t="s">
        <v>2860</v>
      </c>
      <c r="P1484" s="4" t="s">
        <v>2726</v>
      </c>
      <c r="Q1484" s="4"/>
      <c r="R1484" s="4" t="s">
        <v>1616</v>
      </c>
      <c r="S1484" s="4" t="s">
        <v>2286</v>
      </c>
      <c r="T1484" s="4"/>
      <c r="U1484" s="4" t="s">
        <v>2799</v>
      </c>
      <c r="V1484" s="4" t="s">
        <v>2815</v>
      </c>
      <c r="W1484" s="4"/>
      <c r="X1484" s="4"/>
      <c r="Y1484" s="4" t="s">
        <v>2844</v>
      </c>
      <c r="Z1484" s="7">
        <f>VLOOKUP(E1484,[1]select___from_cuentas_predial_W!$A$1:$R$1800,11,FALSE)</f>
        <v>2616144.4</v>
      </c>
      <c r="AA1484" s="7">
        <f>VLOOKUP(E1484,[1]select___from_cuentas_predial_W!$A$1:$R$1800,13,FALSE)</f>
        <v>0</v>
      </c>
    </row>
    <row r="1485" spans="1:27" ht="13.7" customHeight="1" x14ac:dyDescent="0.2">
      <c r="A1485" s="5">
        <v>94</v>
      </c>
      <c r="B1485" s="4" t="s">
        <v>2</v>
      </c>
      <c r="C1485" s="5">
        <v>236863</v>
      </c>
      <c r="D1485" s="4" t="s">
        <v>2924</v>
      </c>
      <c r="E1485" s="4" t="str">
        <f>B1485&amp;""&amp;C1485</f>
        <v>U236863</v>
      </c>
      <c r="F1485" s="4" t="str">
        <f>F1484&amp;E1485&amp;"','"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</v>
      </c>
      <c r="G1485" s="4" t="s">
        <v>2921</v>
      </c>
      <c r="H1485" s="4" t="s">
        <v>1555</v>
      </c>
      <c r="I1485" s="5">
        <v>464.74</v>
      </c>
      <c r="J1485" s="5">
        <v>0</v>
      </c>
      <c r="K1485" s="6">
        <v>8.0000000000000004E-4</v>
      </c>
      <c r="L1485" s="4" t="s">
        <v>1682</v>
      </c>
      <c r="M1485" s="4" t="s">
        <v>2506</v>
      </c>
      <c r="N1485" s="4"/>
      <c r="O1485" s="4" t="s">
        <v>2860</v>
      </c>
      <c r="P1485" s="4" t="s">
        <v>2726</v>
      </c>
      <c r="Q1485" s="4"/>
      <c r="R1485" s="4" t="s">
        <v>1616</v>
      </c>
      <c r="S1485" s="4" t="s">
        <v>2286</v>
      </c>
      <c r="T1485" s="4"/>
      <c r="U1485" s="4" t="s">
        <v>2799</v>
      </c>
      <c r="V1485" s="4" t="s">
        <v>2815</v>
      </c>
      <c r="W1485" s="4"/>
      <c r="X1485" s="4"/>
      <c r="Y1485" s="4" t="s">
        <v>2844</v>
      </c>
      <c r="Z1485" s="7">
        <f>VLOOKUP(E1485,[1]select___from_cuentas_predial_W!$A$1:$R$1800,11,FALSE)</f>
        <v>762173.6</v>
      </c>
      <c r="AA1485" s="7">
        <f>VLOOKUP(E1485,[1]select___from_cuentas_predial_W!$A$1:$R$1800,13,FALSE)</f>
        <v>0</v>
      </c>
    </row>
    <row r="1486" spans="1:27" ht="13.7" customHeight="1" x14ac:dyDescent="0.2">
      <c r="A1486" s="5">
        <v>94</v>
      </c>
      <c r="B1486" s="4" t="s">
        <v>2</v>
      </c>
      <c r="C1486" s="5">
        <v>236881</v>
      </c>
      <c r="D1486" s="4" t="s">
        <v>2967</v>
      </c>
      <c r="E1486" s="4" t="str">
        <f>B1486&amp;""&amp;C1486</f>
        <v>U236881</v>
      </c>
      <c r="F1486" s="4" t="str">
        <f>F1485&amp;E1486&amp;"','"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</v>
      </c>
      <c r="G1486" s="4" t="s">
        <v>2926</v>
      </c>
      <c r="H1486" s="4" t="s">
        <v>1555</v>
      </c>
      <c r="I1486" s="5">
        <v>1889.71</v>
      </c>
      <c r="J1486" s="5">
        <v>0</v>
      </c>
      <c r="K1486" s="6">
        <v>8.0000000000000004E-4</v>
      </c>
      <c r="L1486" s="4" t="s">
        <v>2968</v>
      </c>
      <c r="M1486" s="4" t="s">
        <v>2506</v>
      </c>
      <c r="N1486" s="4"/>
      <c r="O1486" s="4" t="s">
        <v>2860</v>
      </c>
      <c r="P1486" s="4" t="s">
        <v>2726</v>
      </c>
      <c r="Q1486" s="4"/>
      <c r="R1486" s="4" t="s">
        <v>1616</v>
      </c>
      <c r="S1486" s="4" t="s">
        <v>2286</v>
      </c>
      <c r="T1486" s="4"/>
      <c r="U1486" s="4" t="s">
        <v>2797</v>
      </c>
      <c r="V1486" s="4" t="s">
        <v>2622</v>
      </c>
      <c r="W1486" s="4"/>
      <c r="X1486" s="4"/>
      <c r="Y1486" s="4" t="s">
        <v>2844</v>
      </c>
      <c r="Z1486" s="7">
        <f>VLOOKUP(E1486,[1]select___from_cuentas_predial_W!$A$1:$R$1800,11,FALSE)</f>
        <v>2645594</v>
      </c>
      <c r="AA1486" s="7">
        <f>VLOOKUP(E1486,[1]select___from_cuentas_predial_W!$A$1:$R$1800,13,FALSE)</f>
        <v>0</v>
      </c>
    </row>
    <row r="1487" spans="1:27" ht="13.7" customHeight="1" x14ac:dyDescent="0.2">
      <c r="A1487" s="5">
        <v>94</v>
      </c>
      <c r="B1487" s="4" t="s">
        <v>2</v>
      </c>
      <c r="C1487" s="5">
        <v>236882</v>
      </c>
      <c r="D1487" s="4" t="s">
        <v>3103</v>
      </c>
      <c r="E1487" s="4" t="str">
        <f>B1487&amp;""&amp;C1487</f>
        <v>U236882</v>
      </c>
      <c r="F1487" s="4" t="str">
        <f>F1486&amp;E1487&amp;"','"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</v>
      </c>
      <c r="G1487" s="4" t="s">
        <v>2926</v>
      </c>
      <c r="H1487" s="4" t="s">
        <v>1555</v>
      </c>
      <c r="I1487" s="5">
        <v>1343.86</v>
      </c>
      <c r="J1487" s="5">
        <v>0</v>
      </c>
      <c r="K1487" s="6">
        <v>8.0000000000000004E-4</v>
      </c>
      <c r="L1487" s="4" t="s">
        <v>2968</v>
      </c>
      <c r="M1487" s="4" t="s">
        <v>2506</v>
      </c>
      <c r="N1487" s="4"/>
      <c r="O1487" s="4" t="s">
        <v>2860</v>
      </c>
      <c r="P1487" s="4" t="s">
        <v>2726</v>
      </c>
      <c r="Q1487" s="4"/>
      <c r="R1487" s="4" t="s">
        <v>1616</v>
      </c>
      <c r="S1487" s="4" t="s">
        <v>2286</v>
      </c>
      <c r="T1487" s="4"/>
      <c r="U1487" s="4" t="s">
        <v>2800</v>
      </c>
      <c r="V1487" s="4" t="s">
        <v>2815</v>
      </c>
      <c r="W1487" s="4"/>
      <c r="X1487" s="4"/>
      <c r="Y1487" s="4" t="s">
        <v>2844</v>
      </c>
      <c r="Z1487" s="7">
        <f>VLOOKUP(E1487,[1]select___from_cuentas_predial_W!$A$1:$R$1800,11,FALSE)</f>
        <v>2203930.4</v>
      </c>
      <c r="AA1487" s="7">
        <f>VLOOKUP(E1487,[1]select___from_cuentas_predial_W!$A$1:$R$1800,13,FALSE)</f>
        <v>0</v>
      </c>
    </row>
    <row r="1488" spans="1:27" ht="13.7" customHeight="1" x14ac:dyDescent="0.2">
      <c r="A1488" s="5">
        <v>94</v>
      </c>
      <c r="B1488" s="4" t="s">
        <v>2</v>
      </c>
      <c r="C1488" s="5">
        <v>236878</v>
      </c>
      <c r="D1488" s="4" t="s">
        <v>3163</v>
      </c>
      <c r="E1488" s="4" t="str">
        <f>B1488&amp;""&amp;C1488</f>
        <v>U236878</v>
      </c>
      <c r="F1488" s="4" t="str">
        <f>F1487&amp;E1488&amp;"','"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</v>
      </c>
      <c r="G1488" s="4" t="s">
        <v>2926</v>
      </c>
      <c r="H1488" s="4" t="s">
        <v>1555</v>
      </c>
      <c r="I1488" s="5">
        <v>1760.65</v>
      </c>
      <c r="J1488" s="5">
        <v>0</v>
      </c>
      <c r="K1488" s="6">
        <v>8.0000000000000004E-4</v>
      </c>
      <c r="L1488" s="4" t="s">
        <v>1682</v>
      </c>
      <c r="M1488" s="4"/>
      <c r="N1488" s="4"/>
      <c r="O1488" s="4" t="s">
        <v>2860</v>
      </c>
      <c r="P1488" s="4" t="s">
        <v>2726</v>
      </c>
      <c r="Q1488" s="4"/>
      <c r="R1488" s="4" t="s">
        <v>1616</v>
      </c>
      <c r="S1488" s="4" t="s">
        <v>2286</v>
      </c>
      <c r="T1488" s="4"/>
      <c r="U1488" s="4" t="s">
        <v>2800</v>
      </c>
      <c r="V1488" s="4" t="s">
        <v>2815</v>
      </c>
      <c r="W1488" s="4"/>
      <c r="X1488" s="4"/>
      <c r="Y1488" s="4" t="s">
        <v>2844</v>
      </c>
      <c r="Z1488" s="7">
        <f>VLOOKUP(E1488,[1]select___from_cuentas_predial_W!$A$1:$R$1800,11,FALSE)</f>
        <v>2887466</v>
      </c>
      <c r="AA1488" s="7">
        <f>VLOOKUP(E1488,[1]select___from_cuentas_predial_W!$A$1:$R$1800,13,FALSE)</f>
        <v>0</v>
      </c>
    </row>
    <row r="1489" spans="1:27" ht="13.7" customHeight="1" x14ac:dyDescent="0.2">
      <c r="A1489" s="5">
        <v>94</v>
      </c>
      <c r="B1489" s="4" t="s">
        <v>2</v>
      </c>
      <c r="C1489" s="5">
        <v>236880</v>
      </c>
      <c r="D1489" s="4" t="s">
        <v>2858</v>
      </c>
      <c r="E1489" s="4" t="str">
        <f>B1489&amp;""&amp;C1489</f>
        <v>U236880</v>
      </c>
      <c r="F1489" s="4" t="str">
        <f>F1488&amp;E1489&amp;"','"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</v>
      </c>
      <c r="G1489" s="4" t="s">
        <v>2856</v>
      </c>
      <c r="H1489" s="4" t="s">
        <v>1555</v>
      </c>
      <c r="I1489" s="5">
        <v>9265.1299999999992</v>
      </c>
      <c r="J1489" s="5">
        <v>0</v>
      </c>
      <c r="K1489" s="6">
        <v>8.0000000000000004E-4</v>
      </c>
      <c r="L1489" s="4" t="s">
        <v>2859</v>
      </c>
      <c r="M1489" s="4" t="s">
        <v>2506</v>
      </c>
      <c r="N1489" s="4"/>
      <c r="O1489" s="4" t="s">
        <v>2860</v>
      </c>
      <c r="P1489" s="4" t="s">
        <v>2726</v>
      </c>
      <c r="Q1489" s="4"/>
      <c r="R1489" s="4" t="s">
        <v>1616</v>
      </c>
      <c r="S1489" s="4" t="s">
        <v>2286</v>
      </c>
      <c r="T1489" s="4"/>
      <c r="U1489" s="4" t="s">
        <v>2800</v>
      </c>
      <c r="V1489" s="4" t="s">
        <v>2815</v>
      </c>
      <c r="W1489" s="4"/>
      <c r="X1489" s="4"/>
      <c r="Y1489" s="4" t="s">
        <v>2844</v>
      </c>
      <c r="Z1489" s="7">
        <f>VLOOKUP(E1489,[1]select___from_cuentas_predial_W!$A$1:$R$1800,11,FALSE)</f>
        <v>15194813.199999999</v>
      </c>
      <c r="AA1489" s="7">
        <f>VLOOKUP(E1489,[1]select___from_cuentas_predial_W!$A$1:$R$1800,13,FALSE)</f>
        <v>0</v>
      </c>
    </row>
    <row r="1490" spans="1:27" ht="13.7" customHeight="1" x14ac:dyDescent="0.2">
      <c r="A1490" s="5">
        <v>94</v>
      </c>
      <c r="B1490" s="4" t="s">
        <v>2</v>
      </c>
      <c r="C1490" s="5">
        <v>236875</v>
      </c>
      <c r="D1490" s="4" t="s">
        <v>3159</v>
      </c>
      <c r="E1490" s="4" t="str">
        <f>B1490&amp;""&amp;C1490</f>
        <v>U236875</v>
      </c>
      <c r="F1490" s="4" t="str">
        <f>F1489&amp;E1490&amp;"','"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</v>
      </c>
      <c r="G1490" s="4" t="s">
        <v>2926</v>
      </c>
      <c r="H1490" s="4" t="s">
        <v>1555</v>
      </c>
      <c r="I1490" s="5">
        <v>2800.89</v>
      </c>
      <c r="J1490" s="5">
        <v>0</v>
      </c>
      <c r="K1490" s="6">
        <v>8.0000000000000004E-4</v>
      </c>
      <c r="L1490" s="4" t="s">
        <v>3160</v>
      </c>
      <c r="M1490" s="4" t="s">
        <v>3161</v>
      </c>
      <c r="N1490" s="4"/>
      <c r="O1490" s="4" t="s">
        <v>2860</v>
      </c>
      <c r="P1490" s="4" t="s">
        <v>2726</v>
      </c>
      <c r="Q1490" s="4"/>
      <c r="R1490" s="4" t="s">
        <v>1616</v>
      </c>
      <c r="S1490" s="4" t="s">
        <v>2286</v>
      </c>
      <c r="T1490" s="4"/>
      <c r="U1490" s="4" t="s">
        <v>2800</v>
      </c>
      <c r="V1490" s="4" t="s">
        <v>2815</v>
      </c>
      <c r="W1490" s="4"/>
      <c r="X1490" s="4"/>
      <c r="Y1490" s="4" t="s">
        <v>2844</v>
      </c>
      <c r="Z1490" s="7">
        <f>VLOOKUP(E1490,[1]select___from_cuentas_predial_W!$A$1:$R$1800,11,FALSE)</f>
        <v>4593459.5999999996</v>
      </c>
      <c r="AA1490" s="7">
        <f>VLOOKUP(E1490,[1]select___from_cuentas_predial_W!$A$1:$R$1800,13,FALSE)</f>
        <v>0</v>
      </c>
    </row>
    <row r="1491" spans="1:27" ht="13.7" customHeight="1" x14ac:dyDescent="0.2">
      <c r="A1491" s="5">
        <v>94</v>
      </c>
      <c r="B1491" s="4" t="s">
        <v>2</v>
      </c>
      <c r="C1491" s="5">
        <v>236879</v>
      </c>
      <c r="D1491" s="4" t="s">
        <v>3145</v>
      </c>
      <c r="E1491" s="4" t="str">
        <f>B1491&amp;""&amp;C1491</f>
        <v>U236879</v>
      </c>
      <c r="F1491" s="4" t="str">
        <f>F1490&amp;E1491&amp;"','"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</v>
      </c>
      <c r="G1491" s="4" t="s">
        <v>2926</v>
      </c>
      <c r="H1491" s="4" t="s">
        <v>1555</v>
      </c>
      <c r="I1491" s="5">
        <v>1242.0899999999999</v>
      </c>
      <c r="J1491" s="5">
        <v>0</v>
      </c>
      <c r="K1491" s="6">
        <v>8.0000000000000004E-4</v>
      </c>
      <c r="L1491" s="4" t="s">
        <v>1723</v>
      </c>
      <c r="M1491" s="4"/>
      <c r="N1491" s="4"/>
      <c r="O1491" s="4" t="s">
        <v>2860</v>
      </c>
      <c r="P1491" s="4" t="s">
        <v>2726</v>
      </c>
      <c r="Q1491" s="4"/>
      <c r="R1491" s="4" t="s">
        <v>1616</v>
      </c>
      <c r="S1491" s="4" t="s">
        <v>2286</v>
      </c>
      <c r="T1491" s="4"/>
      <c r="U1491" s="4" t="s">
        <v>2800</v>
      </c>
      <c r="V1491" s="4" t="s">
        <v>2815</v>
      </c>
      <c r="W1491" s="4"/>
      <c r="X1491" s="4"/>
      <c r="Y1491" s="4" t="s">
        <v>2844</v>
      </c>
      <c r="Z1491" s="7">
        <f>VLOOKUP(E1491,[1]select___from_cuentas_predial_W!$A$1:$R$1800,11,FALSE)</f>
        <v>1738926</v>
      </c>
      <c r="AA1491" s="7">
        <f>VLOOKUP(E1491,[1]select___from_cuentas_predial_W!$A$1:$R$1800,13,FALSE)</f>
        <v>0</v>
      </c>
    </row>
    <row r="1492" spans="1:27" ht="13.7" customHeight="1" x14ac:dyDescent="0.2">
      <c r="A1492" s="5">
        <v>94</v>
      </c>
      <c r="B1492" s="4" t="s">
        <v>2</v>
      </c>
      <c r="C1492" s="5">
        <v>236874</v>
      </c>
      <c r="D1492" s="4" t="s">
        <v>3108</v>
      </c>
      <c r="E1492" s="4" t="str">
        <f>B1492&amp;""&amp;C1492</f>
        <v>U236874</v>
      </c>
      <c r="F1492" s="4" t="str">
        <f>F1491&amp;E1492&amp;"','"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</v>
      </c>
      <c r="G1492" s="4" t="s">
        <v>2926</v>
      </c>
      <c r="H1492" s="4" t="s">
        <v>1555</v>
      </c>
      <c r="I1492" s="5">
        <v>1323.64</v>
      </c>
      <c r="J1492" s="5">
        <v>0</v>
      </c>
      <c r="K1492" s="6">
        <v>8.0000000000000004E-4</v>
      </c>
      <c r="L1492" s="4" t="s">
        <v>1930</v>
      </c>
      <c r="M1492" s="4"/>
      <c r="N1492" s="4"/>
      <c r="O1492" s="4" t="s">
        <v>2860</v>
      </c>
      <c r="P1492" s="4" t="s">
        <v>2726</v>
      </c>
      <c r="Q1492" s="4"/>
      <c r="R1492" s="4" t="s">
        <v>1616</v>
      </c>
      <c r="S1492" s="4" t="s">
        <v>2286</v>
      </c>
      <c r="T1492" s="4"/>
      <c r="U1492" s="4" t="s">
        <v>2800</v>
      </c>
      <c r="V1492" s="4" t="s">
        <v>2815</v>
      </c>
      <c r="W1492" s="4"/>
      <c r="X1492" s="4"/>
      <c r="Y1492" s="4" t="s">
        <v>2844</v>
      </c>
      <c r="Z1492" s="7">
        <f>VLOOKUP(E1492,[1]select___from_cuentas_predial_W!$A$1:$R$1800,11,FALSE)</f>
        <v>1853096</v>
      </c>
      <c r="AA1492" s="7">
        <f>VLOOKUP(E1492,[1]select___from_cuentas_predial_W!$A$1:$R$1800,13,FALSE)</f>
        <v>0</v>
      </c>
    </row>
    <row r="1493" spans="1:27" ht="13.7" customHeight="1" x14ac:dyDescent="0.2">
      <c r="A1493" s="5">
        <v>94</v>
      </c>
      <c r="B1493" s="4" t="s">
        <v>2</v>
      </c>
      <c r="C1493" s="5">
        <v>236865</v>
      </c>
      <c r="D1493" s="4" t="s">
        <v>2965</v>
      </c>
      <c r="E1493" s="4" t="str">
        <f>B1493&amp;""&amp;C1493</f>
        <v>U236865</v>
      </c>
      <c r="F1493" s="4" t="str">
        <f>F1492&amp;E1493&amp;"','"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</v>
      </c>
      <c r="G1493" s="4" t="s">
        <v>2926</v>
      </c>
      <c r="H1493" s="4" t="s">
        <v>1555</v>
      </c>
      <c r="I1493" s="5">
        <v>1599</v>
      </c>
      <c r="J1493" s="5">
        <v>0</v>
      </c>
      <c r="K1493" s="6">
        <v>8.0000000000000004E-4</v>
      </c>
      <c r="L1493" s="4" t="s">
        <v>2966</v>
      </c>
      <c r="M1493" s="4"/>
      <c r="N1493" s="4"/>
      <c r="O1493" s="4" t="s">
        <v>2860</v>
      </c>
      <c r="P1493" s="4" t="s">
        <v>2726</v>
      </c>
      <c r="Q1493" s="4"/>
      <c r="R1493" s="4" t="s">
        <v>1616</v>
      </c>
      <c r="S1493" s="4" t="s">
        <v>2286</v>
      </c>
      <c r="T1493" s="4"/>
      <c r="U1493" s="4" t="s">
        <v>2800</v>
      </c>
      <c r="V1493" s="4" t="s">
        <v>2815</v>
      </c>
      <c r="W1493" s="4"/>
      <c r="X1493" s="4"/>
      <c r="Y1493" s="4" t="s">
        <v>2844</v>
      </c>
      <c r="Z1493" s="7">
        <f>VLOOKUP(E1493,[1]select___from_cuentas_predial_W!$A$1:$R$1800,11,FALSE)</f>
        <v>2238600</v>
      </c>
      <c r="AA1493" s="7">
        <f>VLOOKUP(E1493,[1]select___from_cuentas_predial_W!$A$1:$R$1800,13,FALSE)</f>
        <v>0</v>
      </c>
    </row>
    <row r="1494" spans="1:27" ht="13.7" customHeight="1" x14ac:dyDescent="0.2">
      <c r="A1494" s="5">
        <v>94</v>
      </c>
      <c r="B1494" s="4" t="s">
        <v>2</v>
      </c>
      <c r="C1494" s="5">
        <v>229422</v>
      </c>
      <c r="D1494" s="4" t="s">
        <v>3082</v>
      </c>
      <c r="E1494" s="4" t="str">
        <f>B1494&amp;""&amp;C1494</f>
        <v>U229422</v>
      </c>
      <c r="F1494" s="4" t="str">
        <f>F1493&amp;E1494&amp;"','"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</v>
      </c>
      <c r="G1494" s="4" t="s">
        <v>2926</v>
      </c>
      <c r="H1494" s="4" t="s">
        <v>1555</v>
      </c>
      <c r="I1494" s="5">
        <v>2336.1799999999998</v>
      </c>
      <c r="J1494" s="5">
        <v>0</v>
      </c>
      <c r="K1494" s="6">
        <v>8.0000000000000004E-4</v>
      </c>
      <c r="L1494" s="4" t="s">
        <v>3083</v>
      </c>
      <c r="M1494" s="4" t="s">
        <v>2228</v>
      </c>
      <c r="N1494" s="4" t="s">
        <v>2906</v>
      </c>
      <c r="O1494" s="4" t="s">
        <v>2702</v>
      </c>
      <c r="P1494" s="4" t="s">
        <v>1695</v>
      </c>
      <c r="Q1494" s="4"/>
      <c r="R1494" s="4" t="s">
        <v>1616</v>
      </c>
      <c r="S1494" s="4" t="s">
        <v>2286</v>
      </c>
      <c r="T1494" s="4"/>
      <c r="U1494" s="4" t="s">
        <v>2800</v>
      </c>
      <c r="V1494" s="4" t="s">
        <v>2815</v>
      </c>
      <c r="W1494" s="4"/>
      <c r="X1494" s="4"/>
      <c r="Y1494" s="4" t="s">
        <v>2844</v>
      </c>
      <c r="Z1494" s="7">
        <f>VLOOKUP(E1494,[1]select___from_cuentas_predial_W!$A$1:$R$1800,11,FALSE)</f>
        <v>8113261.1200000001</v>
      </c>
      <c r="AA1494" s="7">
        <f>VLOOKUP(E1494,[1]select___from_cuentas_predial_W!$A$1:$R$1800,13,FALSE)</f>
        <v>0</v>
      </c>
    </row>
    <row r="1495" spans="1:27" ht="13.7" customHeight="1" x14ac:dyDescent="0.2">
      <c r="A1495" s="5">
        <v>94</v>
      </c>
      <c r="B1495" s="4" t="s">
        <v>2</v>
      </c>
      <c r="C1495" s="5">
        <v>229421</v>
      </c>
      <c r="D1495" s="4" t="s">
        <v>3093</v>
      </c>
      <c r="E1495" s="4" t="str">
        <f>B1495&amp;""&amp;C1495</f>
        <v>U229421</v>
      </c>
      <c r="F1495" s="4" t="str">
        <f>F1494&amp;E1495&amp;"','"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</v>
      </c>
      <c r="G1495" s="4" t="s">
        <v>2926</v>
      </c>
      <c r="H1495" s="4" t="s">
        <v>1555</v>
      </c>
      <c r="I1495" s="5">
        <v>67.510000000000005</v>
      </c>
      <c r="J1495" s="5">
        <v>0</v>
      </c>
      <c r="K1495" s="6">
        <v>8.0000000000000004E-4</v>
      </c>
      <c r="L1495" s="4" t="s">
        <v>2939</v>
      </c>
      <c r="M1495" s="4" t="s">
        <v>2228</v>
      </c>
      <c r="N1495" s="4" t="s">
        <v>2906</v>
      </c>
      <c r="O1495" s="4" t="s">
        <v>2702</v>
      </c>
      <c r="P1495" s="4" t="s">
        <v>1695</v>
      </c>
      <c r="Q1495" s="4"/>
      <c r="R1495" s="4" t="s">
        <v>1616</v>
      </c>
      <c r="S1495" s="4" t="s">
        <v>2286</v>
      </c>
      <c r="T1495" s="4"/>
      <c r="U1495" s="4" t="s">
        <v>2800</v>
      </c>
      <c r="V1495" s="4" t="s">
        <v>2815</v>
      </c>
      <c r="W1495" s="4"/>
      <c r="X1495" s="4"/>
      <c r="Y1495" s="4" t="s">
        <v>2844</v>
      </c>
      <c r="Z1495" s="7">
        <f>VLOOKUP(E1495,[1]select___from_cuentas_predial_W!$A$1:$R$1800,11,FALSE)</f>
        <v>234453.8</v>
      </c>
      <c r="AA1495" s="7">
        <f>VLOOKUP(E1495,[1]select___from_cuentas_predial_W!$A$1:$R$1800,13,FALSE)</f>
        <v>0</v>
      </c>
    </row>
    <row r="1496" spans="1:27" ht="13.7" customHeight="1" x14ac:dyDescent="0.2">
      <c r="A1496" s="5">
        <v>94</v>
      </c>
      <c r="B1496" s="4" t="s">
        <v>2</v>
      </c>
      <c r="C1496" s="5">
        <v>229419</v>
      </c>
      <c r="D1496" s="4" t="s">
        <v>3060</v>
      </c>
      <c r="E1496" s="4" t="str">
        <f>B1496&amp;""&amp;C1496</f>
        <v>U229419</v>
      </c>
      <c r="F1496" s="4" t="str">
        <f>F1495&amp;E1496&amp;"','"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</v>
      </c>
      <c r="G1496" s="4" t="s">
        <v>2926</v>
      </c>
      <c r="H1496" s="4" t="s">
        <v>1555</v>
      </c>
      <c r="I1496" s="5">
        <v>925.74</v>
      </c>
      <c r="J1496" s="5">
        <v>0</v>
      </c>
      <c r="K1496" s="6">
        <v>8.0000000000000004E-4</v>
      </c>
      <c r="L1496" s="4" t="s">
        <v>2939</v>
      </c>
      <c r="M1496" s="4" t="s">
        <v>2228</v>
      </c>
      <c r="N1496" s="4" t="s">
        <v>3061</v>
      </c>
      <c r="O1496" s="4" t="s">
        <v>2702</v>
      </c>
      <c r="P1496" s="4" t="s">
        <v>1695</v>
      </c>
      <c r="Q1496" s="4"/>
      <c r="R1496" s="4" t="s">
        <v>1616</v>
      </c>
      <c r="S1496" s="4" t="s">
        <v>2286</v>
      </c>
      <c r="T1496" s="4"/>
      <c r="U1496" s="4" t="s">
        <v>2800</v>
      </c>
      <c r="V1496" s="4" t="s">
        <v>2815</v>
      </c>
      <c r="W1496" s="4"/>
      <c r="X1496" s="4"/>
      <c r="Y1496" s="4" t="s">
        <v>2844</v>
      </c>
      <c r="Z1496" s="7">
        <f>VLOOKUP(E1496,[1]select___from_cuentas_predial_W!$A$1:$R$1800,11,FALSE)</f>
        <v>3214979.3</v>
      </c>
      <c r="AA1496" s="7">
        <f>VLOOKUP(E1496,[1]select___from_cuentas_predial_W!$A$1:$R$1800,13,FALSE)</f>
        <v>0</v>
      </c>
    </row>
    <row r="1497" spans="1:27" ht="13.7" customHeight="1" x14ac:dyDescent="0.2">
      <c r="A1497" s="5">
        <v>94</v>
      </c>
      <c r="B1497" s="4" t="s">
        <v>2</v>
      </c>
      <c r="C1497" s="5">
        <v>229417</v>
      </c>
      <c r="D1497" s="4" t="s">
        <v>3071</v>
      </c>
      <c r="E1497" s="4" t="str">
        <f>B1497&amp;""&amp;C1497</f>
        <v>U229417</v>
      </c>
      <c r="F1497" s="4" t="str">
        <f>F1496&amp;E1497&amp;"','"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</v>
      </c>
      <c r="G1497" s="4" t="s">
        <v>2926</v>
      </c>
      <c r="H1497" s="4" t="s">
        <v>1555</v>
      </c>
      <c r="I1497" s="5">
        <v>1292.9100000000001</v>
      </c>
      <c r="J1497" s="5">
        <v>0</v>
      </c>
      <c r="K1497" s="6">
        <v>8.0000000000000004E-4</v>
      </c>
      <c r="L1497" s="4" t="s">
        <v>2939</v>
      </c>
      <c r="M1497" s="4" t="s">
        <v>2228</v>
      </c>
      <c r="N1497" s="4" t="s">
        <v>3072</v>
      </c>
      <c r="O1497" s="4" t="s">
        <v>2702</v>
      </c>
      <c r="P1497" s="4" t="s">
        <v>1695</v>
      </c>
      <c r="Q1497" s="4"/>
      <c r="R1497" s="4" t="s">
        <v>1616</v>
      </c>
      <c r="S1497" s="4" t="s">
        <v>2286</v>
      </c>
      <c r="T1497" s="4"/>
      <c r="U1497" s="4" t="s">
        <v>2800</v>
      </c>
      <c r="V1497" s="4" t="s">
        <v>2815</v>
      </c>
      <c r="W1497" s="4"/>
      <c r="X1497" s="4"/>
      <c r="Y1497" s="4" t="s">
        <v>2844</v>
      </c>
      <c r="Z1497" s="7">
        <f>VLOOKUP(E1497,[1]select___from_cuentas_predial_W!$A$1:$R$1800,11,FALSE)</f>
        <v>4490114.82</v>
      </c>
      <c r="AA1497" s="7">
        <f>VLOOKUP(E1497,[1]select___from_cuentas_predial_W!$A$1:$R$1800,13,FALSE)</f>
        <v>0</v>
      </c>
    </row>
    <row r="1498" spans="1:27" ht="13.7" customHeight="1" x14ac:dyDescent="0.2">
      <c r="A1498" s="5">
        <v>94</v>
      </c>
      <c r="B1498" s="4" t="s">
        <v>2</v>
      </c>
      <c r="C1498" s="5">
        <v>229416</v>
      </c>
      <c r="D1498" s="4" t="s">
        <v>3158</v>
      </c>
      <c r="E1498" s="4" t="str">
        <f>B1498&amp;""&amp;C1498</f>
        <v>U229416</v>
      </c>
      <c r="F1498" s="4" t="str">
        <f>F1497&amp;E1498&amp;"','"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</v>
      </c>
      <c r="G1498" s="4" t="s">
        <v>2926</v>
      </c>
      <c r="H1498" s="4" t="s">
        <v>1555</v>
      </c>
      <c r="I1498" s="5">
        <v>416.96</v>
      </c>
      <c r="J1498" s="5">
        <v>0</v>
      </c>
      <c r="K1498" s="6">
        <v>8.0000000000000004E-4</v>
      </c>
      <c r="L1498" s="4" t="s">
        <v>2939</v>
      </c>
      <c r="M1498" s="4" t="s">
        <v>2228</v>
      </c>
      <c r="N1498" s="4" t="s">
        <v>2249</v>
      </c>
      <c r="O1498" s="4" t="s">
        <v>2702</v>
      </c>
      <c r="P1498" s="4" t="s">
        <v>1695</v>
      </c>
      <c r="Q1498" s="4"/>
      <c r="R1498" s="4" t="s">
        <v>1616</v>
      </c>
      <c r="S1498" s="4" t="s">
        <v>2286</v>
      </c>
      <c r="T1498" s="4"/>
      <c r="U1498" s="4" t="s">
        <v>2797</v>
      </c>
      <c r="V1498" s="4" t="s">
        <v>2622</v>
      </c>
      <c r="W1498" s="4"/>
      <c r="X1498" s="4"/>
      <c r="Y1498" s="4" t="s">
        <v>2844</v>
      </c>
      <c r="Z1498" s="7">
        <f>VLOOKUP(E1498,[1]select___from_cuentas_predial_W!$A$1:$R$1800,11,FALSE)</f>
        <v>1448049.96</v>
      </c>
      <c r="AA1498" s="7">
        <f>VLOOKUP(E1498,[1]select___from_cuentas_predial_W!$A$1:$R$1800,13,FALSE)</f>
        <v>0</v>
      </c>
    </row>
    <row r="1499" spans="1:27" ht="13.7" customHeight="1" x14ac:dyDescent="0.2">
      <c r="A1499" s="5">
        <v>94</v>
      </c>
      <c r="B1499" s="4" t="s">
        <v>2</v>
      </c>
      <c r="C1499" s="5">
        <v>229415</v>
      </c>
      <c r="D1499" s="4" t="s">
        <v>3138</v>
      </c>
      <c r="E1499" s="4" t="str">
        <f>B1499&amp;""&amp;C1499</f>
        <v>U229415</v>
      </c>
      <c r="F1499" s="4" t="str">
        <f>F1498&amp;E1499&amp;"','"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</v>
      </c>
      <c r="G1499" s="4" t="s">
        <v>2926</v>
      </c>
      <c r="H1499" s="4" t="s">
        <v>1555</v>
      </c>
      <c r="I1499" s="5">
        <v>1603.24</v>
      </c>
      <c r="J1499" s="5">
        <v>0</v>
      </c>
      <c r="K1499" s="6">
        <v>8.0000000000000004E-4</v>
      </c>
      <c r="L1499" s="4" t="s">
        <v>3083</v>
      </c>
      <c r="M1499" s="4" t="s">
        <v>2228</v>
      </c>
      <c r="N1499" s="4" t="s">
        <v>2247</v>
      </c>
      <c r="O1499" s="4" t="s">
        <v>2702</v>
      </c>
      <c r="P1499" s="4" t="s">
        <v>1695</v>
      </c>
      <c r="Q1499" s="4"/>
      <c r="R1499" s="4" t="s">
        <v>1616</v>
      </c>
      <c r="S1499" s="4" t="s">
        <v>2286</v>
      </c>
      <c r="T1499" s="4"/>
      <c r="U1499" s="4" t="s">
        <v>2797</v>
      </c>
      <c r="V1499" s="4" t="s">
        <v>2622</v>
      </c>
      <c r="W1499" s="4"/>
      <c r="X1499" s="4"/>
      <c r="Y1499" s="4" t="s">
        <v>2844</v>
      </c>
      <c r="Z1499" s="7">
        <f>VLOOKUP(E1499,[1]select___from_cuentas_predial_W!$A$1:$R$1800,11,FALSE)</f>
        <v>5567852.1200000001</v>
      </c>
      <c r="AA1499" s="7">
        <f>VLOOKUP(E1499,[1]select___from_cuentas_predial_W!$A$1:$R$1800,13,FALSE)</f>
        <v>0</v>
      </c>
    </row>
    <row r="1500" spans="1:27" ht="13.7" customHeight="1" x14ac:dyDescent="0.2">
      <c r="A1500" s="5">
        <v>94</v>
      </c>
      <c r="B1500" s="4" t="s">
        <v>2</v>
      </c>
      <c r="C1500" s="5">
        <v>229414</v>
      </c>
      <c r="D1500" s="4" t="s">
        <v>3045</v>
      </c>
      <c r="E1500" s="4" t="str">
        <f>B1500&amp;""&amp;C1500</f>
        <v>U229414</v>
      </c>
      <c r="F1500" s="4" t="str">
        <f>F1499&amp;E1500&amp;"','"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</v>
      </c>
      <c r="G1500" s="4" t="s">
        <v>2926</v>
      </c>
      <c r="H1500" s="4" t="s">
        <v>1555</v>
      </c>
      <c r="I1500" s="5">
        <v>340.59</v>
      </c>
      <c r="J1500" s="5">
        <v>0</v>
      </c>
      <c r="K1500" s="6">
        <v>8.0000000000000004E-4</v>
      </c>
      <c r="L1500" s="4" t="s">
        <v>3046</v>
      </c>
      <c r="M1500" s="4" t="s">
        <v>2228</v>
      </c>
      <c r="N1500" s="4" t="s">
        <v>2248</v>
      </c>
      <c r="O1500" s="4" t="s">
        <v>2702</v>
      </c>
      <c r="P1500" s="4" t="s">
        <v>1695</v>
      </c>
      <c r="Q1500" s="4"/>
      <c r="R1500" s="4" t="s">
        <v>1616</v>
      </c>
      <c r="S1500" s="4" t="s">
        <v>2286</v>
      </c>
      <c r="T1500" s="4"/>
      <c r="U1500" s="4" t="s">
        <v>2800</v>
      </c>
      <c r="V1500" s="4" t="s">
        <v>2815</v>
      </c>
      <c r="W1500" s="4"/>
      <c r="X1500" s="4"/>
      <c r="Y1500" s="4" t="s">
        <v>2844</v>
      </c>
      <c r="Z1500" s="7">
        <f>VLOOKUP(E1500,[1]select___from_cuentas_predial_W!$A$1:$R$1800,11,FALSE)</f>
        <v>1183720.55</v>
      </c>
      <c r="AA1500" s="7">
        <f>VLOOKUP(E1500,[1]select___from_cuentas_predial_W!$A$1:$R$1800,13,FALSE)</f>
        <v>0</v>
      </c>
    </row>
    <row r="1501" spans="1:27" ht="13.7" customHeight="1" x14ac:dyDescent="0.2">
      <c r="A1501" s="5">
        <v>94</v>
      </c>
      <c r="B1501" s="4" t="s">
        <v>2</v>
      </c>
      <c r="C1501" s="5">
        <v>229413</v>
      </c>
      <c r="D1501" s="4" t="s">
        <v>3087</v>
      </c>
      <c r="E1501" s="4" t="str">
        <f>B1501&amp;""&amp;C1501</f>
        <v>U229413</v>
      </c>
      <c r="F1501" s="4" t="str">
        <f>F1500&amp;E1501&amp;"','"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</v>
      </c>
      <c r="G1501" s="4" t="s">
        <v>2926</v>
      </c>
      <c r="H1501" s="4" t="s">
        <v>1555</v>
      </c>
      <c r="I1501" s="5">
        <v>4595.05</v>
      </c>
      <c r="J1501" s="5">
        <v>0</v>
      </c>
      <c r="K1501" s="6">
        <v>8.0000000000000004E-4</v>
      </c>
      <c r="L1501" s="4" t="s">
        <v>3046</v>
      </c>
      <c r="M1501" s="4" t="s">
        <v>2228</v>
      </c>
      <c r="N1501" s="4" t="s">
        <v>2274</v>
      </c>
      <c r="O1501" s="4" t="s">
        <v>2702</v>
      </c>
      <c r="P1501" s="4" t="s">
        <v>1695</v>
      </c>
      <c r="Q1501" s="4"/>
      <c r="R1501" s="4" t="s">
        <v>2730</v>
      </c>
      <c r="S1501" s="4" t="s">
        <v>2286</v>
      </c>
      <c r="T1501" s="4"/>
      <c r="U1501" s="4" t="s">
        <v>1695</v>
      </c>
      <c r="V1501" s="4"/>
      <c r="W1501" s="4"/>
      <c r="X1501" s="4"/>
      <c r="Y1501" s="4" t="s">
        <v>2844</v>
      </c>
      <c r="Z1501" s="7">
        <f>VLOOKUP(E1501,[1]select___from_cuentas_predial_W!$A$1:$R$1800,11,FALSE)</f>
        <v>15958034.27</v>
      </c>
      <c r="AA1501" s="7">
        <f>VLOOKUP(E1501,[1]select___from_cuentas_predial_W!$A$1:$R$1800,13,FALSE)</f>
        <v>0</v>
      </c>
    </row>
    <row r="1502" spans="1:27" ht="13.7" customHeight="1" x14ac:dyDescent="0.2">
      <c r="A1502" s="5">
        <v>94</v>
      </c>
      <c r="B1502" s="4" t="s">
        <v>2</v>
      </c>
      <c r="C1502" s="5">
        <v>229426</v>
      </c>
      <c r="D1502" s="4" t="s">
        <v>3136</v>
      </c>
      <c r="E1502" s="4" t="str">
        <f>B1502&amp;""&amp;C1502</f>
        <v>U229426</v>
      </c>
      <c r="F1502" s="4" t="str">
        <f>F1501&amp;E1502&amp;"','"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</v>
      </c>
      <c r="G1502" s="4" t="s">
        <v>2926</v>
      </c>
      <c r="H1502" s="4" t="s">
        <v>1555</v>
      </c>
      <c r="I1502" s="5">
        <v>877.67</v>
      </c>
      <c r="J1502" s="5">
        <v>0</v>
      </c>
      <c r="K1502" s="6">
        <v>8.0000000000000004E-4</v>
      </c>
      <c r="L1502" s="4" t="s">
        <v>3137</v>
      </c>
      <c r="M1502" s="4" t="s">
        <v>2228</v>
      </c>
      <c r="N1502" s="4" t="s">
        <v>2906</v>
      </c>
      <c r="O1502" s="4" t="s">
        <v>2702</v>
      </c>
      <c r="P1502" s="4" t="s">
        <v>1695</v>
      </c>
      <c r="Q1502" s="4"/>
      <c r="R1502" s="4" t="s">
        <v>1616</v>
      </c>
      <c r="S1502" s="4" t="s">
        <v>2286</v>
      </c>
      <c r="T1502" s="4"/>
      <c r="U1502" s="4" t="s">
        <v>2797</v>
      </c>
      <c r="V1502" s="4" t="s">
        <v>2622</v>
      </c>
      <c r="W1502" s="4"/>
      <c r="X1502" s="4"/>
      <c r="Y1502" s="4" t="s">
        <v>2844</v>
      </c>
      <c r="Z1502" s="7">
        <f>VLOOKUP(E1502,[1]select___from_cuentas_predial_W!$A$1:$R$1800,11,FALSE)</f>
        <v>3050342.09</v>
      </c>
      <c r="AA1502" s="7">
        <f>VLOOKUP(E1502,[1]select___from_cuentas_predial_W!$A$1:$R$1800,13,FALSE)</f>
        <v>0</v>
      </c>
    </row>
    <row r="1503" spans="1:27" ht="13.7" customHeight="1" x14ac:dyDescent="0.2">
      <c r="A1503" s="5">
        <v>94</v>
      </c>
      <c r="B1503" s="4" t="s">
        <v>2</v>
      </c>
      <c r="C1503" s="5">
        <v>229425</v>
      </c>
      <c r="D1503" s="4" t="s">
        <v>3074</v>
      </c>
      <c r="E1503" s="4" t="str">
        <f>B1503&amp;""&amp;C1503</f>
        <v>U229425</v>
      </c>
      <c r="F1503" s="4" t="str">
        <f>F1502&amp;E1503&amp;"','"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</v>
      </c>
      <c r="G1503" s="4" t="s">
        <v>2926</v>
      </c>
      <c r="H1503" s="4" t="s">
        <v>1555</v>
      </c>
      <c r="I1503" s="5">
        <v>306.14999999999998</v>
      </c>
      <c r="J1503" s="5">
        <v>0</v>
      </c>
      <c r="K1503" s="6">
        <v>8.0000000000000004E-4</v>
      </c>
      <c r="L1503" s="4" t="s">
        <v>2939</v>
      </c>
      <c r="M1503" s="4" t="s">
        <v>2228</v>
      </c>
      <c r="N1503" s="4" t="s">
        <v>3075</v>
      </c>
      <c r="O1503" s="4" t="s">
        <v>2702</v>
      </c>
      <c r="P1503" s="4" t="s">
        <v>1695</v>
      </c>
      <c r="Q1503" s="4"/>
      <c r="R1503" s="4" t="s">
        <v>1616</v>
      </c>
      <c r="S1503" s="4" t="s">
        <v>2286</v>
      </c>
      <c r="T1503" s="4"/>
      <c r="U1503" s="4" t="s">
        <v>2797</v>
      </c>
      <c r="V1503" s="4" t="s">
        <v>2622</v>
      </c>
      <c r="W1503" s="4"/>
      <c r="X1503" s="4"/>
      <c r="Y1503" s="4" t="s">
        <v>2844</v>
      </c>
      <c r="Z1503" s="7">
        <f>VLOOKUP(E1503,[1]select___from_cuentas_predial_W!$A$1:$R$1800,11,FALSE)</f>
        <v>1064024.33</v>
      </c>
      <c r="AA1503" s="7">
        <f>VLOOKUP(E1503,[1]select___from_cuentas_predial_W!$A$1:$R$1800,13,FALSE)</f>
        <v>0</v>
      </c>
    </row>
    <row r="1504" spans="1:27" ht="13.7" customHeight="1" x14ac:dyDescent="0.2">
      <c r="A1504" s="5">
        <v>94</v>
      </c>
      <c r="B1504" s="4" t="s">
        <v>2</v>
      </c>
      <c r="C1504" s="5">
        <v>229424</v>
      </c>
      <c r="D1504" s="4" t="s">
        <v>2938</v>
      </c>
      <c r="E1504" s="4" t="str">
        <f>B1504&amp;""&amp;C1504</f>
        <v>U229424</v>
      </c>
      <c r="F1504" s="4" t="str">
        <f>F1503&amp;E1504&amp;"','"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</v>
      </c>
      <c r="G1504" s="4" t="s">
        <v>2926</v>
      </c>
      <c r="H1504" s="4" t="s">
        <v>1555</v>
      </c>
      <c r="I1504" s="5">
        <v>691.04</v>
      </c>
      <c r="J1504" s="5">
        <v>0</v>
      </c>
      <c r="K1504" s="6">
        <v>8.0000000000000004E-4</v>
      </c>
      <c r="L1504" s="4" t="s">
        <v>2939</v>
      </c>
      <c r="M1504" s="4" t="s">
        <v>2228</v>
      </c>
      <c r="N1504" s="4" t="s">
        <v>2940</v>
      </c>
      <c r="O1504" s="4" t="s">
        <v>2702</v>
      </c>
      <c r="P1504" s="4" t="s">
        <v>1695</v>
      </c>
      <c r="Q1504" s="4"/>
      <c r="R1504" s="4" t="s">
        <v>1616</v>
      </c>
      <c r="S1504" s="4" t="s">
        <v>2286</v>
      </c>
      <c r="T1504" s="4"/>
      <c r="U1504" s="4" t="s">
        <v>2849</v>
      </c>
      <c r="V1504" s="4" t="s">
        <v>2815</v>
      </c>
      <c r="W1504" s="4"/>
      <c r="X1504" s="4"/>
      <c r="Y1504" s="4" t="s">
        <v>2844</v>
      </c>
      <c r="Z1504" s="7">
        <f>VLOOKUP(E1504,[1]select___from_cuentas_predial_W!$A$1:$R$1800,11,FALSE)</f>
        <v>2401709.52</v>
      </c>
      <c r="AA1504" s="7">
        <f>VLOOKUP(E1504,[1]select___from_cuentas_predial_W!$A$1:$R$1800,13,FALSE)</f>
        <v>0</v>
      </c>
    </row>
    <row r="1505" spans="1:27" ht="13.7" customHeight="1" x14ac:dyDescent="0.2">
      <c r="A1505" s="5">
        <v>94</v>
      </c>
      <c r="B1505" s="4" t="s">
        <v>2</v>
      </c>
      <c r="C1505" s="5">
        <v>229423</v>
      </c>
      <c r="D1505" s="4" t="s">
        <v>2941</v>
      </c>
      <c r="E1505" s="4" t="str">
        <f>B1505&amp;""&amp;C1505</f>
        <v>U229423</v>
      </c>
      <c r="F1505" s="4" t="str">
        <f>F1504&amp;E1505&amp;"','"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</v>
      </c>
      <c r="G1505" s="4" t="s">
        <v>2926</v>
      </c>
      <c r="H1505" s="4" t="s">
        <v>1555</v>
      </c>
      <c r="I1505" s="5">
        <v>107.68</v>
      </c>
      <c r="J1505" s="5">
        <v>0</v>
      </c>
      <c r="K1505" s="6">
        <v>8.0000000000000004E-4</v>
      </c>
      <c r="L1505" s="4" t="s">
        <v>2939</v>
      </c>
      <c r="M1505" s="4" t="s">
        <v>2228</v>
      </c>
      <c r="N1505" s="4" t="s">
        <v>2912</v>
      </c>
      <c r="O1505" s="4" t="s">
        <v>2702</v>
      </c>
      <c r="P1505" s="4" t="s">
        <v>1695</v>
      </c>
      <c r="Q1505" s="4"/>
      <c r="R1505" s="4" t="s">
        <v>1616</v>
      </c>
      <c r="S1505" s="4" t="s">
        <v>2286</v>
      </c>
      <c r="T1505" s="4"/>
      <c r="U1505" s="4" t="s">
        <v>2797</v>
      </c>
      <c r="V1505" s="4" t="s">
        <v>2622</v>
      </c>
      <c r="W1505" s="4"/>
      <c r="X1505" s="4"/>
      <c r="Y1505" s="4" t="s">
        <v>2844</v>
      </c>
      <c r="Z1505" s="7">
        <f>VLOOKUP(E1505,[1]select___from_cuentas_predial_W!$A$1:$R$1800,11,FALSE)</f>
        <v>374241.84</v>
      </c>
      <c r="AA1505" s="7">
        <f>VLOOKUP(E1505,[1]select___from_cuentas_predial_W!$A$1:$R$1800,13,FALSE)</f>
        <v>0</v>
      </c>
    </row>
    <row r="1506" spans="1:27" ht="13.7" customHeight="1" x14ac:dyDescent="0.2">
      <c r="A1506" s="5">
        <v>94</v>
      </c>
      <c r="B1506" s="4" t="s">
        <v>2</v>
      </c>
      <c r="C1506" s="5">
        <v>194069</v>
      </c>
      <c r="D1506" s="4" t="s">
        <v>1154</v>
      </c>
      <c r="E1506" s="4" t="str">
        <f>B1506&amp;""&amp;C1506</f>
        <v>U194069</v>
      </c>
      <c r="F1506" s="4" t="str">
        <f>F1505&amp;E1506&amp;"','"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</v>
      </c>
      <c r="G1506" s="4" t="s">
        <v>1550</v>
      </c>
      <c r="H1506" s="4" t="s">
        <v>1555</v>
      </c>
      <c r="I1506" s="5">
        <v>33226</v>
      </c>
      <c r="J1506" s="5">
        <v>0</v>
      </c>
      <c r="K1506" s="6">
        <v>8.0000000000000004E-4</v>
      </c>
      <c r="L1506" s="4" t="s">
        <v>2029</v>
      </c>
      <c r="M1506" s="4" t="s">
        <v>2228</v>
      </c>
      <c r="N1506" s="4"/>
      <c r="O1506" s="4" t="s">
        <v>2702</v>
      </c>
      <c r="P1506" s="4" t="s">
        <v>1695</v>
      </c>
      <c r="Q1506" s="4"/>
      <c r="R1506" s="4" t="s">
        <v>1616</v>
      </c>
      <c r="S1506" s="4" t="s">
        <v>2286</v>
      </c>
      <c r="T1506" s="4"/>
      <c r="U1506" s="4" t="s">
        <v>2797</v>
      </c>
      <c r="V1506" s="4" t="s">
        <v>2622</v>
      </c>
      <c r="W1506" s="4"/>
      <c r="X1506" s="4"/>
      <c r="Y1506" s="4" t="s">
        <v>2844</v>
      </c>
      <c r="Z1506" s="7">
        <f>VLOOKUP(E1506,[1]select___from_cuentas_predial_W!$A$1:$R$1800,11,FALSE)</f>
        <v>150336353.19999999</v>
      </c>
      <c r="AA1506" s="7">
        <f>VLOOKUP(E1506,[1]select___from_cuentas_predial_W!$A$1:$R$1800,13,FALSE)</f>
        <v>0</v>
      </c>
    </row>
    <row r="1507" spans="1:27" ht="13.7" customHeight="1" x14ac:dyDescent="0.2">
      <c r="A1507" s="5">
        <v>94</v>
      </c>
      <c r="B1507" s="4" t="s">
        <v>2</v>
      </c>
      <c r="C1507" s="5">
        <v>194074</v>
      </c>
      <c r="D1507" s="4" t="s">
        <v>1114</v>
      </c>
      <c r="E1507" s="4" t="str">
        <f>B1507&amp;""&amp;C1507</f>
        <v>U194074</v>
      </c>
      <c r="F1507" s="4" t="str">
        <f>F1506&amp;E1507&amp;"','"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</v>
      </c>
      <c r="G1507" s="4" t="s">
        <v>1550</v>
      </c>
      <c r="H1507" s="4" t="s">
        <v>1555</v>
      </c>
      <c r="I1507" s="5">
        <v>2413</v>
      </c>
      <c r="J1507" s="5">
        <v>0</v>
      </c>
      <c r="K1507" s="6">
        <v>8.0000000000000004E-4</v>
      </c>
      <c r="L1507" s="4" t="s">
        <v>2029</v>
      </c>
      <c r="M1507" s="4" t="s">
        <v>2228</v>
      </c>
      <c r="N1507" s="4"/>
      <c r="O1507" s="4" t="s">
        <v>2702</v>
      </c>
      <c r="P1507" s="4" t="s">
        <v>1695</v>
      </c>
      <c r="Q1507" s="4"/>
      <c r="R1507" s="4" t="s">
        <v>1616</v>
      </c>
      <c r="S1507" s="4" t="s">
        <v>2286</v>
      </c>
      <c r="T1507" s="4"/>
      <c r="U1507" s="4" t="s">
        <v>2797</v>
      </c>
      <c r="V1507" s="4" t="s">
        <v>2622</v>
      </c>
      <c r="W1507" s="4"/>
      <c r="X1507" s="4"/>
      <c r="Y1507" s="4" t="s">
        <v>2844</v>
      </c>
      <c r="Z1507" s="7">
        <f>VLOOKUP(E1507,[1]select___from_cuentas_predial_W!$A$1:$R$1800,11,FALSE)</f>
        <v>10918004.58</v>
      </c>
      <c r="AA1507" s="7">
        <f>VLOOKUP(E1507,[1]select___from_cuentas_predial_W!$A$1:$R$1800,13,FALSE)</f>
        <v>0</v>
      </c>
    </row>
    <row r="1508" spans="1:27" ht="13.7" customHeight="1" x14ac:dyDescent="0.2">
      <c r="A1508" s="5">
        <v>94</v>
      </c>
      <c r="B1508" s="4" t="s">
        <v>2</v>
      </c>
      <c r="C1508" s="5">
        <v>194073</v>
      </c>
      <c r="D1508" s="4" t="s">
        <v>948</v>
      </c>
      <c r="E1508" s="4" t="str">
        <f>B1508&amp;""&amp;C1508</f>
        <v>U194073</v>
      </c>
      <c r="F1508" s="4" t="str">
        <f>F1507&amp;E1508&amp;"','"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</v>
      </c>
      <c r="G1508" s="4" t="s">
        <v>1550</v>
      </c>
      <c r="H1508" s="4" t="s">
        <v>1555</v>
      </c>
      <c r="I1508" s="5">
        <v>22537</v>
      </c>
      <c r="J1508" s="5">
        <v>0</v>
      </c>
      <c r="K1508" s="6">
        <v>8.0000000000000004E-4</v>
      </c>
      <c r="L1508" s="4" t="s">
        <v>2029</v>
      </c>
      <c r="M1508" s="4" t="s">
        <v>2228</v>
      </c>
      <c r="N1508" s="4"/>
      <c r="O1508" s="4" t="s">
        <v>2702</v>
      </c>
      <c r="P1508" s="4" t="s">
        <v>1695</v>
      </c>
      <c r="Q1508" s="4"/>
      <c r="R1508" s="4" t="s">
        <v>1616</v>
      </c>
      <c r="S1508" s="4" t="s">
        <v>2286</v>
      </c>
      <c r="T1508" s="4"/>
      <c r="U1508" s="4" t="s">
        <v>2797</v>
      </c>
      <c r="V1508" s="4" t="s">
        <v>2622</v>
      </c>
      <c r="W1508" s="4"/>
      <c r="X1508" s="4"/>
      <c r="Y1508" s="4" t="s">
        <v>2844</v>
      </c>
      <c r="Z1508" s="7">
        <f>VLOOKUP(E1508,[1]select___from_cuentas_predial_W!$A$1:$R$1800,11,FALSE)</f>
        <v>101972262.40000001</v>
      </c>
      <c r="AA1508" s="7">
        <f>VLOOKUP(E1508,[1]select___from_cuentas_predial_W!$A$1:$R$1800,13,FALSE)</f>
        <v>0</v>
      </c>
    </row>
    <row r="1509" spans="1:27" ht="13.7" customHeight="1" x14ac:dyDescent="0.2">
      <c r="A1509" s="5">
        <v>94</v>
      </c>
      <c r="B1509" s="4" t="s">
        <v>2</v>
      </c>
      <c r="C1509" s="5">
        <v>194072</v>
      </c>
      <c r="D1509" s="4" t="s">
        <v>1131</v>
      </c>
      <c r="E1509" s="4" t="str">
        <f>B1509&amp;""&amp;C1509</f>
        <v>U194072</v>
      </c>
      <c r="F1509" s="4" t="str">
        <f>F1508&amp;E1509&amp;"','"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</v>
      </c>
      <c r="G1509" s="4" t="s">
        <v>1550</v>
      </c>
      <c r="H1509" s="4" t="s">
        <v>1555</v>
      </c>
      <c r="I1509" s="5">
        <v>1490</v>
      </c>
      <c r="J1509" s="5">
        <v>0</v>
      </c>
      <c r="K1509" s="6">
        <v>8.0000000000000004E-4</v>
      </c>
      <c r="L1509" s="4" t="s">
        <v>2029</v>
      </c>
      <c r="M1509" s="4" t="s">
        <v>2228</v>
      </c>
      <c r="N1509" s="4"/>
      <c r="O1509" s="4" t="s">
        <v>2702</v>
      </c>
      <c r="P1509" s="4" t="s">
        <v>1695</v>
      </c>
      <c r="Q1509" s="4"/>
      <c r="R1509" s="4" t="s">
        <v>1616</v>
      </c>
      <c r="S1509" s="4" t="s">
        <v>2286</v>
      </c>
      <c r="T1509" s="4"/>
      <c r="U1509" s="4" t="s">
        <v>2797</v>
      </c>
      <c r="V1509" s="4" t="s">
        <v>2622</v>
      </c>
      <c r="W1509" s="4"/>
      <c r="X1509" s="4"/>
      <c r="Y1509" s="4" t="s">
        <v>2844</v>
      </c>
      <c r="Z1509" s="7">
        <f>VLOOKUP(E1509,[1]select___from_cuentas_predial_W!$A$1:$R$1800,11,FALSE)</f>
        <v>6741743.4000000004</v>
      </c>
      <c r="AA1509" s="7">
        <f>VLOOKUP(E1509,[1]select___from_cuentas_predial_W!$A$1:$R$1800,13,FALSE)</f>
        <v>0</v>
      </c>
    </row>
    <row r="1510" spans="1:27" ht="13.7" customHeight="1" x14ac:dyDescent="0.2">
      <c r="A1510" s="5">
        <v>94</v>
      </c>
      <c r="B1510" s="4" t="s">
        <v>2</v>
      </c>
      <c r="C1510" s="5">
        <v>194071</v>
      </c>
      <c r="D1510" s="4" t="s">
        <v>1109</v>
      </c>
      <c r="E1510" s="4" t="str">
        <f>B1510&amp;""&amp;C1510</f>
        <v>U194071</v>
      </c>
      <c r="F1510" s="4" t="str">
        <f>F1509&amp;E1510&amp;"','"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</v>
      </c>
      <c r="G1510" s="4" t="s">
        <v>1550</v>
      </c>
      <c r="H1510" s="4" t="s">
        <v>1555</v>
      </c>
      <c r="I1510" s="5">
        <v>10580</v>
      </c>
      <c r="J1510" s="5">
        <v>0</v>
      </c>
      <c r="K1510" s="6">
        <v>8.0000000000000004E-4</v>
      </c>
      <c r="L1510" s="4" t="s">
        <v>2029</v>
      </c>
      <c r="M1510" s="4" t="s">
        <v>2228</v>
      </c>
      <c r="N1510" s="4"/>
      <c r="O1510" s="4" t="s">
        <v>2702</v>
      </c>
      <c r="P1510" s="4" t="s">
        <v>1695</v>
      </c>
      <c r="Q1510" s="4"/>
      <c r="R1510" s="4" t="s">
        <v>1616</v>
      </c>
      <c r="S1510" s="4" t="s">
        <v>2286</v>
      </c>
      <c r="T1510" s="4"/>
      <c r="U1510" s="4" t="s">
        <v>2797</v>
      </c>
      <c r="V1510" s="4" t="s">
        <v>2622</v>
      </c>
      <c r="W1510" s="4"/>
      <c r="X1510" s="4"/>
      <c r="Y1510" s="4" t="s">
        <v>2844</v>
      </c>
      <c r="Z1510" s="7">
        <f>VLOOKUP(E1510,[1]select___from_cuentas_predial_W!$A$1:$R$1800,11,FALSE)</f>
        <v>47870902.799999997</v>
      </c>
      <c r="AA1510" s="7">
        <f>VLOOKUP(E1510,[1]select___from_cuentas_predial_W!$A$1:$R$1800,13,FALSE)</f>
        <v>0</v>
      </c>
    </row>
    <row r="1511" spans="1:27" ht="13.7" customHeight="1" x14ac:dyDescent="0.2">
      <c r="A1511" s="5">
        <v>94</v>
      </c>
      <c r="B1511" s="4" t="s">
        <v>2</v>
      </c>
      <c r="C1511" s="5">
        <v>67274</v>
      </c>
      <c r="D1511" s="4" t="s">
        <v>872</v>
      </c>
      <c r="E1511" s="4" t="str">
        <f>B1511&amp;"0"&amp;C1511</f>
        <v>U067274</v>
      </c>
      <c r="F1511" s="4" t="str">
        <f>F1510&amp;E1511&amp;"','"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</v>
      </c>
      <c r="G1511" s="4" t="s">
        <v>1550</v>
      </c>
      <c r="H1511" s="4" t="s">
        <v>1555</v>
      </c>
      <c r="I1511" s="5">
        <v>1420</v>
      </c>
      <c r="J1511" s="5">
        <v>0</v>
      </c>
      <c r="K1511" s="6">
        <v>8.0000000000000004E-4</v>
      </c>
      <c r="L1511" s="4" t="s">
        <v>1740</v>
      </c>
      <c r="M1511" s="4" t="s">
        <v>2228</v>
      </c>
      <c r="N1511" s="4"/>
      <c r="O1511" s="4" t="s">
        <v>2638</v>
      </c>
      <c r="P1511" s="4" t="s">
        <v>1695</v>
      </c>
      <c r="Q1511" s="4"/>
      <c r="R1511" s="4" t="s">
        <v>1616</v>
      </c>
      <c r="S1511" s="4" t="s">
        <v>2286</v>
      </c>
      <c r="T1511" s="4"/>
      <c r="U1511" s="4" t="s">
        <v>2797</v>
      </c>
      <c r="V1511" s="4" t="s">
        <v>2622</v>
      </c>
      <c r="W1511" s="4"/>
      <c r="X1511" s="4"/>
      <c r="Y1511" s="4" t="s">
        <v>2844</v>
      </c>
      <c r="Z1511" s="7">
        <f>VLOOKUP(E1511,[1]select___from_cuentas_predial_W!$A$1:$R$1800,11,FALSE)</f>
        <v>5095881.28</v>
      </c>
      <c r="AA1511" s="7">
        <f>VLOOKUP(E1511,[1]select___from_cuentas_predial_W!$A$1:$R$1800,13,FALSE)</f>
        <v>0</v>
      </c>
    </row>
    <row r="1512" spans="1:27" ht="13.7" customHeight="1" x14ac:dyDescent="0.2">
      <c r="A1512" s="5">
        <v>94</v>
      </c>
      <c r="B1512" s="4" t="s">
        <v>2</v>
      </c>
      <c r="C1512" s="5">
        <v>67275</v>
      </c>
      <c r="D1512" s="4" t="s">
        <v>860</v>
      </c>
      <c r="E1512" s="4" t="str">
        <f>B1512&amp;"0"&amp;C1512</f>
        <v>U067275</v>
      </c>
      <c r="F1512" s="4" t="str">
        <f>F1511&amp;E1512&amp;"','"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</v>
      </c>
      <c r="G1512" s="4" t="s">
        <v>1550</v>
      </c>
      <c r="H1512" s="4" t="s">
        <v>1555</v>
      </c>
      <c r="I1512" s="5">
        <v>471</v>
      </c>
      <c r="J1512" s="5">
        <v>0</v>
      </c>
      <c r="K1512" s="6">
        <v>8.0000000000000004E-4</v>
      </c>
      <c r="L1512" s="4" t="s">
        <v>1881</v>
      </c>
      <c r="M1512" s="4" t="s">
        <v>2228</v>
      </c>
      <c r="N1512" s="4"/>
      <c r="O1512" s="4" t="s">
        <v>2638</v>
      </c>
      <c r="P1512" s="4" t="s">
        <v>1695</v>
      </c>
      <c r="Q1512" s="4"/>
      <c r="R1512" s="4" t="s">
        <v>1616</v>
      </c>
      <c r="S1512" s="4" t="s">
        <v>2286</v>
      </c>
      <c r="T1512" s="4"/>
      <c r="U1512" s="4" t="s">
        <v>2797</v>
      </c>
      <c r="V1512" s="4" t="s">
        <v>2622</v>
      </c>
      <c r="W1512" s="4"/>
      <c r="X1512" s="4"/>
      <c r="Y1512" s="4" t="s">
        <v>2844</v>
      </c>
      <c r="Z1512" s="7">
        <f>VLOOKUP(E1512,[1]select___from_cuentas_predial_W!$A$1:$R$1800,11,FALSE)</f>
        <v>1690253.58</v>
      </c>
      <c r="AA1512" s="7">
        <f>VLOOKUP(E1512,[1]select___from_cuentas_predial_W!$A$1:$R$1800,13,FALSE)</f>
        <v>0</v>
      </c>
    </row>
    <row r="1513" spans="1:27" ht="13.7" customHeight="1" x14ac:dyDescent="0.2">
      <c r="A1513" s="5">
        <v>94</v>
      </c>
      <c r="B1513" s="4" t="s">
        <v>2</v>
      </c>
      <c r="C1513" s="5">
        <v>67276</v>
      </c>
      <c r="D1513" s="4" t="s">
        <v>842</v>
      </c>
      <c r="E1513" s="4" t="str">
        <f>B1513&amp;"0"&amp;C1513</f>
        <v>U067276</v>
      </c>
      <c r="F1513" s="4" t="str">
        <f>F1512&amp;E1513&amp;"','"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</v>
      </c>
      <c r="G1513" s="4" t="s">
        <v>1550</v>
      </c>
      <c r="H1513" s="4" t="s">
        <v>1555</v>
      </c>
      <c r="I1513" s="5">
        <v>1531</v>
      </c>
      <c r="J1513" s="5">
        <v>0</v>
      </c>
      <c r="K1513" s="6">
        <v>8.0000000000000004E-4</v>
      </c>
      <c r="L1513" s="4" t="s">
        <v>1740</v>
      </c>
      <c r="M1513" s="4" t="s">
        <v>2228</v>
      </c>
      <c r="N1513" s="4"/>
      <c r="O1513" s="4" t="s">
        <v>2638</v>
      </c>
      <c r="P1513" s="4" t="s">
        <v>1695</v>
      </c>
      <c r="Q1513" s="4"/>
      <c r="R1513" s="4" t="s">
        <v>1616</v>
      </c>
      <c r="S1513" s="4" t="s">
        <v>2286</v>
      </c>
      <c r="T1513" s="4"/>
      <c r="U1513" s="4" t="s">
        <v>2797</v>
      </c>
      <c r="V1513" s="4" t="s">
        <v>2622</v>
      </c>
      <c r="W1513" s="4"/>
      <c r="X1513" s="4"/>
      <c r="Y1513" s="4" t="s">
        <v>2844</v>
      </c>
      <c r="Z1513" s="7">
        <f>VLOOKUP(E1513,[1]select___from_cuentas_predial_W!$A$1:$R$1800,11,FALSE)</f>
        <v>5282905.09</v>
      </c>
      <c r="AA1513" s="7">
        <f>VLOOKUP(E1513,[1]select___from_cuentas_predial_W!$A$1:$R$1800,13,FALSE)</f>
        <v>0</v>
      </c>
    </row>
    <row r="1514" spans="1:27" ht="13.7" customHeight="1" x14ac:dyDescent="0.2">
      <c r="A1514" s="5">
        <v>94</v>
      </c>
      <c r="B1514" s="4" t="s">
        <v>2</v>
      </c>
      <c r="C1514" s="5">
        <v>67277</v>
      </c>
      <c r="D1514" s="4" t="s">
        <v>832</v>
      </c>
      <c r="E1514" s="4" t="str">
        <f>B1514&amp;"0"&amp;C1514</f>
        <v>U067277</v>
      </c>
      <c r="F1514" s="4" t="str">
        <f>F1513&amp;E1514&amp;"','"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</v>
      </c>
      <c r="G1514" s="4" t="s">
        <v>1550</v>
      </c>
      <c r="H1514" s="4" t="s">
        <v>1555</v>
      </c>
      <c r="I1514" s="5">
        <v>963</v>
      </c>
      <c r="J1514" s="5">
        <v>0</v>
      </c>
      <c r="K1514" s="6">
        <v>8.0000000000000004E-4</v>
      </c>
      <c r="L1514" s="4" t="s">
        <v>1881</v>
      </c>
      <c r="M1514" s="4" t="s">
        <v>2228</v>
      </c>
      <c r="N1514" s="4"/>
      <c r="O1514" s="4" t="s">
        <v>2638</v>
      </c>
      <c r="P1514" s="4" t="s">
        <v>1695</v>
      </c>
      <c r="Q1514" s="4"/>
      <c r="R1514" s="4" t="s">
        <v>1616</v>
      </c>
      <c r="S1514" s="4" t="s">
        <v>2286</v>
      </c>
      <c r="T1514" s="4"/>
      <c r="U1514" s="4" t="s">
        <v>2797</v>
      </c>
      <c r="V1514" s="4" t="s">
        <v>2622</v>
      </c>
      <c r="W1514" s="4"/>
      <c r="X1514" s="4"/>
      <c r="Y1514" s="4" t="s">
        <v>2844</v>
      </c>
      <c r="Z1514" s="7">
        <f>VLOOKUP(E1514,[1]select___from_cuentas_predial_W!$A$1:$R$1800,11,FALSE)</f>
        <v>3455868.78</v>
      </c>
      <c r="AA1514" s="7">
        <f>VLOOKUP(E1514,[1]select___from_cuentas_predial_W!$A$1:$R$1800,13,FALSE)</f>
        <v>0</v>
      </c>
    </row>
    <row r="1515" spans="1:27" ht="13.7" customHeight="1" x14ac:dyDescent="0.2">
      <c r="A1515" s="5">
        <v>94</v>
      </c>
      <c r="B1515" s="4" t="s">
        <v>2</v>
      </c>
      <c r="C1515" s="5">
        <v>228973</v>
      </c>
      <c r="D1515" s="4" t="s">
        <v>3049</v>
      </c>
      <c r="E1515" s="4" t="str">
        <f>B1515&amp;""&amp;C1515</f>
        <v>U228973</v>
      </c>
      <c r="F1515" s="4" t="str">
        <f>F1514&amp;E1515&amp;"','"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</v>
      </c>
      <c r="G1515" s="4" t="s">
        <v>2926</v>
      </c>
      <c r="H1515" s="4" t="s">
        <v>1555</v>
      </c>
      <c r="I1515" s="5">
        <v>2351</v>
      </c>
      <c r="J1515" s="5">
        <v>0</v>
      </c>
      <c r="K1515" s="6">
        <v>8.0000000000000004E-4</v>
      </c>
      <c r="L1515" s="4" t="s">
        <v>3050</v>
      </c>
      <c r="M1515" s="4" t="s">
        <v>2228</v>
      </c>
      <c r="N1515" s="4"/>
      <c r="O1515" s="4" t="s">
        <v>2593</v>
      </c>
      <c r="P1515" s="4" t="s">
        <v>1695</v>
      </c>
      <c r="Q1515" s="4"/>
      <c r="R1515" s="4" t="s">
        <v>1616</v>
      </c>
      <c r="S1515" s="4" t="s">
        <v>2286</v>
      </c>
      <c r="T1515" s="4"/>
      <c r="U1515" s="4" t="s">
        <v>2797</v>
      </c>
      <c r="V1515" s="4" t="s">
        <v>2622</v>
      </c>
      <c r="W1515" s="4"/>
      <c r="X1515" s="4"/>
      <c r="Y1515" s="4" t="s">
        <v>2844</v>
      </c>
      <c r="Z1515" s="7">
        <f>VLOOKUP(E1515,[1]select___from_cuentas_predial_W!$A$1:$R$1800,11,FALSE)</f>
        <v>3714580</v>
      </c>
      <c r="AA1515" s="7">
        <f>VLOOKUP(E1515,[1]select___from_cuentas_predial_W!$A$1:$R$1800,13,FALSE)</f>
        <v>0</v>
      </c>
    </row>
    <row r="1516" spans="1:27" ht="13.7" customHeight="1" x14ac:dyDescent="0.2">
      <c r="A1516" s="5">
        <v>94</v>
      </c>
      <c r="B1516" s="4" t="s">
        <v>2</v>
      </c>
      <c r="C1516" s="5">
        <v>228972</v>
      </c>
      <c r="D1516" s="4" t="s">
        <v>3135</v>
      </c>
      <c r="E1516" s="4" t="str">
        <f>B1516&amp;""&amp;C1516</f>
        <v>U228972</v>
      </c>
      <c r="F1516" s="4" t="str">
        <f>F1515&amp;E1516&amp;"','"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</v>
      </c>
      <c r="G1516" s="4" t="s">
        <v>2926</v>
      </c>
      <c r="H1516" s="4" t="s">
        <v>1555</v>
      </c>
      <c r="I1516" s="5">
        <v>1053</v>
      </c>
      <c r="J1516" s="5">
        <v>0</v>
      </c>
      <c r="K1516" s="6">
        <v>8.0000000000000004E-4</v>
      </c>
      <c r="L1516" s="4" t="s">
        <v>3050</v>
      </c>
      <c r="M1516" s="4" t="s">
        <v>2228</v>
      </c>
      <c r="N1516" s="4"/>
      <c r="O1516" s="4" t="s">
        <v>2593</v>
      </c>
      <c r="P1516" s="4" t="s">
        <v>1695</v>
      </c>
      <c r="Q1516" s="4"/>
      <c r="R1516" s="4" t="s">
        <v>1616</v>
      </c>
      <c r="S1516" s="4" t="s">
        <v>2286</v>
      </c>
      <c r="T1516" s="4"/>
      <c r="U1516" s="4" t="s">
        <v>2797</v>
      </c>
      <c r="V1516" s="4" t="s">
        <v>2622</v>
      </c>
      <c r="W1516" s="4"/>
      <c r="X1516" s="4"/>
      <c r="Y1516" s="4" t="s">
        <v>2844</v>
      </c>
      <c r="Z1516" s="7">
        <f>VLOOKUP(E1516,[1]select___from_cuentas_predial_W!$A$1:$R$1800,11,FALSE)</f>
        <v>1663740</v>
      </c>
      <c r="AA1516" s="7">
        <f>VLOOKUP(E1516,[1]select___from_cuentas_predial_W!$A$1:$R$1800,13,FALSE)</f>
        <v>0</v>
      </c>
    </row>
    <row r="1517" spans="1:27" ht="13.7" customHeight="1" x14ac:dyDescent="0.2">
      <c r="A1517" s="5">
        <v>94</v>
      </c>
      <c r="B1517" s="4" t="s">
        <v>2</v>
      </c>
      <c r="C1517" s="5">
        <v>228971</v>
      </c>
      <c r="D1517" s="4" t="s">
        <v>3130</v>
      </c>
      <c r="E1517" s="4" t="str">
        <f>B1517&amp;""&amp;C1517</f>
        <v>U228971</v>
      </c>
      <c r="F1517" s="4" t="str">
        <f>F1516&amp;E1517&amp;"','"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</v>
      </c>
      <c r="G1517" s="4" t="s">
        <v>2926</v>
      </c>
      <c r="H1517" s="4" t="s">
        <v>1555</v>
      </c>
      <c r="I1517" s="5">
        <v>2245</v>
      </c>
      <c r="J1517" s="5">
        <v>0</v>
      </c>
      <c r="K1517" s="6">
        <v>8.0000000000000004E-4</v>
      </c>
      <c r="L1517" s="4" t="s">
        <v>1863</v>
      </c>
      <c r="M1517" s="4" t="s">
        <v>2228</v>
      </c>
      <c r="N1517" s="4"/>
      <c r="O1517" s="4" t="s">
        <v>2593</v>
      </c>
      <c r="P1517" s="4" t="s">
        <v>1695</v>
      </c>
      <c r="Q1517" s="4"/>
      <c r="R1517" s="4" t="s">
        <v>1616</v>
      </c>
      <c r="S1517" s="4" t="s">
        <v>2286</v>
      </c>
      <c r="T1517" s="4"/>
      <c r="U1517" s="4" t="s">
        <v>2797</v>
      </c>
      <c r="V1517" s="4" t="s">
        <v>2816</v>
      </c>
      <c r="W1517" s="4"/>
      <c r="X1517" s="4"/>
      <c r="Y1517" s="4" t="s">
        <v>2844</v>
      </c>
      <c r="Z1517" s="7">
        <f>VLOOKUP(E1517,[1]select___from_cuentas_predial_W!$A$1:$R$1800,11,FALSE)</f>
        <v>3547100</v>
      </c>
      <c r="AA1517" s="7">
        <f>VLOOKUP(E1517,[1]select___from_cuentas_predial_W!$A$1:$R$1800,13,FALSE)</f>
        <v>0</v>
      </c>
    </row>
    <row r="1518" spans="1:27" ht="13.7" customHeight="1" x14ac:dyDescent="0.2">
      <c r="A1518" s="5">
        <v>94</v>
      </c>
      <c r="B1518" s="4" t="s">
        <v>2</v>
      </c>
      <c r="C1518" s="5">
        <v>228970</v>
      </c>
      <c r="D1518" s="4" t="s">
        <v>3125</v>
      </c>
      <c r="E1518" s="4" t="str">
        <f>B1518&amp;""&amp;C1518</f>
        <v>U228970</v>
      </c>
      <c r="F1518" s="4" t="str">
        <f>F1517&amp;E1518&amp;"','"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</v>
      </c>
      <c r="G1518" s="4" t="s">
        <v>2926</v>
      </c>
      <c r="H1518" s="4" t="s">
        <v>1555</v>
      </c>
      <c r="I1518" s="5">
        <v>897</v>
      </c>
      <c r="J1518" s="5">
        <v>0</v>
      </c>
      <c r="K1518" s="6">
        <v>8.0000000000000004E-4</v>
      </c>
      <c r="L1518" s="4" t="s">
        <v>1863</v>
      </c>
      <c r="M1518" s="4" t="s">
        <v>2228</v>
      </c>
      <c r="N1518" s="4"/>
      <c r="O1518" s="4" t="s">
        <v>2593</v>
      </c>
      <c r="P1518" s="4" t="s">
        <v>1695</v>
      </c>
      <c r="Q1518" s="4"/>
      <c r="R1518" s="4" t="s">
        <v>1616</v>
      </c>
      <c r="S1518" s="4" t="s">
        <v>2286</v>
      </c>
      <c r="T1518" s="4"/>
      <c r="U1518" s="4" t="s">
        <v>2797</v>
      </c>
      <c r="V1518" s="4" t="s">
        <v>2622</v>
      </c>
      <c r="W1518" s="4"/>
      <c r="X1518" s="4"/>
      <c r="Y1518" s="4" t="s">
        <v>2844</v>
      </c>
      <c r="Z1518" s="7">
        <f>VLOOKUP(E1518,[1]select___from_cuentas_predial_W!$A$1:$R$1800,11,FALSE)</f>
        <v>1417260</v>
      </c>
      <c r="AA1518" s="7">
        <f>VLOOKUP(E1518,[1]select___from_cuentas_predial_W!$A$1:$R$1800,13,FALSE)</f>
        <v>0</v>
      </c>
    </row>
    <row r="1519" spans="1:27" ht="13.7" customHeight="1" x14ac:dyDescent="0.2">
      <c r="A1519" s="5">
        <v>94</v>
      </c>
      <c r="B1519" s="4" t="s">
        <v>2</v>
      </c>
      <c r="C1519" s="5">
        <v>228969</v>
      </c>
      <c r="D1519" s="4" t="s">
        <v>3073</v>
      </c>
      <c r="E1519" s="4" t="str">
        <f>B1519&amp;""&amp;C1519</f>
        <v>U228969</v>
      </c>
      <c r="F1519" s="4" t="str">
        <f>F1518&amp;E1519&amp;"','"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</v>
      </c>
      <c r="G1519" s="4" t="s">
        <v>2926</v>
      </c>
      <c r="H1519" s="4" t="s">
        <v>1555</v>
      </c>
      <c r="I1519" s="5">
        <v>123</v>
      </c>
      <c r="J1519" s="5">
        <v>0</v>
      </c>
      <c r="K1519" s="6">
        <v>8.0000000000000004E-4</v>
      </c>
      <c r="L1519" s="4" t="s">
        <v>2014</v>
      </c>
      <c r="M1519" s="4" t="s">
        <v>2228</v>
      </c>
      <c r="N1519" s="4"/>
      <c r="O1519" s="4" t="s">
        <v>2593</v>
      </c>
      <c r="P1519" s="4" t="s">
        <v>1695</v>
      </c>
      <c r="Q1519" s="4"/>
      <c r="R1519" s="4" t="s">
        <v>1616</v>
      </c>
      <c r="S1519" s="4" t="s">
        <v>2286</v>
      </c>
      <c r="T1519" s="4"/>
      <c r="U1519" s="4" t="s">
        <v>2797</v>
      </c>
      <c r="V1519" s="4" t="s">
        <v>2622</v>
      </c>
      <c r="W1519" s="4"/>
      <c r="X1519" s="4"/>
      <c r="Y1519" s="4" t="s">
        <v>2844</v>
      </c>
      <c r="Z1519" s="7">
        <f>VLOOKUP(E1519,[1]select___from_cuentas_predial_W!$A$1:$R$1800,11,FALSE)</f>
        <v>194340</v>
      </c>
      <c r="AA1519" s="7">
        <f>VLOOKUP(E1519,[1]select___from_cuentas_predial_W!$A$1:$R$1800,13,FALSE)</f>
        <v>0</v>
      </c>
    </row>
    <row r="1520" spans="1:27" ht="13.7" customHeight="1" x14ac:dyDescent="0.2">
      <c r="A1520" s="5">
        <v>94</v>
      </c>
      <c r="B1520" s="4" t="s">
        <v>2</v>
      </c>
      <c r="C1520" s="5">
        <v>228968</v>
      </c>
      <c r="D1520" s="4" t="s">
        <v>3088</v>
      </c>
      <c r="E1520" s="4" t="str">
        <f>B1520&amp;""&amp;C1520</f>
        <v>U228968</v>
      </c>
      <c r="F1520" s="4" t="str">
        <f>F1519&amp;E1520&amp;"','"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</v>
      </c>
      <c r="G1520" s="4" t="s">
        <v>2926</v>
      </c>
      <c r="H1520" s="4" t="s">
        <v>1555</v>
      </c>
      <c r="I1520" s="5">
        <v>32</v>
      </c>
      <c r="J1520" s="5">
        <v>0</v>
      </c>
      <c r="K1520" s="6">
        <v>8.0000000000000004E-4</v>
      </c>
      <c r="L1520" s="4" t="s">
        <v>2014</v>
      </c>
      <c r="M1520" s="4" t="s">
        <v>2228</v>
      </c>
      <c r="N1520" s="4"/>
      <c r="O1520" s="4" t="s">
        <v>2593</v>
      </c>
      <c r="P1520" s="4" t="s">
        <v>1695</v>
      </c>
      <c r="Q1520" s="4"/>
      <c r="R1520" s="4" t="s">
        <v>1616</v>
      </c>
      <c r="S1520" s="4" t="s">
        <v>2286</v>
      </c>
      <c r="T1520" s="4"/>
      <c r="U1520" s="4" t="s">
        <v>2797</v>
      </c>
      <c r="V1520" s="4" t="s">
        <v>2622</v>
      </c>
      <c r="W1520" s="4"/>
      <c r="X1520" s="4"/>
      <c r="Y1520" s="4" t="s">
        <v>2844</v>
      </c>
      <c r="Z1520" s="7">
        <f>VLOOKUP(E1520,[1]select___from_cuentas_predial_W!$A$1:$R$1800,11,FALSE)</f>
        <v>50560</v>
      </c>
      <c r="AA1520" s="7">
        <f>VLOOKUP(E1520,[1]select___from_cuentas_predial_W!$A$1:$R$1800,13,FALSE)</f>
        <v>0</v>
      </c>
    </row>
    <row r="1521" spans="1:27" ht="13.7" customHeight="1" x14ac:dyDescent="0.2">
      <c r="A1521" s="5">
        <v>94</v>
      </c>
      <c r="B1521" s="4" t="s">
        <v>2</v>
      </c>
      <c r="C1521" s="5">
        <v>228967</v>
      </c>
      <c r="D1521" s="4" t="s">
        <v>3042</v>
      </c>
      <c r="E1521" s="4" t="str">
        <f>B1521&amp;""&amp;C1521</f>
        <v>U228967</v>
      </c>
      <c r="F1521" s="4" t="str">
        <f>F1520&amp;E1521&amp;"','"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</v>
      </c>
      <c r="G1521" s="4" t="s">
        <v>2926</v>
      </c>
      <c r="H1521" s="4" t="s">
        <v>1555</v>
      </c>
      <c r="I1521" s="5">
        <v>1648</v>
      </c>
      <c r="J1521" s="5">
        <v>0</v>
      </c>
      <c r="K1521" s="6">
        <v>8.0000000000000004E-4</v>
      </c>
      <c r="L1521" s="4" t="s">
        <v>2014</v>
      </c>
      <c r="M1521" s="4" t="s">
        <v>2228</v>
      </c>
      <c r="N1521" s="4"/>
      <c r="O1521" s="4" t="s">
        <v>2593</v>
      </c>
      <c r="P1521" s="4" t="s">
        <v>1695</v>
      </c>
      <c r="Q1521" s="4"/>
      <c r="R1521" s="4" t="s">
        <v>1616</v>
      </c>
      <c r="S1521" s="4" t="s">
        <v>2286</v>
      </c>
      <c r="T1521" s="4"/>
      <c r="U1521" s="4" t="s">
        <v>2797</v>
      </c>
      <c r="V1521" s="4" t="s">
        <v>2622</v>
      </c>
      <c r="W1521" s="4"/>
      <c r="X1521" s="4"/>
      <c r="Y1521" s="4" t="s">
        <v>2844</v>
      </c>
      <c r="Z1521" s="7">
        <f>VLOOKUP(E1521,[1]select___from_cuentas_predial_W!$A$1:$R$1800,11,FALSE)</f>
        <v>2603840</v>
      </c>
      <c r="AA1521" s="7">
        <f>VLOOKUP(E1521,[1]select___from_cuentas_predial_W!$A$1:$R$1800,13,FALSE)</f>
        <v>0</v>
      </c>
    </row>
    <row r="1522" spans="1:27" ht="13.7" customHeight="1" x14ac:dyDescent="0.2">
      <c r="A1522" s="5">
        <v>94</v>
      </c>
      <c r="B1522" s="4" t="s">
        <v>2</v>
      </c>
      <c r="C1522" s="5">
        <v>228975</v>
      </c>
      <c r="D1522" s="4" t="s">
        <v>3165</v>
      </c>
      <c r="E1522" s="4" t="str">
        <f>B1522&amp;""&amp;C1522</f>
        <v>U228975</v>
      </c>
      <c r="F1522" s="4" t="str">
        <f>F1521&amp;E1522&amp;"','"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</v>
      </c>
      <c r="G1522" s="4" t="s">
        <v>2926</v>
      </c>
      <c r="H1522" s="4" t="s">
        <v>1555</v>
      </c>
      <c r="I1522" s="5">
        <v>10</v>
      </c>
      <c r="J1522" s="5">
        <v>0</v>
      </c>
      <c r="K1522" s="6">
        <v>8.0000000000000004E-4</v>
      </c>
      <c r="L1522" s="4" t="s">
        <v>2014</v>
      </c>
      <c r="M1522" s="4" t="s">
        <v>2228</v>
      </c>
      <c r="N1522" s="4"/>
      <c r="O1522" s="4" t="s">
        <v>2593</v>
      </c>
      <c r="P1522" s="4" t="s">
        <v>1695</v>
      </c>
      <c r="Q1522" s="4"/>
      <c r="R1522" s="4" t="s">
        <v>1616</v>
      </c>
      <c r="S1522" s="4" t="s">
        <v>2286</v>
      </c>
      <c r="T1522" s="4"/>
      <c r="U1522" s="4" t="s">
        <v>2797</v>
      </c>
      <c r="V1522" s="4" t="s">
        <v>2622</v>
      </c>
      <c r="W1522" s="4"/>
      <c r="X1522" s="4"/>
      <c r="Y1522" s="4" t="s">
        <v>2844</v>
      </c>
      <c r="Z1522" s="7">
        <f>VLOOKUP(E1522,[1]select___from_cuentas_predial_W!$A$1:$R$1800,11,FALSE)</f>
        <v>15800</v>
      </c>
      <c r="AA1522" s="7">
        <f>VLOOKUP(E1522,[1]select___from_cuentas_predial_W!$A$1:$R$1800,13,FALSE)</f>
        <v>0</v>
      </c>
    </row>
    <row r="1523" spans="1:27" ht="13.7" customHeight="1" x14ac:dyDescent="0.2">
      <c r="A1523" s="5">
        <v>94</v>
      </c>
      <c r="B1523" s="4" t="s">
        <v>2</v>
      </c>
      <c r="C1523" s="5">
        <v>228974</v>
      </c>
      <c r="D1523" s="4" t="s">
        <v>3081</v>
      </c>
      <c r="E1523" s="4" t="str">
        <f>B1523&amp;""&amp;C1523</f>
        <v>U228974</v>
      </c>
      <c r="F1523" s="4" t="str">
        <f>F1522&amp;E1523&amp;"','"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</v>
      </c>
      <c r="G1523" s="4" t="s">
        <v>2926</v>
      </c>
      <c r="H1523" s="4" t="s">
        <v>1555</v>
      </c>
      <c r="I1523" s="5">
        <v>0.35</v>
      </c>
      <c r="J1523" s="5">
        <v>0</v>
      </c>
      <c r="K1523" s="6">
        <v>8.0000000000000004E-4</v>
      </c>
      <c r="L1523" s="4" t="s">
        <v>2014</v>
      </c>
      <c r="M1523" s="4" t="s">
        <v>2228</v>
      </c>
      <c r="N1523" s="4"/>
      <c r="O1523" s="4" t="s">
        <v>2593</v>
      </c>
      <c r="P1523" s="4" t="s">
        <v>1695</v>
      </c>
      <c r="Q1523" s="4"/>
      <c r="R1523" s="4" t="s">
        <v>1616</v>
      </c>
      <c r="S1523" s="4" t="s">
        <v>2286</v>
      </c>
      <c r="T1523" s="4"/>
      <c r="U1523" s="4" t="s">
        <v>2797</v>
      </c>
      <c r="V1523" s="4" t="s">
        <v>2622</v>
      </c>
      <c r="W1523" s="4"/>
      <c r="X1523" s="4"/>
      <c r="Y1523" s="4" t="s">
        <v>2844</v>
      </c>
      <c r="Z1523" s="7">
        <f>VLOOKUP(E1523,[1]select___from_cuentas_predial_W!$A$1:$R$1800,11,FALSE)</f>
        <v>486.5</v>
      </c>
      <c r="AA1523" s="7">
        <f>VLOOKUP(E1523,[1]select___from_cuentas_predial_W!$A$1:$R$1800,13,FALSE)</f>
        <v>0</v>
      </c>
    </row>
    <row r="1524" spans="1:27" ht="13.7" customHeight="1" x14ac:dyDescent="0.2">
      <c r="A1524" s="5">
        <v>94</v>
      </c>
      <c r="B1524" s="4" t="s">
        <v>2</v>
      </c>
      <c r="C1524" s="5">
        <v>210714</v>
      </c>
      <c r="D1524" s="4" t="s">
        <v>85</v>
      </c>
      <c r="E1524" s="4" t="str">
        <f>B1524&amp;""&amp;C1524</f>
        <v>U210714</v>
      </c>
      <c r="F1524" s="4" t="str">
        <f>F1523&amp;E1524&amp;"','"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</v>
      </c>
      <c r="G1524" s="4" t="s">
        <v>1543</v>
      </c>
      <c r="H1524" s="4" t="s">
        <v>1555</v>
      </c>
      <c r="I1524" s="5">
        <v>1236</v>
      </c>
      <c r="J1524" s="5">
        <v>0</v>
      </c>
      <c r="K1524" s="6">
        <v>8.0000000000000004E-4</v>
      </c>
      <c r="L1524" s="4" t="s">
        <v>1612</v>
      </c>
      <c r="M1524" s="4" t="s">
        <v>2228</v>
      </c>
      <c r="N1524" s="4"/>
      <c r="O1524" s="4" t="s">
        <v>2593</v>
      </c>
      <c r="P1524" s="4" t="s">
        <v>1695</v>
      </c>
      <c r="Q1524" s="4"/>
      <c r="R1524" s="4" t="s">
        <v>1616</v>
      </c>
      <c r="S1524" s="4" t="s">
        <v>2286</v>
      </c>
      <c r="T1524" s="4"/>
      <c r="U1524" s="4" t="s">
        <v>2797</v>
      </c>
      <c r="V1524" s="4" t="s">
        <v>2622</v>
      </c>
      <c r="W1524" s="4"/>
      <c r="X1524" s="4"/>
      <c r="Y1524" s="4" t="s">
        <v>2844</v>
      </c>
      <c r="Z1524" s="7">
        <f>VLOOKUP(E1524,[1]select___from_cuentas_predial_W!$A$1:$R$1800,11,FALSE)</f>
        <v>1894139.1</v>
      </c>
      <c r="AA1524" s="7">
        <f>VLOOKUP(E1524,[1]select___from_cuentas_predial_W!$A$1:$R$1800,13,FALSE)</f>
        <v>0</v>
      </c>
    </row>
    <row r="1525" spans="1:27" ht="13.7" customHeight="1" x14ac:dyDescent="0.2">
      <c r="A1525" s="5">
        <v>94</v>
      </c>
      <c r="B1525" s="4" t="s">
        <v>2</v>
      </c>
      <c r="C1525" s="5">
        <v>210712</v>
      </c>
      <c r="D1525" s="4" t="s">
        <v>90</v>
      </c>
      <c r="E1525" s="4" t="str">
        <f>B1525&amp;""&amp;C1525</f>
        <v>U210712</v>
      </c>
      <c r="F1525" s="4" t="str">
        <f>F1524&amp;E1525&amp;"','"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</v>
      </c>
      <c r="G1525" s="4" t="s">
        <v>1543</v>
      </c>
      <c r="H1525" s="4" t="s">
        <v>1555</v>
      </c>
      <c r="I1525" s="5">
        <v>881</v>
      </c>
      <c r="J1525" s="5">
        <v>0</v>
      </c>
      <c r="K1525" s="6">
        <v>8.0000000000000004E-4</v>
      </c>
      <c r="L1525" s="4" t="s">
        <v>1613</v>
      </c>
      <c r="M1525" s="4" t="s">
        <v>2244</v>
      </c>
      <c r="N1525" s="4"/>
      <c r="O1525" s="4" t="s">
        <v>2593</v>
      </c>
      <c r="P1525" s="4" t="s">
        <v>2726</v>
      </c>
      <c r="Q1525" s="4"/>
      <c r="R1525" s="4" t="s">
        <v>1616</v>
      </c>
      <c r="S1525" s="4" t="s">
        <v>2286</v>
      </c>
      <c r="T1525" s="4"/>
      <c r="U1525" s="4" t="s">
        <v>2797</v>
      </c>
      <c r="V1525" s="4" t="s">
        <v>2622</v>
      </c>
      <c r="W1525" s="4"/>
      <c r="X1525" s="4"/>
      <c r="Y1525" s="4" t="s">
        <v>2844</v>
      </c>
      <c r="Z1525" s="7">
        <f>VLOOKUP(E1525,[1]select___from_cuentas_predial_W!$A$1:$R$1800,11,FALSE)</f>
        <v>1350110.48</v>
      </c>
      <c r="AA1525" s="7">
        <f>VLOOKUP(E1525,[1]select___from_cuentas_predial_W!$A$1:$R$1800,13,FALSE)</f>
        <v>0</v>
      </c>
    </row>
    <row r="1526" spans="1:27" ht="13.7" customHeight="1" x14ac:dyDescent="0.2">
      <c r="A1526" s="5">
        <v>94</v>
      </c>
      <c r="B1526" s="4" t="s">
        <v>2</v>
      </c>
      <c r="C1526" s="5">
        <v>228966</v>
      </c>
      <c r="D1526" s="4" t="s">
        <v>3162</v>
      </c>
      <c r="E1526" s="4" t="str">
        <f>B1526&amp;""&amp;C1526</f>
        <v>U228966</v>
      </c>
      <c r="F1526" s="4" t="str">
        <f>F1525&amp;E1526&amp;"','"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</v>
      </c>
      <c r="G1526" s="4" t="s">
        <v>2926</v>
      </c>
      <c r="H1526" s="4" t="s">
        <v>1555</v>
      </c>
      <c r="I1526" s="5">
        <v>595</v>
      </c>
      <c r="J1526" s="5">
        <v>0</v>
      </c>
      <c r="K1526" s="6">
        <v>8.0000000000000004E-4</v>
      </c>
      <c r="L1526" s="4" t="s">
        <v>2014</v>
      </c>
      <c r="M1526" s="4" t="s">
        <v>2228</v>
      </c>
      <c r="N1526" s="4"/>
      <c r="O1526" s="4" t="s">
        <v>2593</v>
      </c>
      <c r="P1526" s="4" t="s">
        <v>1695</v>
      </c>
      <c r="Q1526" s="4"/>
      <c r="R1526" s="4" t="s">
        <v>1616</v>
      </c>
      <c r="S1526" s="4" t="s">
        <v>2286</v>
      </c>
      <c r="T1526" s="4"/>
      <c r="U1526" s="4" t="s">
        <v>2797</v>
      </c>
      <c r="V1526" s="4" t="s">
        <v>2622</v>
      </c>
      <c r="W1526" s="4"/>
      <c r="X1526" s="4"/>
      <c r="Y1526" s="4" t="s">
        <v>2844</v>
      </c>
      <c r="Z1526" s="7">
        <f>VLOOKUP(E1526,[1]select___from_cuentas_predial_W!$A$1:$R$1800,11,FALSE)</f>
        <v>940100</v>
      </c>
      <c r="AA1526" s="7">
        <f>VLOOKUP(E1526,[1]select___from_cuentas_predial_W!$A$1:$R$1800,13,FALSE)</f>
        <v>0</v>
      </c>
    </row>
    <row r="1527" spans="1:27" ht="13.7" customHeight="1" x14ac:dyDescent="0.2">
      <c r="A1527" s="5">
        <v>94</v>
      </c>
      <c r="B1527" s="4" t="s">
        <v>2</v>
      </c>
      <c r="C1527" s="5">
        <v>228965</v>
      </c>
      <c r="D1527" s="4" t="s">
        <v>2957</v>
      </c>
      <c r="E1527" s="4" t="str">
        <f>B1527&amp;""&amp;C1527</f>
        <v>U228965</v>
      </c>
      <c r="F1527" s="4" t="str">
        <f>F1526&amp;E1527&amp;"','"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</v>
      </c>
      <c r="G1527" s="4" t="s">
        <v>2926</v>
      </c>
      <c r="H1527" s="4" t="s">
        <v>1555</v>
      </c>
      <c r="I1527" s="5">
        <v>409</v>
      </c>
      <c r="J1527" s="5">
        <v>0</v>
      </c>
      <c r="K1527" s="6">
        <v>8.0000000000000004E-4</v>
      </c>
      <c r="L1527" s="4" t="s">
        <v>2014</v>
      </c>
      <c r="M1527" s="4" t="s">
        <v>2228</v>
      </c>
      <c r="N1527" s="4"/>
      <c r="O1527" s="4" t="s">
        <v>2593</v>
      </c>
      <c r="P1527" s="4" t="s">
        <v>1695</v>
      </c>
      <c r="Q1527" s="4"/>
      <c r="R1527" s="4" t="s">
        <v>1616</v>
      </c>
      <c r="S1527" s="4" t="s">
        <v>2286</v>
      </c>
      <c r="T1527" s="4"/>
      <c r="U1527" s="4" t="s">
        <v>2797</v>
      </c>
      <c r="V1527" s="4" t="s">
        <v>2622</v>
      </c>
      <c r="W1527" s="4"/>
      <c r="X1527" s="4"/>
      <c r="Y1527" s="4" t="s">
        <v>2844</v>
      </c>
      <c r="Z1527" s="7">
        <f>VLOOKUP(E1527,[1]select___from_cuentas_predial_W!$A$1:$R$1800,11,FALSE)</f>
        <v>646220</v>
      </c>
      <c r="AA1527" s="7">
        <f>VLOOKUP(E1527,[1]select___from_cuentas_predial_W!$A$1:$R$1800,13,FALSE)</f>
        <v>0</v>
      </c>
    </row>
    <row r="1528" spans="1:27" ht="13.7" customHeight="1" x14ac:dyDescent="0.2">
      <c r="A1528" s="5">
        <v>94</v>
      </c>
      <c r="B1528" s="4" t="s">
        <v>2</v>
      </c>
      <c r="C1528" s="5">
        <v>228964</v>
      </c>
      <c r="D1528" s="4" t="s">
        <v>3112</v>
      </c>
      <c r="E1528" s="4" t="str">
        <f>B1528&amp;""&amp;C1528</f>
        <v>U228964</v>
      </c>
      <c r="F1528" s="4" t="str">
        <f>F1527&amp;E1528&amp;"','"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</v>
      </c>
      <c r="G1528" s="4" t="s">
        <v>2926</v>
      </c>
      <c r="H1528" s="4" t="s">
        <v>1555</v>
      </c>
      <c r="I1528" s="5">
        <v>2300</v>
      </c>
      <c r="J1528" s="5">
        <v>0</v>
      </c>
      <c r="K1528" s="6">
        <v>8.0000000000000004E-4</v>
      </c>
      <c r="L1528" s="4" t="s">
        <v>1863</v>
      </c>
      <c r="M1528" s="4" t="s">
        <v>2228</v>
      </c>
      <c r="N1528" s="4"/>
      <c r="O1528" s="4" t="s">
        <v>2593</v>
      </c>
      <c r="P1528" s="4" t="s">
        <v>1695</v>
      </c>
      <c r="Q1528" s="4"/>
      <c r="R1528" s="4" t="s">
        <v>1616</v>
      </c>
      <c r="S1528" s="4" t="s">
        <v>2286</v>
      </c>
      <c r="T1528" s="4"/>
      <c r="U1528" s="4" t="s">
        <v>2800</v>
      </c>
      <c r="V1528" s="4" t="s">
        <v>2815</v>
      </c>
      <c r="W1528" s="4"/>
      <c r="X1528" s="4"/>
      <c r="Y1528" s="4" t="s">
        <v>2844</v>
      </c>
      <c r="Z1528" s="7">
        <f>VLOOKUP(E1528,[1]select___from_cuentas_predial_W!$A$1:$R$1800,11,FALSE)</f>
        <v>3634000</v>
      </c>
      <c r="AA1528" s="7">
        <f>VLOOKUP(E1528,[1]select___from_cuentas_predial_W!$A$1:$R$1800,13,FALSE)</f>
        <v>0</v>
      </c>
    </row>
    <row r="1529" spans="1:27" ht="13.7" customHeight="1" x14ac:dyDescent="0.2">
      <c r="A1529" s="5">
        <v>94</v>
      </c>
      <c r="B1529" s="4" t="s">
        <v>2</v>
      </c>
      <c r="C1529" s="5">
        <v>228963</v>
      </c>
      <c r="D1529" s="4" t="s">
        <v>2961</v>
      </c>
      <c r="E1529" s="4" t="str">
        <f>B1529&amp;""&amp;C1529</f>
        <v>U228963</v>
      </c>
      <c r="F1529" s="4" t="str">
        <f>F1528&amp;E1529&amp;"','"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</v>
      </c>
      <c r="G1529" s="4" t="s">
        <v>2926</v>
      </c>
      <c r="H1529" s="4" t="s">
        <v>1555</v>
      </c>
      <c r="I1529" s="5">
        <v>203</v>
      </c>
      <c r="J1529" s="5">
        <v>0</v>
      </c>
      <c r="K1529" s="6">
        <v>8.0000000000000004E-4</v>
      </c>
      <c r="L1529" s="4" t="s">
        <v>1863</v>
      </c>
      <c r="M1529" s="4" t="s">
        <v>2228</v>
      </c>
      <c r="N1529" s="4"/>
      <c r="O1529" s="4" t="s">
        <v>2593</v>
      </c>
      <c r="P1529" s="4" t="s">
        <v>1695</v>
      </c>
      <c r="Q1529" s="4"/>
      <c r="R1529" s="4" t="s">
        <v>1616</v>
      </c>
      <c r="S1529" s="4" t="s">
        <v>2286</v>
      </c>
      <c r="T1529" s="4"/>
      <c r="U1529" s="4" t="s">
        <v>2797</v>
      </c>
      <c r="V1529" s="4" t="s">
        <v>2622</v>
      </c>
      <c r="W1529" s="4"/>
      <c r="X1529" s="4"/>
      <c r="Y1529" s="4" t="s">
        <v>2844</v>
      </c>
      <c r="Z1529" s="7">
        <f>VLOOKUP(E1529,[1]select___from_cuentas_predial_W!$A$1:$R$1800,11,FALSE)</f>
        <v>320740</v>
      </c>
      <c r="AA1529" s="7">
        <f>VLOOKUP(E1529,[1]select___from_cuentas_predial_W!$A$1:$R$1800,13,FALSE)</f>
        <v>0</v>
      </c>
    </row>
    <row r="1530" spans="1:27" ht="13.7" customHeight="1" x14ac:dyDescent="0.2">
      <c r="A1530" s="5">
        <v>94</v>
      </c>
      <c r="B1530" s="4" t="s">
        <v>2</v>
      </c>
      <c r="C1530" s="5">
        <v>228962</v>
      </c>
      <c r="D1530" s="4" t="s">
        <v>2928</v>
      </c>
      <c r="E1530" s="4" t="str">
        <f>B1530&amp;""&amp;C1530</f>
        <v>U228962</v>
      </c>
      <c r="F1530" s="4" t="str">
        <f>F1529&amp;E1530&amp;"','"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</v>
      </c>
      <c r="G1530" s="4" t="s">
        <v>2926</v>
      </c>
      <c r="H1530" s="4" t="s">
        <v>1555</v>
      </c>
      <c r="I1530" s="5">
        <v>265</v>
      </c>
      <c r="J1530" s="5">
        <v>0</v>
      </c>
      <c r="K1530" s="6">
        <v>8.0000000000000004E-4</v>
      </c>
      <c r="L1530" s="4" t="s">
        <v>1863</v>
      </c>
      <c r="M1530" s="4" t="s">
        <v>2228</v>
      </c>
      <c r="N1530" s="4"/>
      <c r="O1530" s="4" t="s">
        <v>2593</v>
      </c>
      <c r="P1530" s="4" t="s">
        <v>1695</v>
      </c>
      <c r="Q1530" s="4"/>
      <c r="R1530" s="4" t="s">
        <v>1616</v>
      </c>
      <c r="S1530" s="4" t="s">
        <v>2286</v>
      </c>
      <c r="T1530" s="4"/>
      <c r="U1530" s="4" t="s">
        <v>2800</v>
      </c>
      <c r="V1530" s="4" t="s">
        <v>2815</v>
      </c>
      <c r="W1530" s="4"/>
      <c r="X1530" s="4"/>
      <c r="Y1530" s="4" t="s">
        <v>2844</v>
      </c>
      <c r="Z1530" s="7">
        <f>VLOOKUP(E1530,[1]select___from_cuentas_predial_W!$A$1:$R$1800,11,FALSE)</f>
        <v>418700</v>
      </c>
      <c r="AA1530" s="7">
        <f>VLOOKUP(E1530,[1]select___from_cuentas_predial_W!$A$1:$R$1800,13,FALSE)</f>
        <v>0</v>
      </c>
    </row>
    <row r="1531" spans="1:27" ht="13.7" customHeight="1" x14ac:dyDescent="0.2">
      <c r="A1531" s="5">
        <v>94</v>
      </c>
      <c r="B1531" s="4" t="s">
        <v>2</v>
      </c>
      <c r="C1531" s="5">
        <v>228961</v>
      </c>
      <c r="D1531" s="4" t="s">
        <v>2964</v>
      </c>
      <c r="E1531" s="4" t="str">
        <f>B1531&amp;""&amp;C1531</f>
        <v>U228961</v>
      </c>
      <c r="F1531" s="4" t="str">
        <f>F1530&amp;E1531&amp;"','"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</v>
      </c>
      <c r="G1531" s="4" t="s">
        <v>2926</v>
      </c>
      <c r="H1531" s="4" t="s">
        <v>1555</v>
      </c>
      <c r="I1531" s="5">
        <v>1674</v>
      </c>
      <c r="J1531" s="5">
        <v>0</v>
      </c>
      <c r="K1531" s="6">
        <v>8.0000000000000004E-4</v>
      </c>
      <c r="L1531" s="4" t="s">
        <v>1863</v>
      </c>
      <c r="M1531" s="4" t="s">
        <v>2228</v>
      </c>
      <c r="N1531" s="4"/>
      <c r="O1531" s="4" t="s">
        <v>2593</v>
      </c>
      <c r="P1531" s="4" t="s">
        <v>1695</v>
      </c>
      <c r="Q1531" s="4"/>
      <c r="R1531" s="4" t="s">
        <v>1616</v>
      </c>
      <c r="S1531" s="4" t="s">
        <v>2286</v>
      </c>
      <c r="T1531" s="4"/>
      <c r="U1531" s="4" t="s">
        <v>2800</v>
      </c>
      <c r="V1531" s="4" t="s">
        <v>2815</v>
      </c>
      <c r="W1531" s="4"/>
      <c r="X1531" s="4"/>
      <c r="Y1531" s="4" t="s">
        <v>2844</v>
      </c>
      <c r="Z1531" s="7">
        <f>VLOOKUP(E1531,[1]select___from_cuentas_predial_W!$A$1:$R$1800,11,FALSE)</f>
        <v>2644920</v>
      </c>
      <c r="AA1531" s="7">
        <f>VLOOKUP(E1531,[1]select___from_cuentas_predial_W!$A$1:$R$1800,13,FALSE)</f>
        <v>0</v>
      </c>
    </row>
    <row r="1532" spans="1:27" ht="13.7" customHeight="1" x14ac:dyDescent="0.2">
      <c r="A1532" s="5">
        <v>94</v>
      </c>
      <c r="B1532" s="4" t="s">
        <v>2</v>
      </c>
      <c r="C1532" s="5">
        <v>228960</v>
      </c>
      <c r="D1532" s="4" t="s">
        <v>3092</v>
      </c>
      <c r="E1532" s="4" t="str">
        <f>B1532&amp;""&amp;C1532</f>
        <v>U228960</v>
      </c>
      <c r="F1532" s="4" t="str">
        <f>F1531&amp;E1532&amp;"','"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</v>
      </c>
      <c r="G1532" s="4" t="s">
        <v>2926</v>
      </c>
      <c r="H1532" s="4" t="s">
        <v>1555</v>
      </c>
      <c r="I1532" s="5">
        <v>374</v>
      </c>
      <c r="J1532" s="5">
        <v>0</v>
      </c>
      <c r="K1532" s="6">
        <v>8.0000000000000004E-4</v>
      </c>
      <c r="L1532" s="4" t="s">
        <v>1863</v>
      </c>
      <c r="M1532" s="4" t="s">
        <v>2228</v>
      </c>
      <c r="N1532" s="4"/>
      <c r="O1532" s="4" t="s">
        <v>2593</v>
      </c>
      <c r="P1532" s="4" t="s">
        <v>1695</v>
      </c>
      <c r="Q1532" s="4"/>
      <c r="R1532" s="4" t="s">
        <v>1616</v>
      </c>
      <c r="S1532" s="4" t="s">
        <v>2286</v>
      </c>
      <c r="T1532" s="4"/>
      <c r="U1532" s="4" t="s">
        <v>2800</v>
      </c>
      <c r="V1532" s="4" t="s">
        <v>2815</v>
      </c>
      <c r="W1532" s="4"/>
      <c r="X1532" s="4"/>
      <c r="Y1532" s="4" t="s">
        <v>2844</v>
      </c>
      <c r="Z1532" s="7">
        <f>VLOOKUP(E1532,[1]select___from_cuentas_predial_W!$A$1:$R$1800,11,FALSE)</f>
        <v>590920</v>
      </c>
      <c r="AA1532" s="7">
        <f>VLOOKUP(E1532,[1]select___from_cuentas_predial_W!$A$1:$R$1800,13,FALSE)</f>
        <v>0</v>
      </c>
    </row>
    <row r="1533" spans="1:27" ht="13.7" customHeight="1" x14ac:dyDescent="0.2">
      <c r="A1533" s="5">
        <v>94</v>
      </c>
      <c r="B1533" s="4" t="s">
        <v>2</v>
      </c>
      <c r="C1533" s="5">
        <v>228959</v>
      </c>
      <c r="D1533" s="4" t="s">
        <v>3139</v>
      </c>
      <c r="E1533" s="4" t="str">
        <f>B1533&amp;""&amp;C1533</f>
        <v>U228959</v>
      </c>
      <c r="F1533" s="4" t="str">
        <f>F1532&amp;E1533&amp;"','"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</v>
      </c>
      <c r="G1533" s="4" t="s">
        <v>2926</v>
      </c>
      <c r="H1533" s="4" t="s">
        <v>1555</v>
      </c>
      <c r="I1533" s="5">
        <v>643</v>
      </c>
      <c r="J1533" s="5">
        <v>0</v>
      </c>
      <c r="K1533" s="6">
        <v>8.0000000000000004E-4</v>
      </c>
      <c r="L1533" s="4" t="s">
        <v>1863</v>
      </c>
      <c r="M1533" s="4" t="s">
        <v>2228</v>
      </c>
      <c r="N1533" s="4"/>
      <c r="O1533" s="4" t="s">
        <v>2593</v>
      </c>
      <c r="P1533" s="4" t="s">
        <v>1695</v>
      </c>
      <c r="Q1533" s="4"/>
      <c r="R1533" s="4" t="s">
        <v>1616</v>
      </c>
      <c r="S1533" s="4" t="s">
        <v>2286</v>
      </c>
      <c r="T1533" s="4"/>
      <c r="U1533" s="4" t="s">
        <v>2800</v>
      </c>
      <c r="V1533" s="4" t="s">
        <v>2815</v>
      </c>
      <c r="W1533" s="4"/>
      <c r="X1533" s="4"/>
      <c r="Y1533" s="4" t="s">
        <v>2844</v>
      </c>
      <c r="Z1533" s="7">
        <f>VLOOKUP(E1533,[1]select___from_cuentas_predial_W!$A$1:$R$1800,11,FALSE)</f>
        <v>1015940</v>
      </c>
      <c r="AA1533" s="7">
        <f>VLOOKUP(E1533,[1]select___from_cuentas_predial_W!$A$1:$R$1800,13,FALSE)</f>
        <v>0</v>
      </c>
    </row>
    <row r="1534" spans="1:27" ht="13.7" customHeight="1" x14ac:dyDescent="0.2">
      <c r="A1534" s="5">
        <v>94</v>
      </c>
      <c r="B1534" s="4" t="s">
        <v>2</v>
      </c>
      <c r="C1534" s="5">
        <v>198623</v>
      </c>
      <c r="D1534" s="4" t="s">
        <v>1429</v>
      </c>
      <c r="E1534" s="4" t="str">
        <f>B1534&amp;""&amp;C1534</f>
        <v>U198623</v>
      </c>
      <c r="F1534" s="4" t="str">
        <f>F1533&amp;E1534&amp;"','"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</v>
      </c>
      <c r="G1534" s="4" t="s">
        <v>1550</v>
      </c>
      <c r="H1534" s="4" t="s">
        <v>1555</v>
      </c>
      <c r="I1534" s="5">
        <v>795</v>
      </c>
      <c r="J1534" s="5">
        <v>0</v>
      </c>
      <c r="K1534" s="6">
        <v>8.0000000000000004E-4</v>
      </c>
      <c r="L1534" s="4" t="s">
        <v>2186</v>
      </c>
      <c r="M1534" s="4" t="s">
        <v>2228</v>
      </c>
      <c r="N1534" s="4"/>
      <c r="O1534" s="4" t="s">
        <v>2638</v>
      </c>
      <c r="P1534" s="4" t="s">
        <v>1695</v>
      </c>
      <c r="Q1534" s="4"/>
      <c r="R1534" s="4" t="s">
        <v>1616</v>
      </c>
      <c r="S1534" s="4" t="s">
        <v>2286</v>
      </c>
      <c r="T1534" s="4"/>
      <c r="U1534" s="4" t="s">
        <v>2800</v>
      </c>
      <c r="V1534" s="4" t="s">
        <v>2815</v>
      </c>
      <c r="W1534" s="4"/>
      <c r="X1534" s="4"/>
      <c r="Y1534" s="4" t="s">
        <v>2844</v>
      </c>
      <c r="Z1534" s="7">
        <f>VLOOKUP(E1534,[1]select___from_cuentas_predial_W!$A$1:$R$1800,11,FALSE)</f>
        <v>1218317.6299999999</v>
      </c>
      <c r="AA1534" s="7">
        <f>VLOOKUP(E1534,[1]select___from_cuentas_predial_W!$A$1:$R$1800,13,FALSE)</f>
        <v>0</v>
      </c>
    </row>
    <row r="1535" spans="1:27" ht="13.7" customHeight="1" x14ac:dyDescent="0.2">
      <c r="A1535" s="5">
        <v>94</v>
      </c>
      <c r="B1535" s="4" t="s">
        <v>2</v>
      </c>
      <c r="C1535" s="5">
        <v>198621</v>
      </c>
      <c r="D1535" s="4" t="s">
        <v>1099</v>
      </c>
      <c r="E1535" s="4" t="str">
        <f>B1535&amp;""&amp;C1535</f>
        <v>U198621</v>
      </c>
      <c r="F1535" s="4" t="str">
        <f>F1534&amp;E1535&amp;"','"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</v>
      </c>
      <c r="G1535" s="4" t="s">
        <v>1550</v>
      </c>
      <c r="H1535" s="4" t="s">
        <v>1555</v>
      </c>
      <c r="I1535" s="5">
        <v>396</v>
      </c>
      <c r="J1535" s="5">
        <v>106</v>
      </c>
      <c r="K1535" s="6">
        <v>2.0000000000000001E-4</v>
      </c>
      <c r="L1535" s="4" t="s">
        <v>1881</v>
      </c>
      <c r="M1535" s="4" t="s">
        <v>2228</v>
      </c>
      <c r="N1535" s="4"/>
      <c r="O1535" s="4" t="s">
        <v>2710</v>
      </c>
      <c r="P1535" s="4" t="s">
        <v>1695</v>
      </c>
      <c r="Q1535" s="4"/>
      <c r="R1535" s="4" t="s">
        <v>1616</v>
      </c>
      <c r="S1535" s="4" t="s">
        <v>2286</v>
      </c>
      <c r="T1535" s="4"/>
      <c r="U1535" s="4" t="s">
        <v>2800</v>
      </c>
      <c r="V1535" s="4" t="s">
        <v>2815</v>
      </c>
      <c r="W1535" s="4"/>
      <c r="X1535" s="4"/>
      <c r="Y1535" s="4" t="s">
        <v>2844</v>
      </c>
      <c r="Z1535" s="7">
        <f>VLOOKUP(E1535,[1]select___from_cuentas_predial_W!$A$1:$R$1800,11,FALSE)</f>
        <v>1333435.1599999999</v>
      </c>
      <c r="AA1535" s="7">
        <f>VLOOKUP(E1535,[1]select___from_cuentas_predial_W!$A$1:$R$1800,13,FALSE)</f>
        <v>563289.30000000005</v>
      </c>
    </row>
    <row r="1536" spans="1:27" ht="13.7" customHeight="1" x14ac:dyDescent="0.2">
      <c r="A1536" s="5">
        <v>94</v>
      </c>
      <c r="B1536" s="4" t="s">
        <v>2</v>
      </c>
      <c r="C1536" s="5">
        <v>198622</v>
      </c>
      <c r="D1536" s="4" t="s">
        <v>770</v>
      </c>
      <c r="E1536" s="4" t="str">
        <f>B1536&amp;""&amp;C1536</f>
        <v>U198622</v>
      </c>
      <c r="F1536" s="4" t="str">
        <f>F1535&amp;E1536&amp;"','"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</v>
      </c>
      <c r="G1536" s="4" t="s">
        <v>1550</v>
      </c>
      <c r="H1536" s="4" t="s">
        <v>1555</v>
      </c>
      <c r="I1536" s="5">
        <v>988</v>
      </c>
      <c r="J1536" s="5">
        <v>0</v>
      </c>
      <c r="K1536" s="6">
        <v>8.0000000000000004E-4</v>
      </c>
      <c r="L1536" s="4" t="s">
        <v>1881</v>
      </c>
      <c r="M1536" s="4" t="s">
        <v>2228</v>
      </c>
      <c r="N1536" s="4"/>
      <c r="O1536" s="4" t="s">
        <v>2638</v>
      </c>
      <c r="P1536" s="4" t="s">
        <v>1695</v>
      </c>
      <c r="Q1536" s="4"/>
      <c r="R1536" s="4" t="s">
        <v>1616</v>
      </c>
      <c r="S1536" s="4" t="s">
        <v>2286</v>
      </c>
      <c r="T1536" s="4"/>
      <c r="U1536" s="4" t="s">
        <v>2800</v>
      </c>
      <c r="V1536" s="4" t="s">
        <v>2815</v>
      </c>
      <c r="W1536" s="4"/>
      <c r="X1536" s="4"/>
      <c r="Y1536" s="4" t="s">
        <v>2844</v>
      </c>
      <c r="Z1536" s="7">
        <f>VLOOKUP(E1536,[1]select___from_cuentas_predial_W!$A$1:$R$1800,11,FALSE)</f>
        <v>3148509</v>
      </c>
      <c r="AA1536" s="7">
        <f>VLOOKUP(E1536,[1]select___from_cuentas_predial_W!$A$1:$R$1800,13,FALSE)</f>
        <v>0</v>
      </c>
    </row>
    <row r="1537" spans="1:27" ht="13.7" customHeight="1" x14ac:dyDescent="0.2">
      <c r="A1537" s="5">
        <v>94</v>
      </c>
      <c r="B1537" s="4" t="s">
        <v>2</v>
      </c>
      <c r="C1537" s="5">
        <v>66521</v>
      </c>
      <c r="D1537" s="4" t="s">
        <v>483</v>
      </c>
      <c r="E1537" s="4" t="str">
        <f>B1537&amp;"0"&amp;C1537</f>
        <v>U066521</v>
      </c>
      <c r="F1537" s="4" t="str">
        <f>F1536&amp;E1537&amp;"','"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</v>
      </c>
      <c r="G1537" s="4" t="s">
        <v>1550</v>
      </c>
      <c r="H1537" s="4" t="s">
        <v>1555</v>
      </c>
      <c r="I1537" s="5">
        <v>794</v>
      </c>
      <c r="J1537" s="5">
        <v>0</v>
      </c>
      <c r="K1537" s="6">
        <v>8.0000000000000004E-4</v>
      </c>
      <c r="L1537" s="4" t="s">
        <v>1740</v>
      </c>
      <c r="M1537" s="4" t="s">
        <v>2228</v>
      </c>
      <c r="N1537" s="4"/>
      <c r="O1537" s="4" t="s">
        <v>2638</v>
      </c>
      <c r="P1537" s="4" t="s">
        <v>1695</v>
      </c>
      <c r="Q1537" s="4"/>
      <c r="R1537" s="4" t="s">
        <v>1616</v>
      </c>
      <c r="S1537" s="4" t="s">
        <v>2286</v>
      </c>
      <c r="T1537" s="4"/>
      <c r="U1537" s="4" t="s">
        <v>2800</v>
      </c>
      <c r="V1537" s="4" t="s">
        <v>2815</v>
      </c>
      <c r="W1537" s="4"/>
      <c r="X1537" s="4"/>
      <c r="Y1537" s="4" t="s">
        <v>2844</v>
      </c>
      <c r="Z1537" s="7">
        <f>VLOOKUP(E1537,[1]select___from_cuentas_predial_W!$A$1:$R$1800,11,FALSE)</f>
        <v>2673242.7799999998</v>
      </c>
      <c r="AA1537" s="7">
        <f>VLOOKUP(E1537,[1]select___from_cuentas_predial_W!$A$1:$R$1800,13,FALSE)</f>
        <v>0</v>
      </c>
    </row>
    <row r="1538" spans="1:27" ht="13.7" customHeight="1" x14ac:dyDescent="0.2">
      <c r="A1538" s="5">
        <v>94</v>
      </c>
      <c r="B1538" s="4" t="s">
        <v>2</v>
      </c>
      <c r="C1538" s="5">
        <v>200696</v>
      </c>
      <c r="D1538" s="4" t="s">
        <v>1292</v>
      </c>
      <c r="E1538" s="4" t="str">
        <f>B1538&amp;""&amp;C1538</f>
        <v>U200696</v>
      </c>
      <c r="F1538" s="4" t="str">
        <f>F1537&amp;E1538&amp;"','"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</v>
      </c>
      <c r="G1538" s="4" t="s">
        <v>1550</v>
      </c>
      <c r="H1538" s="4" t="s">
        <v>1555</v>
      </c>
      <c r="I1538" s="5">
        <v>10866</v>
      </c>
      <c r="J1538" s="5">
        <v>0</v>
      </c>
      <c r="K1538" s="6">
        <v>8.0000000000000004E-4</v>
      </c>
      <c r="L1538" s="4" t="s">
        <v>2145</v>
      </c>
      <c r="M1538" s="4" t="s">
        <v>2228</v>
      </c>
      <c r="N1538" s="4"/>
      <c r="O1538" s="4" t="s">
        <v>2676</v>
      </c>
      <c r="P1538" s="4" t="s">
        <v>1695</v>
      </c>
      <c r="Q1538" s="4"/>
      <c r="R1538" s="4" t="s">
        <v>1616</v>
      </c>
      <c r="S1538" s="4" t="s">
        <v>2286</v>
      </c>
      <c r="T1538" s="4"/>
      <c r="U1538" s="4" t="s">
        <v>2800</v>
      </c>
      <c r="V1538" s="4" t="s">
        <v>2815</v>
      </c>
      <c r="W1538" s="4"/>
      <c r="X1538" s="4"/>
      <c r="Y1538" s="4" t="s">
        <v>2844</v>
      </c>
      <c r="Z1538" s="7">
        <f>VLOOKUP(E1538,[1]select___from_cuentas_predial_W!$A$1:$R$1800,11,FALSE)</f>
        <v>22419274.5</v>
      </c>
      <c r="AA1538" s="7">
        <f>VLOOKUP(E1538,[1]select___from_cuentas_predial_W!$A$1:$R$1800,13,FALSE)</f>
        <v>0</v>
      </c>
    </row>
    <row r="1539" spans="1:27" ht="13.7" customHeight="1" x14ac:dyDescent="0.2">
      <c r="A1539" s="5">
        <v>94</v>
      </c>
      <c r="B1539" s="4" t="s">
        <v>2</v>
      </c>
      <c r="C1539" s="5">
        <v>203224</v>
      </c>
      <c r="D1539" s="4" t="s">
        <v>693</v>
      </c>
      <c r="E1539" s="4" t="str">
        <f>B1539&amp;""&amp;C1539</f>
        <v>U203224</v>
      </c>
      <c r="F1539" s="4" t="str">
        <f>F1538&amp;E1539&amp;"','"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</v>
      </c>
      <c r="G1539" s="4" t="s">
        <v>1550</v>
      </c>
      <c r="H1539" s="4" t="s">
        <v>1555</v>
      </c>
      <c r="I1539" s="5">
        <v>8161</v>
      </c>
      <c r="J1539" s="5">
        <v>0</v>
      </c>
      <c r="K1539" s="6">
        <v>8.0000000000000004E-4</v>
      </c>
      <c r="L1539" s="4" t="s">
        <v>1935</v>
      </c>
      <c r="M1539" s="4" t="s">
        <v>2228</v>
      </c>
      <c r="N1539" s="4"/>
      <c r="O1539" s="4" t="s">
        <v>2623</v>
      </c>
      <c r="P1539" s="4" t="s">
        <v>1695</v>
      </c>
      <c r="Q1539" s="4"/>
      <c r="R1539" s="4" t="s">
        <v>1616</v>
      </c>
      <c r="S1539" s="4" t="s">
        <v>2286</v>
      </c>
      <c r="T1539" s="4"/>
      <c r="U1539" s="4" t="s">
        <v>2797</v>
      </c>
      <c r="V1539" s="4" t="s">
        <v>2815</v>
      </c>
      <c r="W1539" s="4"/>
      <c r="X1539" s="4"/>
      <c r="Y1539" s="4" t="s">
        <v>2844</v>
      </c>
      <c r="Z1539" s="7">
        <f>VLOOKUP(E1539,[1]select___from_cuentas_predial_W!$A$1:$R$1800,11,FALSE)</f>
        <v>15880591.91</v>
      </c>
      <c r="AA1539" s="7">
        <f>VLOOKUP(E1539,[1]select___from_cuentas_predial_W!$A$1:$R$1800,13,FALSE)</f>
        <v>0</v>
      </c>
    </row>
    <row r="1540" spans="1:27" ht="13.7" customHeight="1" x14ac:dyDescent="0.2">
      <c r="A1540" s="5">
        <v>94</v>
      </c>
      <c r="B1540" s="4" t="s">
        <v>2</v>
      </c>
      <c r="C1540" s="5">
        <v>198619</v>
      </c>
      <c r="D1540" s="4" t="s">
        <v>1352</v>
      </c>
      <c r="E1540" s="4" t="str">
        <f>B1540&amp;""&amp;C1540</f>
        <v>U198619</v>
      </c>
      <c r="F1540" s="4" t="str">
        <f>F1539&amp;E1540&amp;"','"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</v>
      </c>
      <c r="G1540" s="4" t="s">
        <v>1550</v>
      </c>
      <c r="H1540" s="4" t="s">
        <v>1555</v>
      </c>
      <c r="I1540" s="5">
        <v>1696</v>
      </c>
      <c r="J1540" s="5">
        <v>0</v>
      </c>
      <c r="K1540" s="6">
        <v>8.0000000000000004E-4</v>
      </c>
      <c r="L1540" s="4" t="s">
        <v>2161</v>
      </c>
      <c r="M1540" s="4" t="s">
        <v>2228</v>
      </c>
      <c r="N1540" s="4"/>
      <c r="O1540" s="4" t="s">
        <v>2638</v>
      </c>
      <c r="P1540" s="4" t="s">
        <v>1695</v>
      </c>
      <c r="Q1540" s="4"/>
      <c r="R1540" s="4" t="s">
        <v>1616</v>
      </c>
      <c r="S1540" s="4" t="s">
        <v>2286</v>
      </c>
      <c r="T1540" s="4"/>
      <c r="U1540" s="4" t="s">
        <v>2797</v>
      </c>
      <c r="V1540" s="4" t="s">
        <v>2815</v>
      </c>
      <c r="W1540" s="4"/>
      <c r="X1540" s="4"/>
      <c r="Y1540" s="4" t="s">
        <v>2844</v>
      </c>
      <c r="Z1540" s="7">
        <f>VLOOKUP(E1540,[1]select___from_cuentas_predial_W!$A$1:$R$1800,11,FALSE)</f>
        <v>5403837.5999999996</v>
      </c>
      <c r="AA1540" s="7">
        <f>VLOOKUP(E1540,[1]select___from_cuentas_predial_W!$A$1:$R$1800,13,FALSE)</f>
        <v>0</v>
      </c>
    </row>
    <row r="1541" spans="1:27" ht="13.7" customHeight="1" x14ac:dyDescent="0.2">
      <c r="A1541" s="5">
        <v>94</v>
      </c>
      <c r="B1541" s="4" t="s">
        <v>2</v>
      </c>
      <c r="C1541" s="5">
        <v>204900</v>
      </c>
      <c r="D1541" s="4" t="s">
        <v>34</v>
      </c>
      <c r="E1541" s="4" t="str">
        <f>B1541&amp;""&amp;C1541</f>
        <v>U204900</v>
      </c>
      <c r="F1541" s="4" t="str">
        <f>F1540&amp;E1541&amp;"','"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</v>
      </c>
      <c r="G1541" s="4" t="s">
        <v>1543</v>
      </c>
      <c r="H1541" s="4" t="s">
        <v>1555</v>
      </c>
      <c r="I1541" s="5">
        <v>2248</v>
      </c>
      <c r="J1541" s="5">
        <v>98.15</v>
      </c>
      <c r="K1541" s="6">
        <v>8.0000000000000004E-4</v>
      </c>
      <c r="L1541" s="4" t="s">
        <v>1583</v>
      </c>
      <c r="M1541" s="4" t="s">
        <v>2228</v>
      </c>
      <c r="N1541" s="4"/>
      <c r="O1541" s="4" t="s">
        <v>2576</v>
      </c>
      <c r="P1541" s="4" t="s">
        <v>1695</v>
      </c>
      <c r="Q1541" s="4"/>
      <c r="R1541" s="4" t="s">
        <v>1616</v>
      </c>
      <c r="S1541" s="4" t="s">
        <v>2286</v>
      </c>
      <c r="T1541" s="4"/>
      <c r="U1541" s="4" t="s">
        <v>2797</v>
      </c>
      <c r="V1541" s="4" t="s">
        <v>2815</v>
      </c>
      <c r="W1541" s="4"/>
      <c r="X1541" s="4"/>
      <c r="Y1541" s="4" t="s">
        <v>2844</v>
      </c>
      <c r="Z1541" s="7">
        <f>VLOOKUP(E1541,[1]select___from_cuentas_predial_W!$A$1:$R$1800,11,FALSE)</f>
        <v>8088857.2800000003</v>
      </c>
      <c r="AA1541" s="7">
        <f>VLOOKUP(E1541,[1]select___from_cuentas_predial_W!$A$1:$R$1800,13,FALSE)</f>
        <v>646170.53</v>
      </c>
    </row>
    <row r="1542" spans="1:27" ht="13.7" customHeight="1" x14ac:dyDescent="0.2">
      <c r="A1542" s="5">
        <v>94</v>
      </c>
      <c r="B1542" s="4" t="s">
        <v>2</v>
      </c>
      <c r="C1542" s="5">
        <v>204899</v>
      </c>
      <c r="D1542" s="4" t="s">
        <v>166</v>
      </c>
      <c r="E1542" s="4" t="str">
        <f>B1542&amp;""&amp;C1542</f>
        <v>U204899</v>
      </c>
      <c r="F1542" s="4" t="str">
        <f>F1541&amp;E1542&amp;"','"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</v>
      </c>
      <c r="G1542" s="4" t="s">
        <v>1543</v>
      </c>
      <c r="H1542" s="4" t="s">
        <v>1555</v>
      </c>
      <c r="I1542" s="5">
        <v>400</v>
      </c>
      <c r="J1542" s="5">
        <v>0</v>
      </c>
      <c r="K1542" s="6">
        <v>8.0000000000000004E-4</v>
      </c>
      <c r="L1542" s="4" t="s">
        <v>1583</v>
      </c>
      <c r="M1542" s="4" t="s">
        <v>2228</v>
      </c>
      <c r="N1542" s="4"/>
      <c r="O1542" s="4" t="s">
        <v>2576</v>
      </c>
      <c r="P1542" s="4" t="s">
        <v>1695</v>
      </c>
      <c r="Q1542" s="4"/>
      <c r="R1542" s="4" t="s">
        <v>1616</v>
      </c>
      <c r="S1542" s="4" t="s">
        <v>2286</v>
      </c>
      <c r="T1542" s="4"/>
      <c r="U1542" s="4" t="s">
        <v>2797</v>
      </c>
      <c r="V1542" s="4" t="s">
        <v>2815</v>
      </c>
      <c r="W1542" s="4"/>
      <c r="X1542" s="4"/>
      <c r="Y1542" s="4" t="s">
        <v>2844</v>
      </c>
      <c r="Z1542" s="7">
        <f>VLOOKUP(E1542,[1]select___from_cuentas_predial_W!$A$1:$R$1800,11,FALSE)</f>
        <v>1367100</v>
      </c>
      <c r="AA1542" s="7">
        <f>VLOOKUP(E1542,[1]select___from_cuentas_predial_W!$A$1:$R$1800,13,FALSE)</f>
        <v>0</v>
      </c>
    </row>
    <row r="1543" spans="1:27" ht="13.7" customHeight="1" x14ac:dyDescent="0.2">
      <c r="A1543" s="5">
        <v>94</v>
      </c>
      <c r="B1543" s="4" t="s">
        <v>2</v>
      </c>
      <c r="C1543" s="5">
        <v>204898</v>
      </c>
      <c r="D1543" s="4" t="s">
        <v>53</v>
      </c>
      <c r="E1543" s="4" t="str">
        <f>B1543&amp;""&amp;C1543</f>
        <v>U204898</v>
      </c>
      <c r="F1543" s="4" t="str">
        <f>F1542&amp;E1543&amp;"','"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</v>
      </c>
      <c r="G1543" s="4" t="s">
        <v>1543</v>
      </c>
      <c r="H1543" s="4" t="s">
        <v>1555</v>
      </c>
      <c r="I1543" s="5">
        <v>402</v>
      </c>
      <c r="J1543" s="5">
        <v>0</v>
      </c>
      <c r="K1543" s="6">
        <v>8.0000000000000004E-4</v>
      </c>
      <c r="L1543" s="4" t="s">
        <v>1583</v>
      </c>
      <c r="M1543" s="4" t="s">
        <v>2228</v>
      </c>
      <c r="N1543" s="4"/>
      <c r="O1543" s="4" t="s">
        <v>2576</v>
      </c>
      <c r="P1543" s="4" t="s">
        <v>1695</v>
      </c>
      <c r="Q1543" s="4"/>
      <c r="R1543" s="4" t="s">
        <v>1616</v>
      </c>
      <c r="S1543" s="4" t="s">
        <v>2286</v>
      </c>
      <c r="T1543" s="4"/>
      <c r="U1543" s="4" t="s">
        <v>2800</v>
      </c>
      <c r="V1543" s="4" t="s">
        <v>2815</v>
      </c>
      <c r="W1543" s="4"/>
      <c r="X1543" s="4"/>
      <c r="Y1543" s="4" t="s">
        <v>2844</v>
      </c>
      <c r="Z1543" s="7">
        <f>VLOOKUP(E1543,[1]select___from_cuentas_predial_W!$A$1:$R$1800,11,FALSE)</f>
        <v>1373935.5</v>
      </c>
      <c r="AA1543" s="7">
        <f>VLOOKUP(E1543,[1]select___from_cuentas_predial_W!$A$1:$R$1800,13,FALSE)</f>
        <v>0</v>
      </c>
    </row>
    <row r="1544" spans="1:27" ht="13.7" customHeight="1" x14ac:dyDescent="0.2">
      <c r="A1544" s="5">
        <v>94</v>
      </c>
      <c r="B1544" s="4" t="s">
        <v>2</v>
      </c>
      <c r="C1544" s="5">
        <v>204888</v>
      </c>
      <c r="D1544" s="4" t="s">
        <v>81</v>
      </c>
      <c r="E1544" s="4" t="str">
        <f>B1544&amp;""&amp;C1544</f>
        <v>U204888</v>
      </c>
      <c r="F1544" s="4" t="str">
        <f>F1543&amp;E1544&amp;"','"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</v>
      </c>
      <c r="G1544" s="4" t="s">
        <v>1543</v>
      </c>
      <c r="H1544" s="4" t="s">
        <v>1555</v>
      </c>
      <c r="I1544" s="5">
        <v>128</v>
      </c>
      <c r="J1544" s="5">
        <v>0</v>
      </c>
      <c r="K1544" s="6">
        <v>8.0000000000000004E-4</v>
      </c>
      <c r="L1544" s="4" t="s">
        <v>1610</v>
      </c>
      <c r="M1544" s="4" t="s">
        <v>2228</v>
      </c>
      <c r="N1544" s="4"/>
      <c r="O1544" s="4" t="s">
        <v>2576</v>
      </c>
      <c r="P1544" s="4" t="s">
        <v>1695</v>
      </c>
      <c r="Q1544" s="4"/>
      <c r="R1544" s="4" t="s">
        <v>1616</v>
      </c>
      <c r="S1544" s="4" t="s">
        <v>2286</v>
      </c>
      <c r="T1544" s="4"/>
      <c r="U1544" s="4" t="s">
        <v>2797</v>
      </c>
      <c r="V1544" s="4" t="s">
        <v>2815</v>
      </c>
      <c r="W1544" s="4"/>
      <c r="X1544" s="4"/>
      <c r="Y1544" s="4" t="s">
        <v>2844</v>
      </c>
      <c r="Z1544" s="7">
        <f>VLOOKUP(E1544,[1]select___from_cuentas_predial_W!$A$1:$R$1800,11,FALSE)</f>
        <v>473358.38</v>
      </c>
      <c r="AA1544" s="7">
        <f>VLOOKUP(E1544,[1]select___from_cuentas_predial_W!$A$1:$R$1800,13,FALSE)</f>
        <v>0</v>
      </c>
    </row>
    <row r="1545" spans="1:27" ht="13.7" customHeight="1" x14ac:dyDescent="0.2">
      <c r="A1545" s="5">
        <v>94</v>
      </c>
      <c r="B1545" s="4" t="s">
        <v>2</v>
      </c>
      <c r="C1545" s="5">
        <v>66522</v>
      </c>
      <c r="D1545" s="4" t="s">
        <v>1365</v>
      </c>
      <c r="E1545" s="4" t="str">
        <f>B1545&amp;"0"&amp;C1545</f>
        <v>U066522</v>
      </c>
      <c r="F1545" s="4" t="str">
        <f>F1544&amp;E1545&amp;"','"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</v>
      </c>
      <c r="G1545" s="4" t="s">
        <v>1550</v>
      </c>
      <c r="H1545" s="4" t="s">
        <v>1555</v>
      </c>
      <c r="I1545" s="5">
        <v>14061</v>
      </c>
      <c r="J1545" s="5">
        <v>0</v>
      </c>
      <c r="K1545" s="6">
        <v>8.0000000000000004E-4</v>
      </c>
      <c r="L1545" s="4" t="s">
        <v>2161</v>
      </c>
      <c r="M1545" s="4" t="s">
        <v>2228</v>
      </c>
      <c r="N1545" s="4"/>
      <c r="O1545" s="4" t="s">
        <v>2710</v>
      </c>
      <c r="P1545" s="4" t="s">
        <v>1695</v>
      </c>
      <c r="Q1545" s="4"/>
      <c r="R1545" s="4" t="s">
        <v>1616</v>
      </c>
      <c r="S1545" s="4" t="s">
        <v>2286</v>
      </c>
      <c r="T1545" s="4"/>
      <c r="U1545" s="4" t="s">
        <v>2800</v>
      </c>
      <c r="V1545" s="4" t="s">
        <v>2815</v>
      </c>
      <c r="W1545" s="4"/>
      <c r="X1545" s="4"/>
      <c r="Y1545" s="4" t="s">
        <v>2844</v>
      </c>
      <c r="Z1545" s="7">
        <f>VLOOKUP(E1545,[1]select___from_cuentas_predial_W!$A$1:$R$1800,11,FALSE)</f>
        <v>44808891.75</v>
      </c>
      <c r="AA1545" s="7">
        <f>VLOOKUP(E1545,[1]select___from_cuentas_predial_W!$A$1:$R$1800,13,FALSE)</f>
        <v>0</v>
      </c>
    </row>
    <row r="1546" spans="1:27" ht="13.7" customHeight="1" x14ac:dyDescent="0.2">
      <c r="A1546" s="5">
        <v>94</v>
      </c>
      <c r="B1546" s="4" t="s">
        <v>2</v>
      </c>
      <c r="C1546" s="5">
        <v>205921</v>
      </c>
      <c r="D1546" s="4" t="s">
        <v>377</v>
      </c>
      <c r="E1546" s="4" t="str">
        <f>B1546&amp;""&amp;C1546</f>
        <v>U205921</v>
      </c>
      <c r="F1546" s="4" t="str">
        <f>F1545&amp;E1546&amp;"','"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</v>
      </c>
      <c r="G1546" s="4" t="s">
        <v>1550</v>
      </c>
      <c r="H1546" s="4" t="s">
        <v>1555</v>
      </c>
      <c r="I1546" s="5">
        <v>6389</v>
      </c>
      <c r="J1546" s="5">
        <v>0</v>
      </c>
      <c r="K1546" s="6">
        <v>8.0000000000000004E-4</v>
      </c>
      <c r="L1546" s="4" t="s">
        <v>1610</v>
      </c>
      <c r="M1546" s="4" t="s">
        <v>2228</v>
      </c>
      <c r="N1546" s="4"/>
      <c r="O1546" s="4" t="s">
        <v>2576</v>
      </c>
      <c r="P1546" s="4" t="s">
        <v>1695</v>
      </c>
      <c r="Q1546" s="4"/>
      <c r="R1546" s="4" t="s">
        <v>1616</v>
      </c>
      <c r="S1546" s="4" t="s">
        <v>2286</v>
      </c>
      <c r="T1546" s="4"/>
      <c r="U1546" s="4" t="s">
        <v>2800</v>
      </c>
      <c r="V1546" s="4" t="s">
        <v>2815</v>
      </c>
      <c r="W1546" s="4"/>
      <c r="X1546" s="4"/>
      <c r="Y1546" s="4" t="s">
        <v>2844</v>
      </c>
      <c r="Z1546" s="7">
        <f>VLOOKUP(E1546,[1]select___from_cuentas_predial_W!$A$1:$R$1800,11,FALSE)</f>
        <v>21836004.75</v>
      </c>
      <c r="AA1546" s="7">
        <f>VLOOKUP(E1546,[1]select___from_cuentas_predial_W!$A$1:$R$1800,13,FALSE)</f>
        <v>0</v>
      </c>
    </row>
    <row r="1547" spans="1:27" ht="13.7" customHeight="1" x14ac:dyDescent="0.2">
      <c r="A1547" s="5">
        <v>94</v>
      </c>
      <c r="B1547" s="4" t="s">
        <v>2</v>
      </c>
      <c r="C1547" s="5">
        <v>204831</v>
      </c>
      <c r="D1547" s="4" t="s">
        <v>68</v>
      </c>
      <c r="E1547" s="4" t="str">
        <f>B1547&amp;""&amp;C1547</f>
        <v>U204831</v>
      </c>
      <c r="F1547" s="4" t="str">
        <f>F1546&amp;E1547&amp;"','"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</v>
      </c>
      <c r="G1547" s="4" t="s">
        <v>1543</v>
      </c>
      <c r="H1547" s="4" t="s">
        <v>1555</v>
      </c>
      <c r="I1547" s="5">
        <v>6542</v>
      </c>
      <c r="J1547" s="5">
        <v>0</v>
      </c>
      <c r="K1547" s="6">
        <v>8.0000000000000004E-4</v>
      </c>
      <c r="L1547" s="4" t="s">
        <v>1574</v>
      </c>
      <c r="M1547" s="4" t="s">
        <v>2228</v>
      </c>
      <c r="N1547" s="4"/>
      <c r="O1547" s="4" t="s">
        <v>2576</v>
      </c>
      <c r="P1547" s="4" t="s">
        <v>1695</v>
      </c>
      <c r="Q1547" s="4"/>
      <c r="R1547" s="4" t="s">
        <v>1616</v>
      </c>
      <c r="S1547" s="4" t="s">
        <v>2286</v>
      </c>
      <c r="T1547" s="4"/>
      <c r="U1547" s="4" t="s">
        <v>2800</v>
      </c>
      <c r="V1547" s="4" t="s">
        <v>2815</v>
      </c>
      <c r="W1547" s="4"/>
      <c r="X1547" s="4"/>
      <c r="Y1547" s="4" t="s">
        <v>2844</v>
      </c>
      <c r="Z1547" s="7">
        <f>VLOOKUP(E1547,[1]select___from_cuentas_predial_W!$A$1:$R$1800,11,FALSE)</f>
        <v>22358920.5</v>
      </c>
      <c r="AA1547" s="7">
        <f>VLOOKUP(E1547,[1]select___from_cuentas_predial_W!$A$1:$R$1800,13,FALSE)</f>
        <v>0</v>
      </c>
    </row>
    <row r="1548" spans="1:27" ht="13.7" customHeight="1" x14ac:dyDescent="0.2">
      <c r="A1548" s="5">
        <v>94</v>
      </c>
      <c r="B1548" s="4" t="s">
        <v>2</v>
      </c>
      <c r="C1548" s="5">
        <v>204858</v>
      </c>
      <c r="D1548" s="4" t="s">
        <v>24</v>
      </c>
      <c r="E1548" s="4" t="str">
        <f>B1548&amp;""&amp;C1548</f>
        <v>U204858</v>
      </c>
      <c r="F1548" s="4" t="str">
        <f>F1547&amp;E1548&amp;"','"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</v>
      </c>
      <c r="G1548" s="4" t="s">
        <v>1541</v>
      </c>
      <c r="H1548" s="4" t="s">
        <v>1555</v>
      </c>
      <c r="I1548" s="5">
        <v>8339</v>
      </c>
      <c r="J1548" s="5">
        <v>0</v>
      </c>
      <c r="K1548" s="6">
        <v>8.0000000000000004E-4</v>
      </c>
      <c r="L1548" s="4" t="s">
        <v>1574</v>
      </c>
      <c r="M1548" s="4" t="s">
        <v>2228</v>
      </c>
      <c r="N1548" s="4"/>
      <c r="O1548" s="4" t="s">
        <v>2576</v>
      </c>
      <c r="P1548" s="4" t="s">
        <v>1695</v>
      </c>
      <c r="Q1548" s="4"/>
      <c r="R1548" s="4" t="s">
        <v>1616</v>
      </c>
      <c r="S1548" s="4" t="s">
        <v>2286</v>
      </c>
      <c r="T1548" s="4"/>
      <c r="U1548" s="4" t="s">
        <v>2800</v>
      </c>
      <c r="V1548" s="4" t="s">
        <v>2815</v>
      </c>
      <c r="W1548" s="4"/>
      <c r="X1548" s="4"/>
      <c r="Y1548" s="4" t="s">
        <v>2844</v>
      </c>
      <c r="Z1548" s="7">
        <f>VLOOKUP(E1548,[1]select___from_cuentas_predial_W!$A$1:$R$1800,11,FALSE)</f>
        <v>28500617.25</v>
      </c>
      <c r="AA1548" s="7">
        <f>VLOOKUP(E1548,[1]select___from_cuentas_predial_W!$A$1:$R$1800,13,FALSE)</f>
        <v>0</v>
      </c>
    </row>
    <row r="1549" spans="1:27" ht="13.7" customHeight="1" x14ac:dyDescent="0.2">
      <c r="A1549" s="5">
        <v>94</v>
      </c>
      <c r="B1549" s="4" t="s">
        <v>2</v>
      </c>
      <c r="C1549" s="5">
        <v>60161</v>
      </c>
      <c r="D1549" s="4" t="s">
        <v>661</v>
      </c>
      <c r="E1549" s="4" t="str">
        <f>B1549&amp;"0"&amp;C1549</f>
        <v>U060161</v>
      </c>
      <c r="F1549" s="4" t="str">
        <f>F1548&amp;E1549&amp;"','"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</v>
      </c>
      <c r="G1549" s="4" t="s">
        <v>1550</v>
      </c>
      <c r="H1549" s="4" t="s">
        <v>1555</v>
      </c>
      <c r="I1549" s="5">
        <v>63243</v>
      </c>
      <c r="J1549" s="5">
        <v>0</v>
      </c>
      <c r="K1549" s="6">
        <v>8.0000000000000004E-4</v>
      </c>
      <c r="L1549" s="4" t="s">
        <v>1919</v>
      </c>
      <c r="M1549" s="4" t="s">
        <v>2228</v>
      </c>
      <c r="N1549" s="4"/>
      <c r="O1549" s="4" t="s">
        <v>2657</v>
      </c>
      <c r="P1549" s="4" t="s">
        <v>1695</v>
      </c>
      <c r="Q1549" s="4"/>
      <c r="R1549" s="4" t="s">
        <v>1616</v>
      </c>
      <c r="S1549" s="4" t="s">
        <v>2286</v>
      </c>
      <c r="T1549" s="4"/>
      <c r="U1549" s="4" t="s">
        <v>2797</v>
      </c>
      <c r="V1549" s="4" t="s">
        <v>2815</v>
      </c>
      <c r="W1549" s="4"/>
      <c r="X1549" s="4"/>
      <c r="Y1549" s="4" t="s">
        <v>2844</v>
      </c>
      <c r="Z1549" s="7">
        <f>VLOOKUP(E1549,[1]select___from_cuentas_predial_W!$A$1:$R$1800,11,FALSE)</f>
        <v>207184068</v>
      </c>
      <c r="AA1549" s="7">
        <f>VLOOKUP(E1549,[1]select___from_cuentas_predial_W!$A$1:$R$1800,13,FALSE)</f>
        <v>0</v>
      </c>
    </row>
    <row r="1550" spans="1:27" ht="13.7" customHeight="1" x14ac:dyDescent="0.2">
      <c r="A1550" s="5">
        <v>94</v>
      </c>
      <c r="B1550" s="4" t="s">
        <v>2</v>
      </c>
      <c r="C1550" s="5">
        <v>194645</v>
      </c>
      <c r="D1550" s="4" t="s">
        <v>490</v>
      </c>
      <c r="E1550" s="4" t="str">
        <f>B1550&amp;""&amp;C1550</f>
        <v>U194645</v>
      </c>
      <c r="F1550" s="4" t="str">
        <f>F1549&amp;E1550&amp;"','"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</v>
      </c>
      <c r="G1550" s="4" t="s">
        <v>1550</v>
      </c>
      <c r="H1550" s="4" t="s">
        <v>1555</v>
      </c>
      <c r="I1550" s="5">
        <v>7245</v>
      </c>
      <c r="J1550" s="5">
        <v>979</v>
      </c>
      <c r="K1550" s="6">
        <v>2.0000000000000001E-4</v>
      </c>
      <c r="L1550" s="4" t="s">
        <v>1838</v>
      </c>
      <c r="M1550" s="4" t="s">
        <v>2228</v>
      </c>
      <c r="N1550" s="4"/>
      <c r="O1550" s="4" t="s">
        <v>2657</v>
      </c>
      <c r="P1550" s="4" t="s">
        <v>1695</v>
      </c>
      <c r="Q1550" s="4"/>
      <c r="R1550" s="4" t="s">
        <v>1616</v>
      </c>
      <c r="S1550" s="4" t="s">
        <v>2286</v>
      </c>
      <c r="T1550" s="4"/>
      <c r="U1550" s="4" t="s">
        <v>2800</v>
      </c>
      <c r="V1550" s="4" t="s">
        <v>2815</v>
      </c>
      <c r="W1550" s="4"/>
      <c r="X1550" s="4"/>
      <c r="Y1550" s="4" t="s">
        <v>2844</v>
      </c>
      <c r="Z1550" s="7">
        <f>VLOOKUP(E1550,[1]select___from_cuentas_predial_W!$A$1:$R$1800,11,FALSE)</f>
        <v>20368411.879999999</v>
      </c>
      <c r="AA1550" s="7">
        <f>VLOOKUP(E1550,[1]select___from_cuentas_predial_W!$A$1:$R$1800,13,FALSE)</f>
        <v>4027154.25</v>
      </c>
    </row>
    <row r="1551" spans="1:27" ht="13.7" customHeight="1" x14ac:dyDescent="0.2">
      <c r="A1551" s="5">
        <v>94</v>
      </c>
      <c r="B1551" s="4" t="s">
        <v>2</v>
      </c>
      <c r="C1551" s="5">
        <v>201262</v>
      </c>
      <c r="D1551" s="4" t="s">
        <v>596</v>
      </c>
      <c r="E1551" s="4" t="str">
        <f>B1551&amp;""&amp;C1551</f>
        <v>U201262</v>
      </c>
      <c r="F1551" s="4" t="str">
        <f>F1550&amp;E1551&amp;"','"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</v>
      </c>
      <c r="G1551" s="4" t="s">
        <v>1550</v>
      </c>
      <c r="H1551" s="4" t="s">
        <v>1555</v>
      </c>
      <c r="I1551" s="5">
        <v>9315</v>
      </c>
      <c r="J1551" s="5">
        <v>4767</v>
      </c>
      <c r="K1551" s="6">
        <v>2.0000000000000001E-4</v>
      </c>
      <c r="L1551" s="4" t="s">
        <v>1613</v>
      </c>
      <c r="M1551" s="4" t="s">
        <v>2228</v>
      </c>
      <c r="N1551" s="4"/>
      <c r="O1551" s="4" t="s">
        <v>2685</v>
      </c>
      <c r="P1551" s="4" t="s">
        <v>1695</v>
      </c>
      <c r="Q1551" s="4"/>
      <c r="R1551" s="4" t="s">
        <v>1616</v>
      </c>
      <c r="S1551" s="4" t="s">
        <v>2286</v>
      </c>
      <c r="T1551" s="4"/>
      <c r="U1551" s="4" t="s">
        <v>2797</v>
      </c>
      <c r="V1551" s="4" t="s">
        <v>2815</v>
      </c>
      <c r="W1551" s="4"/>
      <c r="X1551" s="4"/>
      <c r="Y1551" s="4" t="s">
        <v>2844</v>
      </c>
      <c r="Z1551" s="7">
        <f>VLOOKUP(E1551,[1]select___from_cuentas_predial_W!$A$1:$R$1800,11,FALSE)</f>
        <v>10780492.67</v>
      </c>
      <c r="AA1551" s="7">
        <f>VLOOKUP(E1551,[1]select___from_cuentas_predial_W!$A$1:$R$1800,13,FALSE)</f>
        <v>14669474.560000001</v>
      </c>
    </row>
    <row r="1552" spans="1:27" ht="13.7" customHeight="1" x14ac:dyDescent="0.2">
      <c r="A1552" s="5">
        <v>94</v>
      </c>
      <c r="B1552" s="4" t="s">
        <v>2</v>
      </c>
      <c r="C1552" s="5">
        <v>199421</v>
      </c>
      <c r="D1552" s="4" t="s">
        <v>1188</v>
      </c>
      <c r="E1552" s="4" t="str">
        <f>B1552&amp;""&amp;C1552</f>
        <v>U199421</v>
      </c>
      <c r="F1552" s="4" t="str">
        <f>F1551&amp;E1552&amp;"','"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</v>
      </c>
      <c r="G1552" s="4" t="s">
        <v>1550</v>
      </c>
      <c r="H1552" s="4" t="s">
        <v>1555</v>
      </c>
      <c r="I1552" s="5">
        <v>3596</v>
      </c>
      <c r="J1552" s="5">
        <v>0</v>
      </c>
      <c r="K1552" s="6">
        <v>8.0000000000000004E-4</v>
      </c>
      <c r="L1552" s="4" t="s">
        <v>1861</v>
      </c>
      <c r="M1552" s="4" t="s">
        <v>2228</v>
      </c>
      <c r="N1552" s="4"/>
      <c r="O1552" s="4" t="s">
        <v>2572</v>
      </c>
      <c r="P1552" s="4" t="s">
        <v>1695</v>
      </c>
      <c r="Q1552" s="4"/>
      <c r="R1552" s="4" t="s">
        <v>1616</v>
      </c>
      <c r="S1552" s="4" t="s">
        <v>2286</v>
      </c>
      <c r="T1552" s="4"/>
      <c r="U1552" s="4" t="s">
        <v>2800</v>
      </c>
      <c r="V1552" s="4" t="s">
        <v>2815</v>
      </c>
      <c r="W1552" s="4"/>
      <c r="X1552" s="4"/>
      <c r="Y1552" s="4" t="s">
        <v>2844</v>
      </c>
      <c r="Z1552" s="7">
        <f>VLOOKUP(E1552,[1]select___from_cuentas_predial_W!$A$1:$R$1800,11,FALSE)</f>
        <v>8117970</v>
      </c>
      <c r="AA1552" s="7">
        <f>VLOOKUP(E1552,[1]select___from_cuentas_predial_W!$A$1:$R$1800,13,FALSE)</f>
        <v>0</v>
      </c>
    </row>
    <row r="1553" spans="1:27" ht="13.7" customHeight="1" x14ac:dyDescent="0.2">
      <c r="A1553" s="5">
        <v>94</v>
      </c>
      <c r="B1553" s="4" t="s">
        <v>2</v>
      </c>
      <c r="C1553" s="5">
        <v>199418</v>
      </c>
      <c r="D1553" s="4" t="s">
        <v>542</v>
      </c>
      <c r="E1553" s="4" t="str">
        <f>B1553&amp;""&amp;C1553</f>
        <v>U199418</v>
      </c>
      <c r="F1553" s="4" t="str">
        <f>F1552&amp;E1553&amp;"','"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</v>
      </c>
      <c r="G1553" s="4" t="s">
        <v>1550</v>
      </c>
      <c r="H1553" s="4" t="s">
        <v>1555</v>
      </c>
      <c r="I1553" s="5">
        <v>1202</v>
      </c>
      <c r="J1553" s="5">
        <v>0</v>
      </c>
      <c r="K1553" s="6">
        <v>8.0000000000000004E-4</v>
      </c>
      <c r="L1553" s="4" t="s">
        <v>1861</v>
      </c>
      <c r="M1553" s="4" t="s">
        <v>2228</v>
      </c>
      <c r="N1553" s="4"/>
      <c r="O1553" s="4" t="s">
        <v>2572</v>
      </c>
      <c r="P1553" s="4" t="s">
        <v>1695</v>
      </c>
      <c r="Q1553" s="4"/>
      <c r="R1553" s="4" t="s">
        <v>1616</v>
      </c>
      <c r="S1553" s="4" t="s">
        <v>2286</v>
      </c>
      <c r="T1553" s="4"/>
      <c r="U1553" s="4" t="s">
        <v>2797</v>
      </c>
      <c r="V1553" s="4" t="s">
        <v>2622</v>
      </c>
      <c r="W1553" s="4"/>
      <c r="X1553" s="4"/>
      <c r="Y1553" s="4" t="s">
        <v>2844</v>
      </c>
      <c r="Z1553" s="7">
        <f>VLOOKUP(E1553,[1]select___from_cuentas_predial_W!$A$1:$R$1800,11,FALSE)</f>
        <v>2713515</v>
      </c>
      <c r="AA1553" s="7">
        <f>VLOOKUP(E1553,[1]select___from_cuentas_predial_W!$A$1:$R$1800,13,FALSE)</f>
        <v>0</v>
      </c>
    </row>
    <row r="1554" spans="1:27" ht="13.7" customHeight="1" x14ac:dyDescent="0.2">
      <c r="A1554" s="5">
        <v>94</v>
      </c>
      <c r="B1554" s="4" t="s">
        <v>2</v>
      </c>
      <c r="C1554" s="5">
        <v>206849</v>
      </c>
      <c r="D1554" s="4" t="s">
        <v>261</v>
      </c>
      <c r="E1554" s="4" t="str">
        <f>B1554&amp;""&amp;C1554</f>
        <v>U206849</v>
      </c>
      <c r="F1554" s="4" t="str">
        <f>F1553&amp;E1554&amp;"','"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</v>
      </c>
      <c r="G1554" s="4" t="s">
        <v>1544</v>
      </c>
      <c r="H1554" s="4" t="s">
        <v>1555</v>
      </c>
      <c r="I1554" s="5">
        <v>127</v>
      </c>
      <c r="J1554" s="5">
        <v>0</v>
      </c>
      <c r="K1554" s="6">
        <v>8.0000000000000004E-4</v>
      </c>
      <c r="L1554" s="4" t="s">
        <v>1579</v>
      </c>
      <c r="M1554" s="4" t="s">
        <v>2228</v>
      </c>
      <c r="N1554" s="4"/>
      <c r="O1554" s="4" t="s">
        <v>2572</v>
      </c>
      <c r="P1554" s="4" t="s">
        <v>1695</v>
      </c>
      <c r="Q1554" s="4"/>
      <c r="R1554" s="4" t="s">
        <v>2733</v>
      </c>
      <c r="S1554" s="4" t="s">
        <v>2286</v>
      </c>
      <c r="T1554" s="4"/>
      <c r="U1554" s="4" t="s">
        <v>2818</v>
      </c>
      <c r="V1554" s="4" t="s">
        <v>2815</v>
      </c>
      <c r="W1554" s="4"/>
      <c r="X1554" s="4"/>
      <c r="Y1554" s="4" t="s">
        <v>2844</v>
      </c>
      <c r="Z1554" s="7">
        <f>VLOOKUP(E1554,[1]select___from_cuentas_predial_W!$A$1:$R$1800,11,FALSE)</f>
        <v>286702.5</v>
      </c>
      <c r="AA1554" s="7">
        <f>VLOOKUP(E1554,[1]select___from_cuentas_predial_W!$A$1:$R$1800,13,FALSE)</f>
        <v>0</v>
      </c>
    </row>
    <row r="1555" spans="1:27" ht="13.7" customHeight="1" x14ac:dyDescent="0.2">
      <c r="A1555" s="5">
        <v>94</v>
      </c>
      <c r="B1555" s="4" t="s">
        <v>2</v>
      </c>
      <c r="C1555" s="5">
        <v>206850</v>
      </c>
      <c r="D1555" s="4" t="s">
        <v>35</v>
      </c>
      <c r="E1555" s="4" t="str">
        <f>B1555&amp;""&amp;C1555</f>
        <v>U206850</v>
      </c>
      <c r="F1555" s="4" t="str">
        <f>F1554&amp;E1555&amp;"','"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</v>
      </c>
      <c r="G1555" s="4" t="s">
        <v>1543</v>
      </c>
      <c r="H1555" s="4" t="s">
        <v>1555</v>
      </c>
      <c r="I1555" s="5">
        <v>46</v>
      </c>
      <c r="J1555" s="5">
        <v>0</v>
      </c>
      <c r="K1555" s="6">
        <v>8.0000000000000004E-4</v>
      </c>
      <c r="L1555" s="4" t="s">
        <v>1584</v>
      </c>
      <c r="M1555" s="4" t="s">
        <v>2228</v>
      </c>
      <c r="N1555" s="4"/>
      <c r="O1555" s="4" t="s">
        <v>2572</v>
      </c>
      <c r="P1555" s="4" t="s">
        <v>1695</v>
      </c>
      <c r="Q1555" s="4"/>
      <c r="R1555" s="4" t="s">
        <v>1616</v>
      </c>
      <c r="S1555" s="4" t="s">
        <v>2286</v>
      </c>
      <c r="T1555" s="4"/>
      <c r="U1555" s="4" t="s">
        <v>1695</v>
      </c>
      <c r="V1555" s="4" t="s">
        <v>2815</v>
      </c>
      <c r="W1555" s="4" t="s">
        <v>2937</v>
      </c>
      <c r="X1555" s="4"/>
      <c r="Y1555" s="4" t="s">
        <v>2844</v>
      </c>
      <c r="Z1555" s="7">
        <f>VLOOKUP(E1555,[1]select___from_cuentas_predial_W!$A$1:$R$1800,11,FALSE)</f>
        <v>103845</v>
      </c>
      <c r="AA1555" s="7">
        <f>VLOOKUP(E1555,[1]select___from_cuentas_predial_W!$A$1:$R$1800,13,FALSE)</f>
        <v>0</v>
      </c>
    </row>
    <row r="1556" spans="1:27" ht="13.7" customHeight="1" x14ac:dyDescent="0.2">
      <c r="A1556" s="5">
        <v>94</v>
      </c>
      <c r="B1556" s="4" t="s">
        <v>2</v>
      </c>
      <c r="C1556" s="5">
        <v>206851</v>
      </c>
      <c r="D1556" s="4" t="s">
        <v>15</v>
      </c>
      <c r="E1556" s="4" t="str">
        <f>B1556&amp;""&amp;C1556</f>
        <v>U206851</v>
      </c>
      <c r="F1556" s="4" t="str">
        <f>F1555&amp;E1556&amp;"','"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</v>
      </c>
      <c r="G1556" s="4" t="s">
        <v>1539</v>
      </c>
      <c r="H1556" s="4" t="s">
        <v>1555</v>
      </c>
      <c r="I1556" s="5">
        <v>58</v>
      </c>
      <c r="J1556" s="5">
        <v>0</v>
      </c>
      <c r="K1556" s="6">
        <v>8.0000000000000004E-4</v>
      </c>
      <c r="L1556" s="4" t="s">
        <v>1567</v>
      </c>
      <c r="M1556" s="4" t="s">
        <v>2228</v>
      </c>
      <c r="N1556" s="4"/>
      <c r="O1556" s="4" t="s">
        <v>2572</v>
      </c>
      <c r="P1556" s="4" t="s">
        <v>1695</v>
      </c>
      <c r="Q1556" s="4"/>
      <c r="R1556" s="4" t="s">
        <v>1616</v>
      </c>
      <c r="S1556" s="4" t="s">
        <v>2286</v>
      </c>
      <c r="T1556" s="4"/>
      <c r="U1556" s="4" t="s">
        <v>3124</v>
      </c>
      <c r="V1556" s="4" t="s">
        <v>2815</v>
      </c>
      <c r="W1556" s="4"/>
      <c r="X1556" s="4"/>
      <c r="Y1556" s="4" t="s">
        <v>2844</v>
      </c>
      <c r="Z1556" s="7">
        <f>VLOOKUP(E1556,[1]select___from_cuentas_predial_W!$A$1:$R$1800,11,FALSE)</f>
        <v>130935</v>
      </c>
      <c r="AA1556" s="7">
        <f>VLOOKUP(E1556,[1]select___from_cuentas_predial_W!$A$1:$R$1800,13,FALSE)</f>
        <v>0</v>
      </c>
    </row>
    <row r="1557" spans="1:27" ht="13.7" customHeight="1" x14ac:dyDescent="0.2">
      <c r="A1557" s="5">
        <v>94</v>
      </c>
      <c r="B1557" s="4" t="s">
        <v>2</v>
      </c>
      <c r="C1557" s="5">
        <v>206853</v>
      </c>
      <c r="D1557" s="4" t="s">
        <v>29</v>
      </c>
      <c r="E1557" s="4" t="str">
        <f>B1557&amp;""&amp;C1557</f>
        <v>U206853</v>
      </c>
      <c r="F1557" s="4" t="str">
        <f>F1556&amp;E1557&amp;"','"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</v>
      </c>
      <c r="G1557" s="4" t="s">
        <v>1543</v>
      </c>
      <c r="H1557" s="4" t="s">
        <v>1555</v>
      </c>
      <c r="I1557" s="5">
        <v>937</v>
      </c>
      <c r="J1557" s="5">
        <v>0</v>
      </c>
      <c r="K1557" s="6">
        <v>8.0000000000000004E-4</v>
      </c>
      <c r="L1557" s="4" t="s">
        <v>1579</v>
      </c>
      <c r="M1557" s="4" t="s">
        <v>2228</v>
      </c>
      <c r="N1557" s="4"/>
      <c r="O1557" s="4" t="s">
        <v>2572</v>
      </c>
      <c r="P1557" s="4" t="s">
        <v>1695</v>
      </c>
      <c r="Q1557" s="4"/>
      <c r="R1557" s="4" t="s">
        <v>1616</v>
      </c>
      <c r="S1557" s="4" t="s">
        <v>2286</v>
      </c>
      <c r="T1557" s="4"/>
      <c r="U1557" s="4" t="s">
        <v>1695</v>
      </c>
      <c r="V1557" s="4" t="s">
        <v>2815</v>
      </c>
      <c r="W1557" s="4"/>
      <c r="X1557" s="4"/>
      <c r="Y1557" s="4" t="s">
        <v>2844</v>
      </c>
      <c r="Z1557" s="7">
        <f>VLOOKUP(E1557,[1]select___from_cuentas_predial_W!$A$1:$R$1800,11,FALSE)</f>
        <v>2115277.5</v>
      </c>
      <c r="AA1557" s="7">
        <f>VLOOKUP(E1557,[1]select___from_cuentas_predial_W!$A$1:$R$1800,13,FALSE)</f>
        <v>0</v>
      </c>
    </row>
    <row r="1558" spans="1:27" ht="13.7" customHeight="1" x14ac:dyDescent="0.2">
      <c r="A1558" s="5">
        <v>94</v>
      </c>
      <c r="B1558" s="4" t="s">
        <v>2</v>
      </c>
      <c r="C1558" s="5">
        <v>206854</v>
      </c>
      <c r="D1558" s="4" t="s">
        <v>79</v>
      </c>
      <c r="E1558" s="4" t="str">
        <f>B1558&amp;""&amp;C1558</f>
        <v>U206854</v>
      </c>
      <c r="F1558" s="4" t="str">
        <f>F1557&amp;E1558&amp;"','"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</v>
      </c>
      <c r="G1558" s="4" t="s">
        <v>1543</v>
      </c>
      <c r="H1558" s="4" t="s">
        <v>1555</v>
      </c>
      <c r="I1558" s="5">
        <v>2749</v>
      </c>
      <c r="J1558" s="5">
        <v>0</v>
      </c>
      <c r="K1558" s="6">
        <v>8.0000000000000004E-4</v>
      </c>
      <c r="L1558" s="4" t="s">
        <v>1608</v>
      </c>
      <c r="M1558" s="4" t="s">
        <v>2228</v>
      </c>
      <c r="N1558" s="4"/>
      <c r="O1558" s="4" t="s">
        <v>2572</v>
      </c>
      <c r="P1558" s="4" t="s">
        <v>1695</v>
      </c>
      <c r="Q1558" s="4"/>
      <c r="R1558" s="4" t="s">
        <v>1616</v>
      </c>
      <c r="S1558" s="4" t="s">
        <v>2286</v>
      </c>
      <c r="T1558" s="4"/>
      <c r="U1558" s="4" t="s">
        <v>2800</v>
      </c>
      <c r="V1558" s="4" t="s">
        <v>2815</v>
      </c>
      <c r="W1558" s="4"/>
      <c r="X1558" s="4"/>
      <c r="Y1558" s="4" t="s">
        <v>2844</v>
      </c>
      <c r="Z1558" s="7">
        <f>VLOOKUP(E1558,[1]select___from_cuentas_predial_W!$A$1:$R$1800,11,FALSE)</f>
        <v>6205867.5</v>
      </c>
      <c r="AA1558" s="7">
        <f>VLOOKUP(E1558,[1]select___from_cuentas_predial_W!$A$1:$R$1800,13,FALSE)</f>
        <v>0</v>
      </c>
    </row>
    <row r="1559" spans="1:27" ht="13.7" customHeight="1" x14ac:dyDescent="0.2">
      <c r="A1559" s="5">
        <v>94</v>
      </c>
      <c r="B1559" s="4" t="s">
        <v>2</v>
      </c>
      <c r="C1559" s="5">
        <v>160436</v>
      </c>
      <c r="D1559" s="4" t="s">
        <v>88</v>
      </c>
      <c r="E1559" s="4" t="str">
        <f>B1559&amp;""&amp;C1559</f>
        <v>U160436</v>
      </c>
      <c r="F1559" s="4" t="str">
        <f>F1558&amp;E1559&amp;"','"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</v>
      </c>
      <c r="G1559" s="4" t="s">
        <v>1543</v>
      </c>
      <c r="H1559" s="4" t="s">
        <v>1555</v>
      </c>
      <c r="I1559" s="5">
        <v>5721</v>
      </c>
      <c r="J1559" s="5">
        <v>0</v>
      </c>
      <c r="K1559" s="6">
        <v>8.0000000000000004E-4</v>
      </c>
      <c r="L1559" s="4" t="s">
        <v>1608</v>
      </c>
      <c r="M1559" s="4" t="s">
        <v>2228</v>
      </c>
      <c r="N1559" s="4"/>
      <c r="O1559" s="4" t="s">
        <v>2572</v>
      </c>
      <c r="P1559" s="4" t="s">
        <v>1695</v>
      </c>
      <c r="Q1559" s="4"/>
      <c r="R1559" s="4" t="s">
        <v>2730</v>
      </c>
      <c r="S1559" s="4" t="s">
        <v>2286</v>
      </c>
      <c r="T1559" s="4"/>
      <c r="U1559" s="4" t="s">
        <v>2801</v>
      </c>
      <c r="V1559" s="4"/>
      <c r="W1559" s="4"/>
      <c r="X1559" s="4"/>
      <c r="Y1559" s="4" t="s">
        <v>2844</v>
      </c>
      <c r="Z1559" s="7">
        <f>VLOOKUP(E1559,[1]select___from_cuentas_predial_W!$A$1:$R$1800,11,FALSE)</f>
        <v>12915157.5</v>
      </c>
      <c r="AA1559" s="7">
        <f>VLOOKUP(E1559,[1]select___from_cuentas_predial_W!$A$1:$R$1800,13,FALSE)</f>
        <v>0</v>
      </c>
    </row>
    <row r="1560" spans="1:27" ht="13.7" customHeight="1" x14ac:dyDescent="0.2">
      <c r="A1560" s="5">
        <v>94</v>
      </c>
      <c r="B1560" s="4" t="s">
        <v>2</v>
      </c>
      <c r="C1560" s="5">
        <v>164015</v>
      </c>
      <c r="D1560" s="4" t="s">
        <v>1240</v>
      </c>
      <c r="E1560" s="4" t="str">
        <f>B1560&amp;""&amp;C1560</f>
        <v>U164015</v>
      </c>
      <c r="F1560" s="4" t="str">
        <f>F1559&amp;E1560&amp;"','"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</v>
      </c>
      <c r="G1560" s="4" t="s">
        <v>1550</v>
      </c>
      <c r="H1560" s="4" t="s">
        <v>1555</v>
      </c>
      <c r="I1560" s="5">
        <v>2888</v>
      </c>
      <c r="J1560" s="5">
        <v>0</v>
      </c>
      <c r="K1560" s="6">
        <v>8.0000000000000004E-4</v>
      </c>
      <c r="L1560" s="4" t="s">
        <v>1779</v>
      </c>
      <c r="M1560" s="4" t="s">
        <v>2228</v>
      </c>
      <c r="N1560" s="4" t="s">
        <v>2534</v>
      </c>
      <c r="O1560" s="4" t="s">
        <v>2620</v>
      </c>
      <c r="P1560" s="4" t="s">
        <v>1695</v>
      </c>
      <c r="Q1560" s="4"/>
      <c r="R1560" s="4" t="s">
        <v>1616</v>
      </c>
      <c r="S1560" s="4" t="s">
        <v>2286</v>
      </c>
      <c r="T1560" s="4"/>
      <c r="U1560" s="4" t="s">
        <v>2797</v>
      </c>
      <c r="V1560" s="4" t="s">
        <v>2622</v>
      </c>
      <c r="W1560" s="4"/>
      <c r="X1560" s="4"/>
      <c r="Y1560" s="4" t="s">
        <v>2844</v>
      </c>
      <c r="Z1560" s="7">
        <f>VLOOKUP(E1560,[1]select___from_cuentas_predial_W!$A$1:$R$1800,11,FALSE)</f>
        <v>6519660</v>
      </c>
      <c r="AA1560" s="7">
        <f>VLOOKUP(E1560,[1]select___from_cuentas_predial_W!$A$1:$R$1800,13,FALSE)</f>
        <v>0</v>
      </c>
    </row>
    <row r="1561" spans="1:27" ht="13.7" customHeight="1" x14ac:dyDescent="0.2">
      <c r="A1561" s="5">
        <v>94</v>
      </c>
      <c r="B1561" s="4" t="s">
        <v>2</v>
      </c>
      <c r="C1561" s="5">
        <v>164010</v>
      </c>
      <c r="D1561" s="4" t="s">
        <v>393</v>
      </c>
      <c r="E1561" s="4" t="str">
        <f>B1561&amp;""&amp;C1561</f>
        <v>U164010</v>
      </c>
      <c r="F1561" s="4" t="str">
        <f>F1560&amp;E1561&amp;"','"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</v>
      </c>
      <c r="G1561" s="4" t="s">
        <v>1550</v>
      </c>
      <c r="H1561" s="4" t="s">
        <v>1555</v>
      </c>
      <c r="I1561" s="5">
        <v>1317</v>
      </c>
      <c r="J1561" s="5">
        <v>0</v>
      </c>
      <c r="K1561" s="6">
        <v>8.0000000000000004E-4</v>
      </c>
      <c r="L1561" s="4" t="s">
        <v>1779</v>
      </c>
      <c r="M1561" s="4" t="s">
        <v>2228</v>
      </c>
      <c r="N1561" s="4"/>
      <c r="O1561" s="4" t="s">
        <v>2620</v>
      </c>
      <c r="P1561" s="4" t="s">
        <v>1695</v>
      </c>
      <c r="Q1561" s="4"/>
      <c r="R1561" s="4" t="s">
        <v>1616</v>
      </c>
      <c r="S1561" s="4" t="s">
        <v>2286</v>
      </c>
      <c r="T1561" s="4"/>
      <c r="U1561" s="4" t="s">
        <v>2800</v>
      </c>
      <c r="V1561" s="4" t="s">
        <v>2815</v>
      </c>
      <c r="W1561" s="4"/>
      <c r="X1561" s="4"/>
      <c r="Y1561" s="4" t="s">
        <v>2844</v>
      </c>
      <c r="Z1561" s="7">
        <f>VLOOKUP(E1561,[1]select___from_cuentas_predial_W!$A$1:$R$1800,11,FALSE)</f>
        <v>2973127.5</v>
      </c>
      <c r="AA1561" s="7">
        <f>VLOOKUP(E1561,[1]select___from_cuentas_predial_W!$A$1:$R$1800,13,FALSE)</f>
        <v>0</v>
      </c>
    </row>
    <row r="1562" spans="1:27" ht="13.7" customHeight="1" x14ac:dyDescent="0.2">
      <c r="A1562" s="5">
        <v>94</v>
      </c>
      <c r="B1562" s="4" t="s">
        <v>2</v>
      </c>
      <c r="C1562" s="5">
        <v>226320</v>
      </c>
      <c r="D1562" s="4" t="s">
        <v>3131</v>
      </c>
      <c r="E1562" s="4" t="str">
        <f>B1562&amp;""&amp;C1562</f>
        <v>U226320</v>
      </c>
      <c r="F1562" s="4" t="str">
        <f>F1561&amp;E1562&amp;"','"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</v>
      </c>
      <c r="G1562" s="4" t="s">
        <v>2926</v>
      </c>
      <c r="H1562" s="4" t="s">
        <v>1555</v>
      </c>
      <c r="I1562" s="5">
        <v>920</v>
      </c>
      <c r="J1562" s="5">
        <v>0</v>
      </c>
      <c r="K1562" s="6">
        <v>8.0000000000000004E-4</v>
      </c>
      <c r="L1562" s="4" t="s">
        <v>1574</v>
      </c>
      <c r="M1562" s="4" t="s">
        <v>2228</v>
      </c>
      <c r="N1562" s="4"/>
      <c r="O1562" s="4" t="s">
        <v>3102</v>
      </c>
      <c r="P1562" s="4" t="s">
        <v>1695</v>
      </c>
      <c r="Q1562" s="4"/>
      <c r="R1562" s="4" t="s">
        <v>1616</v>
      </c>
      <c r="S1562" s="4" t="s">
        <v>2286</v>
      </c>
      <c r="T1562" s="4"/>
      <c r="U1562" s="4" t="s">
        <v>2800</v>
      </c>
      <c r="V1562" s="4" t="s">
        <v>2815</v>
      </c>
      <c r="W1562" s="4"/>
      <c r="X1562" s="4"/>
      <c r="Y1562" s="4" t="s">
        <v>2844</v>
      </c>
      <c r="Z1562" s="7">
        <f>VLOOKUP(E1562,[1]select___from_cuentas_predial_W!$A$1:$R$1800,11,FALSE)</f>
        <v>1086750</v>
      </c>
      <c r="AA1562" s="7">
        <f>VLOOKUP(E1562,[1]select___from_cuentas_predial_W!$A$1:$R$1800,13,FALSE)</f>
        <v>0</v>
      </c>
    </row>
    <row r="1563" spans="1:27" ht="13.7" customHeight="1" x14ac:dyDescent="0.2">
      <c r="A1563" s="5">
        <v>94</v>
      </c>
      <c r="B1563" s="4" t="s">
        <v>2</v>
      </c>
      <c r="C1563" s="5">
        <v>226321</v>
      </c>
      <c r="D1563" s="4" t="s">
        <v>3100</v>
      </c>
      <c r="E1563" s="4" t="str">
        <f>B1563&amp;""&amp;C1563</f>
        <v>U226321</v>
      </c>
      <c r="F1563" s="4" t="str">
        <f>F1562&amp;E1563&amp;"','"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</v>
      </c>
      <c r="G1563" s="4" t="s">
        <v>2926</v>
      </c>
      <c r="H1563" s="4" t="s">
        <v>1555</v>
      </c>
      <c r="I1563" s="5">
        <v>1633</v>
      </c>
      <c r="J1563" s="5">
        <v>110</v>
      </c>
      <c r="K1563" s="6">
        <v>2.0000000000000001E-4</v>
      </c>
      <c r="L1563" s="4" t="s">
        <v>1574</v>
      </c>
      <c r="M1563" s="4" t="s">
        <v>3101</v>
      </c>
      <c r="N1563" s="4"/>
      <c r="O1563" s="4" t="s">
        <v>3102</v>
      </c>
      <c r="P1563" s="4" t="s">
        <v>1695</v>
      </c>
      <c r="Q1563" s="4"/>
      <c r="R1563" s="4" t="s">
        <v>1616</v>
      </c>
      <c r="S1563" s="4" t="s">
        <v>2286</v>
      </c>
      <c r="T1563" s="4"/>
      <c r="U1563" s="4" t="s">
        <v>2800</v>
      </c>
      <c r="V1563" s="4" t="s">
        <v>2815</v>
      </c>
      <c r="W1563" s="4"/>
      <c r="X1563" s="4"/>
      <c r="Y1563" s="4" t="s">
        <v>2844</v>
      </c>
      <c r="Z1563" s="7">
        <f>VLOOKUP(E1563,[1]select___from_cuentas_predial_W!$A$1:$R$1800,11,FALSE)</f>
        <v>1928981.25</v>
      </c>
      <c r="AA1563" s="7">
        <f>VLOOKUP(E1563,[1]select___from_cuentas_predial_W!$A$1:$R$1800,13,FALSE)</f>
        <v>724185</v>
      </c>
    </row>
    <row r="1564" spans="1:27" ht="13.7" customHeight="1" x14ac:dyDescent="0.2">
      <c r="A1564" s="5">
        <v>94</v>
      </c>
      <c r="B1564" s="4" t="s">
        <v>2</v>
      </c>
      <c r="C1564" s="5">
        <v>237269</v>
      </c>
      <c r="D1564" s="4" t="s">
        <v>2946</v>
      </c>
      <c r="E1564" s="4" t="str">
        <f>B1564&amp;""&amp;C1564</f>
        <v>U237269</v>
      </c>
      <c r="F1564" s="4" t="str">
        <f>F1563&amp;E1564&amp;"','"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</v>
      </c>
      <c r="G1564" s="4" t="s">
        <v>2926</v>
      </c>
      <c r="H1564" s="4" t="s">
        <v>1555</v>
      </c>
      <c r="I1564" s="5">
        <v>0</v>
      </c>
      <c r="J1564" s="5">
        <v>0</v>
      </c>
      <c r="K1564" s="6">
        <v>2.0000000000000001E-4</v>
      </c>
      <c r="L1564" s="4" t="s">
        <v>2947</v>
      </c>
      <c r="M1564" s="4"/>
      <c r="N1564" s="4"/>
      <c r="O1564" s="4" t="s">
        <v>2650</v>
      </c>
      <c r="P1564" s="4" t="s">
        <v>2726</v>
      </c>
      <c r="Q1564" s="4"/>
      <c r="R1564" s="4" t="s">
        <v>1616</v>
      </c>
      <c r="S1564" s="4" t="s">
        <v>2286</v>
      </c>
      <c r="T1564" s="4"/>
      <c r="U1564" s="4" t="s">
        <v>2800</v>
      </c>
      <c r="V1564" s="4" t="s">
        <v>2815</v>
      </c>
      <c r="W1564" s="4"/>
      <c r="X1564" s="4"/>
      <c r="Y1564" s="4" t="s">
        <v>2844</v>
      </c>
      <c r="Z1564" s="7">
        <f>VLOOKUP(E1564,[1]select___from_cuentas_predial_W!$A$1:$R$1800,11,FALSE)</f>
        <v>0</v>
      </c>
      <c r="AA1564" s="7">
        <f>VLOOKUP(E1564,[1]select___from_cuentas_predial_W!$A$1:$R$1800,13,FALSE)</f>
        <v>0</v>
      </c>
    </row>
    <row r="1565" spans="1:27" ht="13.7" customHeight="1" x14ac:dyDescent="0.2">
      <c r="A1565" s="5">
        <v>94</v>
      </c>
      <c r="B1565" s="4" t="s">
        <v>2</v>
      </c>
      <c r="C1565" s="5">
        <v>237270</v>
      </c>
      <c r="D1565" s="4" t="s">
        <v>3055</v>
      </c>
      <c r="E1565" s="4" t="str">
        <f>B1565&amp;""&amp;C1565</f>
        <v>U237270</v>
      </c>
      <c r="F1565" s="4" t="str">
        <f>F1564&amp;E1565&amp;"','"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</v>
      </c>
      <c r="G1565" s="4" t="s">
        <v>2926</v>
      </c>
      <c r="H1565" s="4" t="s">
        <v>1555</v>
      </c>
      <c r="I1565" s="5">
        <v>220.65</v>
      </c>
      <c r="J1565" s="5">
        <v>0</v>
      </c>
      <c r="K1565" s="6">
        <v>8.0000000000000004E-4</v>
      </c>
      <c r="L1565" s="4" t="s">
        <v>2213</v>
      </c>
      <c r="M1565" s="4"/>
      <c r="N1565" s="4"/>
      <c r="O1565" s="4" t="s">
        <v>2650</v>
      </c>
      <c r="P1565" s="4" t="s">
        <v>2726</v>
      </c>
      <c r="Q1565" s="4"/>
      <c r="R1565" s="4" t="s">
        <v>1616</v>
      </c>
      <c r="S1565" s="4" t="s">
        <v>2286</v>
      </c>
      <c r="T1565" s="4"/>
      <c r="U1565" s="4" t="s">
        <v>2800</v>
      </c>
      <c r="V1565" s="4" t="s">
        <v>2815</v>
      </c>
      <c r="W1565" s="4"/>
      <c r="X1565" s="4"/>
      <c r="Y1565" s="4" t="s">
        <v>2844</v>
      </c>
      <c r="Z1565" s="7">
        <f>VLOOKUP(E1565,[1]select___from_cuentas_predial_W!$A$1:$R$1800,11,FALSE)</f>
        <v>260367</v>
      </c>
      <c r="AA1565" s="7">
        <f>VLOOKUP(E1565,[1]select___from_cuentas_predial_W!$A$1:$R$1800,13,FALSE)</f>
        <v>0</v>
      </c>
    </row>
    <row r="1566" spans="1:27" ht="13.7" customHeight="1" x14ac:dyDescent="0.2">
      <c r="A1566" s="5">
        <v>94</v>
      </c>
      <c r="B1566" s="4" t="s">
        <v>2</v>
      </c>
      <c r="C1566" s="5">
        <v>151198</v>
      </c>
      <c r="D1566" s="4" t="s">
        <v>620</v>
      </c>
      <c r="E1566" s="4" t="str">
        <f>B1566&amp;""&amp;C1566</f>
        <v>U151198</v>
      </c>
      <c r="F1566" s="4" t="str">
        <f>F1565&amp;E1566&amp;"','"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</v>
      </c>
      <c r="G1566" s="4" t="s">
        <v>1550</v>
      </c>
      <c r="H1566" s="4" t="s">
        <v>1555</v>
      </c>
      <c r="I1566" s="5">
        <v>198</v>
      </c>
      <c r="J1566" s="5">
        <v>0</v>
      </c>
      <c r="K1566" s="6">
        <v>8.0000000000000004E-4</v>
      </c>
      <c r="L1566" s="4" t="s">
        <v>1899</v>
      </c>
      <c r="M1566" s="4" t="s">
        <v>2228</v>
      </c>
      <c r="N1566" s="4" t="s">
        <v>2490</v>
      </c>
      <c r="O1566" s="4" t="s">
        <v>2676</v>
      </c>
      <c r="P1566" s="4" t="s">
        <v>1695</v>
      </c>
      <c r="Q1566" s="4"/>
      <c r="R1566" s="4" t="s">
        <v>1616</v>
      </c>
      <c r="S1566" s="4" t="s">
        <v>2286</v>
      </c>
      <c r="T1566" s="4"/>
      <c r="U1566" s="4" t="s">
        <v>2797</v>
      </c>
      <c r="V1566" s="4" t="s">
        <v>2622</v>
      </c>
      <c r="W1566" s="4"/>
      <c r="X1566" s="4"/>
      <c r="Y1566" s="4" t="s">
        <v>2844</v>
      </c>
      <c r="Z1566" s="7">
        <f>VLOOKUP(E1566,[1]select___from_cuentas_predial_W!$A$1:$R$1800,11,FALSE)</f>
        <v>408523.5</v>
      </c>
      <c r="AA1566" s="7">
        <f>VLOOKUP(E1566,[1]select___from_cuentas_predial_W!$A$1:$R$1800,13,FALSE)</f>
        <v>0</v>
      </c>
    </row>
    <row r="1567" spans="1:27" ht="13.7" customHeight="1" x14ac:dyDescent="0.2">
      <c r="A1567" s="5">
        <v>94</v>
      </c>
      <c r="B1567" s="4" t="s">
        <v>2</v>
      </c>
      <c r="C1567" s="5">
        <v>151184</v>
      </c>
      <c r="D1567" s="4" t="s">
        <v>518</v>
      </c>
      <c r="E1567" s="4" t="str">
        <f>B1567&amp;""&amp;C1567</f>
        <v>U151184</v>
      </c>
      <c r="F1567" s="4" t="str">
        <f>F1566&amp;E1567&amp;"','"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</v>
      </c>
      <c r="G1567" s="4" t="s">
        <v>1550</v>
      </c>
      <c r="H1567" s="4" t="s">
        <v>1555</v>
      </c>
      <c r="I1567" s="5">
        <v>1092</v>
      </c>
      <c r="J1567" s="5">
        <v>0</v>
      </c>
      <c r="K1567" s="6">
        <v>8.0000000000000004E-4</v>
      </c>
      <c r="L1567" s="4" t="s">
        <v>1849</v>
      </c>
      <c r="M1567" s="4" t="s">
        <v>2228</v>
      </c>
      <c r="N1567" s="4" t="s">
        <v>2479</v>
      </c>
      <c r="O1567" s="4" t="s">
        <v>2676</v>
      </c>
      <c r="P1567" s="4" t="s">
        <v>1695</v>
      </c>
      <c r="Q1567" s="4"/>
      <c r="R1567" s="4" t="s">
        <v>1616</v>
      </c>
      <c r="S1567" s="4" t="s">
        <v>2286</v>
      </c>
      <c r="T1567" s="4"/>
      <c r="U1567" s="4" t="s">
        <v>2797</v>
      </c>
      <c r="V1567" s="4" t="s">
        <v>2622</v>
      </c>
      <c r="W1567" s="4"/>
      <c r="X1567" s="4"/>
      <c r="Y1567" s="4" t="s">
        <v>2844</v>
      </c>
      <c r="Z1567" s="7">
        <f>VLOOKUP(E1567,[1]select___from_cuentas_predial_W!$A$1:$R$1800,11,FALSE)</f>
        <v>2253069</v>
      </c>
      <c r="AA1567" s="7">
        <f>VLOOKUP(E1567,[1]select___from_cuentas_predial_W!$A$1:$R$1800,13,FALSE)</f>
        <v>0</v>
      </c>
    </row>
    <row r="1568" spans="1:27" ht="13.7" customHeight="1" x14ac:dyDescent="0.2">
      <c r="A1568" s="5">
        <v>94</v>
      </c>
      <c r="B1568" s="4" t="s">
        <v>2</v>
      </c>
      <c r="C1568" s="5">
        <v>97397</v>
      </c>
      <c r="D1568" s="4" t="s">
        <v>1236</v>
      </c>
      <c r="E1568" s="4" t="str">
        <f>B1568&amp;"0"&amp;C1568</f>
        <v>U097397</v>
      </c>
      <c r="F1568" s="4" t="str">
        <f>F1567&amp;E1568&amp;"','"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</v>
      </c>
      <c r="G1568" s="4" t="s">
        <v>1550</v>
      </c>
      <c r="H1568" s="4" t="s">
        <v>1555</v>
      </c>
      <c r="I1568" s="5">
        <v>764</v>
      </c>
      <c r="J1568" s="5">
        <v>0</v>
      </c>
      <c r="K1568" s="6">
        <v>8.0000000000000004E-4</v>
      </c>
      <c r="L1568" s="4" t="s">
        <v>1938</v>
      </c>
      <c r="M1568" s="4" t="s">
        <v>2228</v>
      </c>
      <c r="N1568" s="4"/>
      <c r="O1568" s="4" t="s">
        <v>2650</v>
      </c>
      <c r="P1568" s="4" t="s">
        <v>1695</v>
      </c>
      <c r="Q1568" s="4"/>
      <c r="R1568" s="4" t="s">
        <v>1616</v>
      </c>
      <c r="S1568" s="4" t="s">
        <v>2286</v>
      </c>
      <c r="T1568" s="4"/>
      <c r="U1568" s="4" t="s">
        <v>2797</v>
      </c>
      <c r="V1568" s="4" t="s">
        <v>2622</v>
      </c>
      <c r="W1568" s="4"/>
      <c r="X1568" s="4"/>
      <c r="Y1568" s="4" t="s">
        <v>2844</v>
      </c>
      <c r="Z1568" s="7">
        <f>VLOOKUP(E1568,[1]select___from_cuentas_predial_W!$A$1:$R$1800,11,FALSE)</f>
        <v>1845393.63</v>
      </c>
      <c r="AA1568" s="7">
        <f>VLOOKUP(E1568,[1]select___from_cuentas_predial_W!$A$1:$R$1800,13,FALSE)</f>
        <v>0</v>
      </c>
    </row>
    <row r="1569" spans="1:27" ht="13.7" customHeight="1" x14ac:dyDescent="0.2">
      <c r="A1569" s="5">
        <v>94</v>
      </c>
      <c r="B1569" s="4" t="s">
        <v>2</v>
      </c>
      <c r="C1569" s="5">
        <v>42700</v>
      </c>
      <c r="D1569" s="4" t="s">
        <v>751</v>
      </c>
      <c r="E1569" s="4" t="str">
        <f>B1569&amp;"0"&amp;C1569</f>
        <v>U042700</v>
      </c>
      <c r="F1569" s="4" t="str">
        <f>F1568&amp;E1569&amp;"','"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</v>
      </c>
      <c r="G1569" s="4" t="s">
        <v>1550</v>
      </c>
      <c r="H1569" s="4" t="s">
        <v>1555</v>
      </c>
      <c r="I1569" s="5">
        <v>4519.76</v>
      </c>
      <c r="J1569" s="5">
        <v>2449</v>
      </c>
      <c r="K1569" s="6">
        <v>2.0000000000000001E-4</v>
      </c>
      <c r="L1569" s="4" t="s">
        <v>1953</v>
      </c>
      <c r="M1569" s="4" t="s">
        <v>2312</v>
      </c>
      <c r="N1569" s="4"/>
      <c r="O1569" s="4" t="s">
        <v>2650</v>
      </c>
      <c r="P1569" s="4" t="s">
        <v>1695</v>
      </c>
      <c r="Q1569" s="4"/>
      <c r="R1569" s="4" t="s">
        <v>1616</v>
      </c>
      <c r="S1569" s="4" t="s">
        <v>2286</v>
      </c>
      <c r="T1569" s="4"/>
      <c r="U1569" s="4" t="s">
        <v>2797</v>
      </c>
      <c r="V1569" s="4" t="s">
        <v>2622</v>
      </c>
      <c r="W1569" s="4"/>
      <c r="X1569" s="4"/>
      <c r="Y1569" s="4" t="s">
        <v>2844</v>
      </c>
      <c r="Z1569" s="7">
        <f>VLOOKUP(E1569,[1]select___from_cuentas_predial_W!$A$1:$R$1800,11,FALSE)</f>
        <v>13181533.050000001</v>
      </c>
      <c r="AA1569" s="7">
        <f>VLOOKUP(E1569,[1]select___from_cuentas_predial_W!$A$1:$R$1800,13,FALSE)</f>
        <v>8832972.8000000007</v>
      </c>
    </row>
    <row r="1570" spans="1:27" ht="13.7" customHeight="1" x14ac:dyDescent="0.2">
      <c r="A1570" s="5">
        <v>94</v>
      </c>
      <c r="B1570" s="4" t="s">
        <v>2</v>
      </c>
      <c r="C1570" s="5">
        <v>198629</v>
      </c>
      <c r="D1570" s="4" t="s">
        <v>275</v>
      </c>
      <c r="E1570" s="4" t="str">
        <f>B1570&amp;""&amp;C1570</f>
        <v>U198629</v>
      </c>
      <c r="F1570" s="4" t="str">
        <f>F1569&amp;E1570&amp;"','"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</v>
      </c>
      <c r="G1570" s="4" t="s">
        <v>1550</v>
      </c>
      <c r="H1570" s="4" t="s">
        <v>1555</v>
      </c>
      <c r="I1570" s="5">
        <v>4884</v>
      </c>
      <c r="J1570" s="5">
        <v>0</v>
      </c>
      <c r="K1570" s="6">
        <v>8.0000000000000004E-4</v>
      </c>
      <c r="L1570" s="4" t="s">
        <v>1694</v>
      </c>
      <c r="M1570" s="4" t="s">
        <v>2228</v>
      </c>
      <c r="N1570" s="4"/>
      <c r="O1570" s="4" t="s">
        <v>2627</v>
      </c>
      <c r="P1570" s="4" t="s">
        <v>1695</v>
      </c>
      <c r="Q1570" s="4"/>
      <c r="R1570" s="4" t="s">
        <v>1616</v>
      </c>
      <c r="S1570" s="4" t="s">
        <v>2286</v>
      </c>
      <c r="T1570" s="4"/>
      <c r="U1570" s="4" t="s">
        <v>2800</v>
      </c>
      <c r="V1570" s="4" t="s">
        <v>2815</v>
      </c>
      <c r="W1570" s="4"/>
      <c r="X1570" s="4"/>
      <c r="Y1570" s="4" t="s">
        <v>2844</v>
      </c>
      <c r="Z1570" s="7">
        <f>VLOOKUP(E1570,[1]select___from_cuentas_predial_W!$A$1:$R$1800,11,FALSE)</f>
        <v>17769213</v>
      </c>
      <c r="AA1570" s="7">
        <f>VLOOKUP(E1570,[1]select___from_cuentas_predial_W!$A$1:$R$1800,13,FALSE)</f>
        <v>0</v>
      </c>
    </row>
    <row r="1571" spans="1:27" ht="13.7" customHeight="1" x14ac:dyDescent="0.2">
      <c r="A1571" s="5">
        <v>94</v>
      </c>
      <c r="B1571" s="4" t="s">
        <v>2</v>
      </c>
      <c r="C1571" s="5">
        <v>198628</v>
      </c>
      <c r="D1571" s="4" t="s">
        <v>409</v>
      </c>
      <c r="E1571" s="4" t="str">
        <f>B1571&amp;""&amp;C1571</f>
        <v>U198628</v>
      </c>
      <c r="F1571" s="4" t="str">
        <f>F1570&amp;E1571&amp;"','"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</v>
      </c>
      <c r="G1571" s="4" t="s">
        <v>1550</v>
      </c>
      <c r="H1571" s="4" t="s">
        <v>1555</v>
      </c>
      <c r="I1571" s="5">
        <v>22002</v>
      </c>
      <c r="J1571" s="5">
        <v>0</v>
      </c>
      <c r="K1571" s="6">
        <v>8.0000000000000004E-4</v>
      </c>
      <c r="L1571" s="4" t="s">
        <v>1792</v>
      </c>
      <c r="M1571" s="4" t="s">
        <v>2228</v>
      </c>
      <c r="N1571" s="4"/>
      <c r="O1571" s="4" t="s">
        <v>2627</v>
      </c>
      <c r="P1571" s="4" t="s">
        <v>1695</v>
      </c>
      <c r="Q1571" s="4"/>
      <c r="R1571" s="4" t="s">
        <v>1616</v>
      </c>
      <c r="S1571" s="4" t="s">
        <v>2286</v>
      </c>
      <c r="T1571" s="4"/>
      <c r="U1571" s="4" t="s">
        <v>2800</v>
      </c>
      <c r="V1571" s="4" t="s">
        <v>2815</v>
      </c>
      <c r="W1571" s="4"/>
      <c r="X1571" s="4"/>
      <c r="Y1571" s="4" t="s">
        <v>2844</v>
      </c>
      <c r="Z1571" s="7">
        <f>VLOOKUP(E1571,[1]select___from_cuentas_predial_W!$A$1:$R$1800,11,FALSE)</f>
        <v>80048776.5</v>
      </c>
      <c r="AA1571" s="7">
        <f>VLOOKUP(E1571,[1]select___from_cuentas_predial_W!$A$1:$R$1800,13,FALSE)</f>
        <v>0</v>
      </c>
    </row>
    <row r="1572" spans="1:27" ht="13.7" customHeight="1" x14ac:dyDescent="0.2">
      <c r="A1572" s="5">
        <v>94</v>
      </c>
      <c r="B1572" s="4" t="s">
        <v>2</v>
      </c>
      <c r="C1572" s="5">
        <v>166608</v>
      </c>
      <c r="D1572" s="4" t="s">
        <v>1480</v>
      </c>
      <c r="E1572" s="4" t="str">
        <f>B1572&amp;""&amp;C1572</f>
        <v>U166608</v>
      </c>
      <c r="F1572" s="4" t="str">
        <f>F1571&amp;E1572&amp;"','"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</v>
      </c>
      <c r="G1572" s="4" t="s">
        <v>1550</v>
      </c>
      <c r="H1572" s="4" t="s">
        <v>1555</v>
      </c>
      <c r="I1572" s="5">
        <v>2854</v>
      </c>
      <c r="J1572" s="5">
        <v>0</v>
      </c>
      <c r="K1572" s="6">
        <v>8.0000000000000004E-4</v>
      </c>
      <c r="L1572" s="4" t="s">
        <v>2200</v>
      </c>
      <c r="M1572" s="4" t="s">
        <v>2228</v>
      </c>
      <c r="N1572" s="4"/>
      <c r="O1572" s="4" t="s">
        <v>2627</v>
      </c>
      <c r="P1572" s="4" t="s">
        <v>1695</v>
      </c>
      <c r="Q1572" s="4"/>
      <c r="R1572" s="4" t="s">
        <v>1616</v>
      </c>
      <c r="S1572" s="4" t="s">
        <v>2286</v>
      </c>
      <c r="T1572" s="4"/>
      <c r="U1572" s="4" t="s">
        <v>2800</v>
      </c>
      <c r="V1572" s="4" t="s">
        <v>2815</v>
      </c>
      <c r="W1572" s="4"/>
      <c r="X1572" s="4"/>
      <c r="Y1572" s="4" t="s">
        <v>2844</v>
      </c>
      <c r="Z1572" s="7">
        <f>VLOOKUP(E1572,[1]select___from_cuentas_predial_W!$A$1:$R$1800,11,FALSE)</f>
        <v>5034456</v>
      </c>
      <c r="AA1572" s="7">
        <f>VLOOKUP(E1572,[1]select___from_cuentas_predial_W!$A$1:$R$1800,13,FALSE)</f>
        <v>0</v>
      </c>
    </row>
    <row r="1573" spans="1:27" ht="13.7" customHeight="1" x14ac:dyDescent="0.2">
      <c r="A1573" s="5">
        <v>94</v>
      </c>
      <c r="B1573" s="4" t="s">
        <v>2</v>
      </c>
      <c r="C1573" s="5">
        <v>166611</v>
      </c>
      <c r="D1573" s="4" t="s">
        <v>708</v>
      </c>
      <c r="E1573" s="4" t="str">
        <f>B1573&amp;""&amp;C1573</f>
        <v>U166611</v>
      </c>
      <c r="F1573" s="4" t="str">
        <f>F1572&amp;E1573&amp;"','"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</v>
      </c>
      <c r="G1573" s="4" t="s">
        <v>1550</v>
      </c>
      <c r="H1573" s="4" t="s">
        <v>1555</v>
      </c>
      <c r="I1573" s="5">
        <v>2498</v>
      </c>
      <c r="J1573" s="5">
        <v>0</v>
      </c>
      <c r="K1573" s="6">
        <v>8.0000000000000004E-4</v>
      </c>
      <c r="L1573" s="4" t="s">
        <v>1941</v>
      </c>
      <c r="M1573" s="4" t="s">
        <v>2228</v>
      </c>
      <c r="N1573" s="4"/>
      <c r="O1573" s="4" t="s">
        <v>2627</v>
      </c>
      <c r="P1573" s="4" t="s">
        <v>1695</v>
      </c>
      <c r="Q1573" s="4"/>
      <c r="R1573" s="4" t="s">
        <v>1616</v>
      </c>
      <c r="S1573" s="4" t="s">
        <v>2286</v>
      </c>
      <c r="T1573" s="4"/>
      <c r="U1573" s="4" t="s">
        <v>2797</v>
      </c>
      <c r="V1573" s="4" t="s">
        <v>2622</v>
      </c>
      <c r="W1573" s="4"/>
      <c r="X1573" s="4"/>
      <c r="Y1573" s="4" t="s">
        <v>2844</v>
      </c>
      <c r="Z1573" s="7">
        <f>VLOOKUP(E1573,[1]select___from_cuentas_predial_W!$A$1:$R$1800,11,FALSE)</f>
        <v>9088348.5</v>
      </c>
      <c r="AA1573" s="7">
        <f>VLOOKUP(E1573,[1]select___from_cuentas_predial_W!$A$1:$R$1800,13,FALSE)</f>
        <v>0</v>
      </c>
    </row>
    <row r="1574" spans="1:27" ht="13.7" customHeight="1" x14ac:dyDescent="0.2">
      <c r="A1574" s="5">
        <v>94</v>
      </c>
      <c r="B1574" s="4" t="s">
        <v>2</v>
      </c>
      <c r="C1574" s="5">
        <v>217986</v>
      </c>
      <c r="D1574" s="4" t="s">
        <v>116</v>
      </c>
      <c r="E1574" s="4" t="str">
        <f>B1574&amp;""&amp;C1574</f>
        <v>U217986</v>
      </c>
      <c r="F1574" s="4" t="str">
        <f>F1573&amp;E1574&amp;"','"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</v>
      </c>
      <c r="G1574" s="4" t="s">
        <v>1543</v>
      </c>
      <c r="H1574" s="4" t="s">
        <v>1555</v>
      </c>
      <c r="I1574" s="5">
        <v>1110</v>
      </c>
      <c r="J1574" s="5">
        <v>0</v>
      </c>
      <c r="K1574" s="6">
        <v>8.0000000000000004E-4</v>
      </c>
      <c r="L1574" s="4" t="s">
        <v>1628</v>
      </c>
      <c r="M1574" s="4" t="s">
        <v>2228</v>
      </c>
      <c r="N1574" s="4"/>
      <c r="O1574" s="4" t="s">
        <v>2600</v>
      </c>
      <c r="P1574" s="4" t="s">
        <v>1695</v>
      </c>
      <c r="Q1574" s="4"/>
      <c r="R1574" s="4" t="s">
        <v>1616</v>
      </c>
      <c r="S1574" s="4" t="s">
        <v>2286</v>
      </c>
      <c r="T1574" s="4"/>
      <c r="U1574" s="4" t="s">
        <v>2797</v>
      </c>
      <c r="V1574" s="4" t="s">
        <v>2622</v>
      </c>
      <c r="W1574" s="4"/>
      <c r="X1574" s="4"/>
      <c r="Y1574" s="4" t="s">
        <v>2844</v>
      </c>
      <c r="Z1574" s="7">
        <f>VLOOKUP(E1574,[1]select___from_cuentas_predial_W!$A$1:$R$1800,11,FALSE)</f>
        <v>1958040</v>
      </c>
      <c r="AA1574" s="7">
        <f>VLOOKUP(E1574,[1]select___from_cuentas_predial_W!$A$1:$R$1800,13,FALSE)</f>
        <v>0</v>
      </c>
    </row>
    <row r="1575" spans="1:27" ht="13.7" customHeight="1" x14ac:dyDescent="0.2">
      <c r="A1575" s="5">
        <v>94</v>
      </c>
      <c r="B1575" s="4" t="s">
        <v>2</v>
      </c>
      <c r="C1575" s="5">
        <v>217979</v>
      </c>
      <c r="D1575" s="4" t="s">
        <v>3172</v>
      </c>
      <c r="E1575" s="4" t="str">
        <f>B1575&amp;""&amp;C1575</f>
        <v>U217979</v>
      </c>
      <c r="F1575" s="4" t="str">
        <f>F1574&amp;E1575&amp;"','"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</v>
      </c>
      <c r="G1575" s="4" t="s">
        <v>3173</v>
      </c>
      <c r="H1575" s="4" t="s">
        <v>1555</v>
      </c>
      <c r="I1575" s="5">
        <v>618</v>
      </c>
      <c r="J1575" s="5">
        <v>0</v>
      </c>
      <c r="K1575" s="6">
        <v>8.0000000000000004E-4</v>
      </c>
      <c r="L1575" s="4" t="s">
        <v>1582</v>
      </c>
      <c r="M1575" s="4" t="s">
        <v>2228</v>
      </c>
      <c r="N1575" s="4" t="s">
        <v>3174</v>
      </c>
      <c r="O1575" s="4" t="s">
        <v>2600</v>
      </c>
      <c r="P1575" s="4" t="s">
        <v>1695</v>
      </c>
      <c r="Q1575" s="4"/>
      <c r="R1575" s="4" t="s">
        <v>1616</v>
      </c>
      <c r="S1575" s="4" t="s">
        <v>2286</v>
      </c>
      <c r="T1575" s="4"/>
      <c r="U1575" s="4" t="s">
        <v>2797</v>
      </c>
      <c r="V1575" s="4" t="s">
        <v>2622</v>
      </c>
      <c r="W1575" s="4"/>
      <c r="X1575" s="4"/>
      <c r="Y1575" s="4" t="s">
        <v>2844</v>
      </c>
      <c r="Z1575" s="7">
        <f>VLOOKUP(E1575,[1]select___from_cuentas_predial_W!$A$1:$R$1800,11,FALSE)</f>
        <v>1090152</v>
      </c>
      <c r="AA1575" s="7">
        <f>VLOOKUP(E1575,[1]select___from_cuentas_predial_W!$A$1:$R$1800,13,FALSE)</f>
        <v>0</v>
      </c>
    </row>
    <row r="1576" spans="1:27" ht="13.7" customHeight="1" x14ac:dyDescent="0.2">
      <c r="A1576" s="5">
        <v>94</v>
      </c>
      <c r="B1576" s="4" t="s">
        <v>2</v>
      </c>
      <c r="C1576" s="5">
        <v>170223</v>
      </c>
      <c r="D1576" s="4" t="s">
        <v>943</v>
      </c>
      <c r="E1576" s="4" t="str">
        <f>B1576&amp;""&amp;C1576</f>
        <v>U170223</v>
      </c>
      <c r="F1576" s="4" t="str">
        <f>F1575&amp;E1576&amp;"','"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</v>
      </c>
      <c r="G1576" s="4" t="s">
        <v>1550</v>
      </c>
      <c r="H1576" s="4" t="s">
        <v>1555</v>
      </c>
      <c r="I1576" s="5">
        <v>830</v>
      </c>
      <c r="J1576" s="5">
        <v>0</v>
      </c>
      <c r="K1576" s="6">
        <v>8.0000000000000004E-4</v>
      </c>
      <c r="L1576" s="4" t="s">
        <v>2026</v>
      </c>
      <c r="M1576" s="4" t="s">
        <v>2228</v>
      </c>
      <c r="N1576" s="4"/>
      <c r="O1576" s="4" t="s">
        <v>2650</v>
      </c>
      <c r="P1576" s="4" t="s">
        <v>1695</v>
      </c>
      <c r="Q1576" s="4"/>
      <c r="R1576" s="4" t="s">
        <v>1616</v>
      </c>
      <c r="S1576" s="4" t="s">
        <v>2286</v>
      </c>
      <c r="T1576" s="4"/>
      <c r="U1576" s="4" t="s">
        <v>2797</v>
      </c>
      <c r="V1576" s="4" t="s">
        <v>2622</v>
      </c>
      <c r="W1576" s="4"/>
      <c r="X1576" s="4"/>
      <c r="Y1576" s="4" t="s">
        <v>2844</v>
      </c>
      <c r="Z1576" s="7">
        <f>VLOOKUP(E1576,[1]select___from_cuentas_predial_W!$A$1:$R$1800,11,FALSE)</f>
        <v>4017036.84</v>
      </c>
      <c r="AA1576" s="7">
        <f>VLOOKUP(E1576,[1]select___from_cuentas_predial_W!$A$1:$R$1800,13,FALSE)</f>
        <v>0</v>
      </c>
    </row>
    <row r="1577" spans="1:27" ht="13.7" customHeight="1" x14ac:dyDescent="0.2">
      <c r="A1577" s="5">
        <v>94</v>
      </c>
      <c r="B1577" s="4" t="s">
        <v>2</v>
      </c>
      <c r="C1577" s="5">
        <v>198535</v>
      </c>
      <c r="D1577" s="4" t="s">
        <v>1168</v>
      </c>
      <c r="E1577" s="4" t="str">
        <f>B1577&amp;""&amp;C1577</f>
        <v>U198535</v>
      </c>
      <c r="F1577" s="4" t="str">
        <f>F1576&amp;E1577&amp;"','"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</v>
      </c>
      <c r="G1577" s="4" t="s">
        <v>1550</v>
      </c>
      <c r="H1577" s="4" t="s">
        <v>1555</v>
      </c>
      <c r="I1577" s="5">
        <v>2348</v>
      </c>
      <c r="J1577" s="5">
        <v>0</v>
      </c>
      <c r="K1577" s="6">
        <v>8.0000000000000004E-4</v>
      </c>
      <c r="L1577" s="4" t="s">
        <v>2093</v>
      </c>
      <c r="M1577" s="4" t="s">
        <v>2228</v>
      </c>
      <c r="N1577" s="4"/>
      <c r="O1577" s="4" t="s">
        <v>2650</v>
      </c>
      <c r="P1577" s="4" t="s">
        <v>1695</v>
      </c>
      <c r="Q1577" s="4"/>
      <c r="R1577" s="4" t="s">
        <v>1616</v>
      </c>
      <c r="S1577" s="4" t="s">
        <v>2286</v>
      </c>
      <c r="T1577" s="4"/>
      <c r="U1577" s="4" t="s">
        <v>2797</v>
      </c>
      <c r="V1577" s="4" t="s">
        <v>2622</v>
      </c>
      <c r="W1577" s="4"/>
      <c r="X1577" s="4"/>
      <c r="Y1577" s="4" t="s">
        <v>2844</v>
      </c>
      <c r="Z1577" s="7">
        <f>VLOOKUP(E1577,[1]select___from_cuentas_predial_W!$A$1:$R$1800,11,FALSE)</f>
        <v>4560990</v>
      </c>
      <c r="AA1577" s="7">
        <f>VLOOKUP(E1577,[1]select___from_cuentas_predial_W!$A$1:$R$1800,13,FALSE)</f>
        <v>0</v>
      </c>
    </row>
    <row r="1578" spans="1:27" ht="13.7" customHeight="1" x14ac:dyDescent="0.2">
      <c r="A1578" s="5">
        <v>94</v>
      </c>
      <c r="B1578" s="4" t="s">
        <v>2</v>
      </c>
      <c r="C1578" s="5">
        <v>153447</v>
      </c>
      <c r="D1578" s="4" t="s">
        <v>812</v>
      </c>
      <c r="E1578" s="4" t="str">
        <f>B1578&amp;""&amp;C1578</f>
        <v>U153447</v>
      </c>
      <c r="F1578" s="4" t="str">
        <f>F1577&amp;E1578&amp;"','"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</v>
      </c>
      <c r="G1578" s="4" t="s">
        <v>1550</v>
      </c>
      <c r="H1578" s="4" t="s">
        <v>1555</v>
      </c>
      <c r="I1578" s="5">
        <v>854</v>
      </c>
      <c r="J1578" s="5">
        <v>0</v>
      </c>
      <c r="K1578" s="6">
        <v>8.0000000000000004E-4</v>
      </c>
      <c r="L1578" s="4" t="s">
        <v>1574</v>
      </c>
      <c r="M1578" s="4" t="s">
        <v>2228</v>
      </c>
      <c r="N1578" s="4"/>
      <c r="O1578" s="4" t="s">
        <v>2680</v>
      </c>
      <c r="P1578" s="4" t="s">
        <v>1695</v>
      </c>
      <c r="Q1578" s="4"/>
      <c r="R1578" s="4" t="s">
        <v>1616</v>
      </c>
      <c r="S1578" s="4" t="s">
        <v>2286</v>
      </c>
      <c r="T1578" s="4"/>
      <c r="U1578" s="4" t="s">
        <v>2800</v>
      </c>
      <c r="V1578" s="4" t="s">
        <v>2815</v>
      </c>
      <c r="W1578" s="4"/>
      <c r="X1578" s="4"/>
      <c r="Y1578" s="4" t="s">
        <v>2844</v>
      </c>
      <c r="Z1578" s="7">
        <f>VLOOKUP(E1578,[1]select___from_cuentas_predial_W!$A$1:$R$1800,11,FALSE)</f>
        <v>2316176.1</v>
      </c>
      <c r="AA1578" s="7">
        <f>VLOOKUP(E1578,[1]select___from_cuentas_predial_W!$A$1:$R$1800,13,FALSE)</f>
        <v>0</v>
      </c>
    </row>
    <row r="1579" spans="1:27" ht="13.7" customHeight="1" x14ac:dyDescent="0.2">
      <c r="A1579" s="5">
        <v>94</v>
      </c>
      <c r="B1579" s="4" t="s">
        <v>2</v>
      </c>
      <c r="C1579" s="5">
        <v>159084</v>
      </c>
      <c r="D1579" s="4" t="s">
        <v>838</v>
      </c>
      <c r="E1579" s="4" t="str">
        <f>B1579&amp;""&amp;C1579</f>
        <v>U159084</v>
      </c>
      <c r="F1579" s="4" t="str">
        <f>F1578&amp;E1579&amp;"','"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</v>
      </c>
      <c r="G1579" s="4" t="s">
        <v>1550</v>
      </c>
      <c r="H1579" s="4" t="s">
        <v>1555</v>
      </c>
      <c r="I1579" s="5">
        <v>270</v>
      </c>
      <c r="J1579" s="5">
        <v>0</v>
      </c>
      <c r="K1579" s="6">
        <v>8.0000000000000004E-4</v>
      </c>
      <c r="L1579" s="4" t="s">
        <v>1990</v>
      </c>
      <c r="M1579" s="4" t="s">
        <v>2228</v>
      </c>
      <c r="N1579" s="4"/>
      <c r="O1579" s="4" t="s">
        <v>2680</v>
      </c>
      <c r="P1579" s="4" t="s">
        <v>1695</v>
      </c>
      <c r="Q1579" s="4"/>
      <c r="R1579" s="4" t="s">
        <v>1616</v>
      </c>
      <c r="S1579" s="4" t="s">
        <v>2286</v>
      </c>
      <c r="T1579" s="4"/>
      <c r="U1579" s="4" t="s">
        <v>2799</v>
      </c>
      <c r="V1579" s="4"/>
      <c r="W1579" s="4"/>
      <c r="X1579" s="4"/>
      <c r="Y1579" s="4" t="s">
        <v>2844</v>
      </c>
      <c r="Z1579" s="7">
        <f>VLOOKUP(E1579,[1]select___from_cuentas_predial_W!$A$1:$R$1800,11,FALSE)</f>
        <v>732280.5</v>
      </c>
      <c r="AA1579" s="7">
        <f>VLOOKUP(E1579,[1]select___from_cuentas_predial_W!$A$1:$R$1800,13,FALSE)</f>
        <v>0</v>
      </c>
    </row>
    <row r="1580" spans="1:27" ht="13.7" customHeight="1" x14ac:dyDescent="0.2">
      <c r="A1580" s="5">
        <v>94</v>
      </c>
      <c r="B1580" s="4" t="s">
        <v>2</v>
      </c>
      <c r="C1580" s="5">
        <v>159083</v>
      </c>
      <c r="D1580" s="4" t="s">
        <v>844</v>
      </c>
      <c r="E1580" s="4" t="str">
        <f>B1580&amp;""&amp;C1580</f>
        <v>U159083</v>
      </c>
      <c r="F1580" s="4" t="str">
        <f>F1579&amp;E1580&amp;"','"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</v>
      </c>
      <c r="G1580" s="4" t="s">
        <v>1550</v>
      </c>
      <c r="H1580" s="4" t="s">
        <v>1555</v>
      </c>
      <c r="I1580" s="5">
        <v>268</v>
      </c>
      <c r="J1580" s="5">
        <v>0</v>
      </c>
      <c r="K1580" s="6">
        <v>8.0000000000000004E-4</v>
      </c>
      <c r="L1580" s="4" t="s">
        <v>1990</v>
      </c>
      <c r="M1580" s="4" t="s">
        <v>2228</v>
      </c>
      <c r="N1580" s="4"/>
      <c r="O1580" s="4" t="s">
        <v>2680</v>
      </c>
      <c r="P1580" s="4" t="s">
        <v>1695</v>
      </c>
      <c r="Q1580" s="4"/>
      <c r="R1580" s="4" t="s">
        <v>1616</v>
      </c>
      <c r="S1580" s="4" t="s">
        <v>2286</v>
      </c>
      <c r="T1580" s="4"/>
      <c r="U1580" s="4" t="s">
        <v>2797</v>
      </c>
      <c r="V1580" s="4" t="s">
        <v>2622</v>
      </c>
      <c r="W1580" s="4"/>
      <c r="X1580" s="4"/>
      <c r="Y1580" s="4" t="s">
        <v>2844</v>
      </c>
      <c r="Z1580" s="7">
        <f>VLOOKUP(E1580,[1]select___from_cuentas_predial_W!$A$1:$R$1800,11,FALSE)</f>
        <v>856598.31</v>
      </c>
      <c r="AA1580" s="7">
        <f>VLOOKUP(E1580,[1]select___from_cuentas_predial_W!$A$1:$R$1800,13,FALSE)</f>
        <v>0</v>
      </c>
    </row>
    <row r="1581" spans="1:27" ht="13.7" customHeight="1" x14ac:dyDescent="0.2">
      <c r="A1581" s="5">
        <v>94</v>
      </c>
      <c r="B1581" s="4" t="s">
        <v>2</v>
      </c>
      <c r="C1581" s="5">
        <v>144963</v>
      </c>
      <c r="D1581" s="4" t="s">
        <v>1142</v>
      </c>
      <c r="E1581" s="4" t="str">
        <f>B1581&amp;""&amp;C1581</f>
        <v>U144963</v>
      </c>
      <c r="F1581" s="4" t="str">
        <f>F1580&amp;E1581&amp;"','"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</v>
      </c>
      <c r="G1581" s="4" t="s">
        <v>1550</v>
      </c>
      <c r="H1581" s="4" t="s">
        <v>1555</v>
      </c>
      <c r="I1581" s="5">
        <v>1959</v>
      </c>
      <c r="J1581" s="5">
        <v>0</v>
      </c>
      <c r="K1581" s="6">
        <v>8.0000000000000004E-4</v>
      </c>
      <c r="L1581" s="4" t="s">
        <v>2074</v>
      </c>
      <c r="M1581" s="4" t="s">
        <v>2228</v>
      </c>
      <c r="N1581" s="4" t="s">
        <v>2547</v>
      </c>
      <c r="O1581" s="4" t="s">
        <v>2711</v>
      </c>
      <c r="P1581" s="4" t="s">
        <v>1695</v>
      </c>
      <c r="Q1581" s="4"/>
      <c r="R1581" s="4" t="s">
        <v>1616</v>
      </c>
      <c r="S1581" s="4" t="s">
        <v>2286</v>
      </c>
      <c r="T1581" s="4"/>
      <c r="U1581" s="4" t="s">
        <v>2797</v>
      </c>
      <c r="V1581" s="4" t="s">
        <v>2622</v>
      </c>
      <c r="W1581" s="4"/>
      <c r="X1581" s="4"/>
      <c r="Y1581" s="4" t="s">
        <v>2844</v>
      </c>
      <c r="Z1581" s="7">
        <f>VLOOKUP(E1581,[1]select___from_cuentas_predial_W!$A$1:$R$1800,11,FALSE)</f>
        <v>2656550.9300000002</v>
      </c>
      <c r="AA1581" s="7">
        <f>VLOOKUP(E1581,[1]select___from_cuentas_predial_W!$A$1:$R$1800,13,FALSE)</f>
        <v>0</v>
      </c>
    </row>
    <row r="1582" spans="1:27" ht="13.7" customHeight="1" x14ac:dyDescent="0.2">
      <c r="A1582" s="5">
        <v>94</v>
      </c>
      <c r="B1582" s="4" t="s">
        <v>2</v>
      </c>
      <c r="C1582" s="5">
        <v>145022</v>
      </c>
      <c r="D1582" s="4" t="s">
        <v>1156</v>
      </c>
      <c r="E1582" s="4" t="str">
        <f>B1582&amp;""&amp;C1582</f>
        <v>U145022</v>
      </c>
      <c r="F1582" s="4" t="str">
        <f>F1581&amp;E1582&amp;"','"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</v>
      </c>
      <c r="G1582" s="4" t="s">
        <v>1550</v>
      </c>
      <c r="H1582" s="4" t="s">
        <v>1555</v>
      </c>
      <c r="I1582" s="5">
        <v>1787</v>
      </c>
      <c r="J1582" s="5">
        <v>0</v>
      </c>
      <c r="K1582" s="6">
        <v>8.0000000000000004E-4</v>
      </c>
      <c r="L1582" s="4" t="s">
        <v>2074</v>
      </c>
      <c r="M1582" s="4" t="s">
        <v>2228</v>
      </c>
      <c r="N1582" s="4" t="s">
        <v>2549</v>
      </c>
      <c r="O1582" s="4" t="s">
        <v>2711</v>
      </c>
      <c r="P1582" s="4" t="s">
        <v>1695</v>
      </c>
      <c r="Q1582" s="4"/>
      <c r="R1582" s="4" t="s">
        <v>1616</v>
      </c>
      <c r="S1582" s="4" t="s">
        <v>2286</v>
      </c>
      <c r="T1582" s="4"/>
      <c r="U1582" s="4" t="s">
        <v>2797</v>
      </c>
      <c r="V1582" s="4" t="s">
        <v>2815</v>
      </c>
      <c r="W1582" s="4"/>
      <c r="X1582" s="4"/>
      <c r="Y1582" s="4" t="s">
        <v>2844</v>
      </c>
      <c r="Z1582" s="7">
        <f>VLOOKUP(E1582,[1]select___from_cuentas_predial_W!$A$1:$R$1800,11,FALSE)</f>
        <v>2423306.0299999998</v>
      </c>
      <c r="AA1582" s="7">
        <f>VLOOKUP(E1582,[1]select___from_cuentas_predial_W!$A$1:$R$1800,13,FALSE)</f>
        <v>0</v>
      </c>
    </row>
    <row r="1583" spans="1:27" ht="13.7" customHeight="1" x14ac:dyDescent="0.2">
      <c r="A1583" s="5">
        <v>94</v>
      </c>
      <c r="B1583" s="4" t="s">
        <v>2</v>
      </c>
      <c r="C1583" s="5">
        <v>145021</v>
      </c>
      <c r="D1583" s="4" t="s">
        <v>1132</v>
      </c>
      <c r="E1583" s="4" t="str">
        <f>B1583&amp;""&amp;C1583</f>
        <v>U145021</v>
      </c>
      <c r="F1583" s="4" t="str">
        <f>F1582&amp;E1583&amp;"','"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</v>
      </c>
      <c r="G1583" s="4" t="s">
        <v>1550</v>
      </c>
      <c r="H1583" s="4" t="s">
        <v>1555</v>
      </c>
      <c r="I1583" s="5">
        <v>3310</v>
      </c>
      <c r="J1583" s="5">
        <v>0</v>
      </c>
      <c r="K1583" s="6">
        <v>8.0000000000000004E-4</v>
      </c>
      <c r="L1583" s="4" t="s">
        <v>2086</v>
      </c>
      <c r="M1583" s="4" t="s">
        <v>2228</v>
      </c>
      <c r="N1583" s="4" t="s">
        <v>2543</v>
      </c>
      <c r="O1583" s="4" t="s">
        <v>2711</v>
      </c>
      <c r="P1583" s="4" t="s">
        <v>1695</v>
      </c>
      <c r="Q1583" s="4"/>
      <c r="R1583" s="4" t="s">
        <v>1616</v>
      </c>
      <c r="S1583" s="4" t="s">
        <v>2286</v>
      </c>
      <c r="T1583" s="4"/>
      <c r="U1583" s="4" t="s">
        <v>2797</v>
      </c>
      <c r="V1583" s="4" t="s">
        <v>2622</v>
      </c>
      <c r="W1583" s="4"/>
      <c r="X1583" s="4"/>
      <c r="Y1583" s="4" t="s">
        <v>2844</v>
      </c>
      <c r="Z1583" s="7">
        <f>VLOOKUP(E1583,[1]select___from_cuentas_predial_W!$A$1:$R$1800,11,FALSE)</f>
        <v>4488608.25</v>
      </c>
      <c r="AA1583" s="7">
        <f>VLOOKUP(E1583,[1]select___from_cuentas_predial_W!$A$1:$R$1800,13,FALSE)</f>
        <v>0</v>
      </c>
    </row>
    <row r="1584" spans="1:27" ht="13.7" customHeight="1" x14ac:dyDescent="0.2">
      <c r="A1584" s="5">
        <v>94</v>
      </c>
      <c r="B1584" s="4" t="s">
        <v>2</v>
      </c>
      <c r="C1584" s="5">
        <v>145020</v>
      </c>
      <c r="D1584" s="4" t="s">
        <v>1133</v>
      </c>
      <c r="E1584" s="4" t="str">
        <f>B1584&amp;""&amp;C1584</f>
        <v>U145020</v>
      </c>
      <c r="F1584" s="4" t="str">
        <f>F1583&amp;E1584&amp;"','"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</v>
      </c>
      <c r="G1584" s="4" t="s">
        <v>1550</v>
      </c>
      <c r="H1584" s="4" t="s">
        <v>1555</v>
      </c>
      <c r="I1584" s="5">
        <v>2636</v>
      </c>
      <c r="J1584" s="5">
        <v>0</v>
      </c>
      <c r="K1584" s="6">
        <v>8.0000000000000004E-4</v>
      </c>
      <c r="L1584" s="4" t="s">
        <v>2075</v>
      </c>
      <c r="M1584" s="4" t="s">
        <v>2228</v>
      </c>
      <c r="N1584" s="4" t="s">
        <v>2544</v>
      </c>
      <c r="O1584" s="4" t="s">
        <v>2711</v>
      </c>
      <c r="P1584" s="4" t="s">
        <v>1695</v>
      </c>
      <c r="Q1584" s="4"/>
      <c r="R1584" s="4" t="s">
        <v>1616</v>
      </c>
      <c r="S1584" s="4" t="s">
        <v>2286</v>
      </c>
      <c r="T1584" s="4"/>
      <c r="U1584" s="4" t="s">
        <v>2797</v>
      </c>
      <c r="V1584" s="4" t="s">
        <v>2817</v>
      </c>
      <c r="W1584" s="4"/>
      <c r="X1584" s="4"/>
      <c r="Y1584" s="4" t="s">
        <v>2844</v>
      </c>
      <c r="Z1584" s="7">
        <f>VLOOKUP(E1584,[1]select___from_cuentas_predial_W!$A$1:$R$1800,11,FALSE)</f>
        <v>7149227.4000000004</v>
      </c>
      <c r="AA1584" s="7">
        <f>VLOOKUP(E1584,[1]select___from_cuentas_predial_W!$A$1:$R$1800,13,FALSE)</f>
        <v>0</v>
      </c>
    </row>
    <row r="1585" spans="1:27" ht="13.7" customHeight="1" x14ac:dyDescent="0.2">
      <c r="A1585" s="5">
        <v>94</v>
      </c>
      <c r="B1585" s="4" t="s">
        <v>2</v>
      </c>
      <c r="C1585" s="5">
        <v>145019</v>
      </c>
      <c r="D1585" s="4" t="s">
        <v>1106</v>
      </c>
      <c r="E1585" s="4" t="str">
        <f>B1585&amp;""&amp;C1585</f>
        <v>U145019</v>
      </c>
      <c r="F1585" s="4" t="str">
        <f>F1584&amp;E1585&amp;"','"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</v>
      </c>
      <c r="G1585" s="4" t="s">
        <v>1550</v>
      </c>
      <c r="H1585" s="4" t="s">
        <v>1555</v>
      </c>
      <c r="I1585" s="5">
        <v>1178</v>
      </c>
      <c r="J1585" s="5">
        <v>0</v>
      </c>
      <c r="K1585" s="6">
        <v>8.0000000000000004E-4</v>
      </c>
      <c r="L1585" s="4" t="s">
        <v>2075</v>
      </c>
      <c r="M1585" s="4" t="s">
        <v>2228</v>
      </c>
      <c r="N1585" s="4" t="s">
        <v>2541</v>
      </c>
      <c r="O1585" s="4" t="s">
        <v>2711</v>
      </c>
      <c r="P1585" s="4" t="s">
        <v>1695</v>
      </c>
      <c r="Q1585" s="4"/>
      <c r="R1585" s="4" t="s">
        <v>1616</v>
      </c>
      <c r="S1585" s="4" t="s">
        <v>2286</v>
      </c>
      <c r="T1585" s="4"/>
      <c r="U1585" s="4" t="s">
        <v>2797</v>
      </c>
      <c r="V1585" s="4" t="s">
        <v>2622</v>
      </c>
      <c r="W1585" s="4"/>
      <c r="X1585" s="4"/>
      <c r="Y1585" s="4" t="s">
        <v>2844</v>
      </c>
      <c r="Z1585" s="7">
        <f>VLOOKUP(E1585,[1]select___from_cuentas_predial_W!$A$1:$R$1800,11,FALSE)</f>
        <v>1597456.35</v>
      </c>
      <c r="AA1585" s="7">
        <f>VLOOKUP(E1585,[1]select___from_cuentas_predial_W!$A$1:$R$1800,13,FALSE)</f>
        <v>0</v>
      </c>
    </row>
    <row r="1586" spans="1:27" ht="13.7" customHeight="1" x14ac:dyDescent="0.2">
      <c r="A1586" s="5">
        <v>94</v>
      </c>
      <c r="B1586" s="4" t="s">
        <v>2</v>
      </c>
      <c r="C1586" s="5">
        <v>145018</v>
      </c>
      <c r="D1586" s="4" t="s">
        <v>1103</v>
      </c>
      <c r="E1586" s="4" t="str">
        <f>B1586&amp;""&amp;C1586</f>
        <v>U145018</v>
      </c>
      <c r="F1586" s="4" t="str">
        <f>F1585&amp;E1586&amp;"','"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</v>
      </c>
      <c r="G1586" s="4" t="s">
        <v>1550</v>
      </c>
      <c r="H1586" s="4" t="s">
        <v>1555</v>
      </c>
      <c r="I1586" s="5">
        <v>1965</v>
      </c>
      <c r="J1586" s="5">
        <v>0</v>
      </c>
      <c r="K1586" s="6">
        <v>8.0000000000000004E-4</v>
      </c>
      <c r="L1586" s="4" t="s">
        <v>2074</v>
      </c>
      <c r="M1586" s="4" t="s">
        <v>2228</v>
      </c>
      <c r="N1586" s="4" t="s">
        <v>2540</v>
      </c>
      <c r="O1586" s="4" t="s">
        <v>2711</v>
      </c>
      <c r="P1586" s="4" t="s">
        <v>1695</v>
      </c>
      <c r="Q1586" s="4"/>
      <c r="R1586" s="4" t="s">
        <v>1616</v>
      </c>
      <c r="S1586" s="4" t="s">
        <v>2286</v>
      </c>
      <c r="T1586" s="4"/>
      <c r="U1586" s="4" t="s">
        <v>2797</v>
      </c>
      <c r="V1586" s="4" t="s">
        <v>2622</v>
      </c>
      <c r="W1586" s="4"/>
      <c r="X1586" s="4"/>
      <c r="Y1586" s="4" t="s">
        <v>2844</v>
      </c>
      <c r="Z1586" s="7">
        <f>VLOOKUP(E1586,[1]select___from_cuentas_predial_W!$A$1:$R$1800,11,FALSE)</f>
        <v>2664687.38</v>
      </c>
      <c r="AA1586" s="7">
        <f>VLOOKUP(E1586,[1]select___from_cuentas_predial_W!$A$1:$R$1800,13,FALSE)</f>
        <v>0</v>
      </c>
    </row>
    <row r="1587" spans="1:27" ht="13.7" customHeight="1" x14ac:dyDescent="0.2">
      <c r="A1587" s="5">
        <v>94</v>
      </c>
      <c r="B1587" s="4" t="s">
        <v>2</v>
      </c>
      <c r="C1587" s="5">
        <v>145016</v>
      </c>
      <c r="D1587" s="4" t="s">
        <v>1150</v>
      </c>
      <c r="E1587" s="4" t="str">
        <f>B1587&amp;""&amp;C1587</f>
        <v>U145016</v>
      </c>
      <c r="F1587" s="4" t="str">
        <f>F1586&amp;E1587&amp;"','"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</v>
      </c>
      <c r="G1587" s="4" t="s">
        <v>1550</v>
      </c>
      <c r="H1587" s="4" t="s">
        <v>1555</v>
      </c>
      <c r="I1587" s="5">
        <v>810</v>
      </c>
      <c r="J1587" s="5">
        <v>0</v>
      </c>
      <c r="K1587" s="6">
        <v>8.0000000000000004E-4</v>
      </c>
      <c r="L1587" s="4" t="s">
        <v>2075</v>
      </c>
      <c r="M1587" s="4" t="s">
        <v>2228</v>
      </c>
      <c r="N1587" s="4" t="s">
        <v>2548</v>
      </c>
      <c r="O1587" s="4" t="s">
        <v>2711</v>
      </c>
      <c r="P1587" s="4" t="s">
        <v>1695</v>
      </c>
      <c r="Q1587" s="4"/>
      <c r="R1587" s="4" t="s">
        <v>1616</v>
      </c>
      <c r="S1587" s="4" t="s">
        <v>2286</v>
      </c>
      <c r="T1587" s="4"/>
      <c r="U1587" s="4" t="s">
        <v>1695</v>
      </c>
      <c r="V1587" s="4" t="s">
        <v>2815</v>
      </c>
      <c r="W1587" s="4"/>
      <c r="X1587" s="4"/>
      <c r="Y1587" s="4" t="s">
        <v>2844</v>
      </c>
      <c r="Z1587" s="7">
        <f>VLOOKUP(E1587,[1]select___from_cuentas_predial_W!$A$1:$R$1800,11,FALSE)</f>
        <v>1098420.75</v>
      </c>
      <c r="AA1587" s="7">
        <f>VLOOKUP(E1587,[1]select___from_cuentas_predial_W!$A$1:$R$1800,13,FALSE)</f>
        <v>0</v>
      </c>
    </row>
    <row r="1588" spans="1:27" ht="13.7" customHeight="1" x14ac:dyDescent="0.2">
      <c r="A1588" s="5">
        <v>94</v>
      </c>
      <c r="B1588" s="4" t="s">
        <v>2</v>
      </c>
      <c r="C1588" s="5">
        <v>145017</v>
      </c>
      <c r="D1588" s="4" t="s">
        <v>1151</v>
      </c>
      <c r="E1588" s="4" t="str">
        <f>B1588&amp;""&amp;C1588</f>
        <v>U145017</v>
      </c>
      <c r="F1588" s="4" t="str">
        <f>F1587&amp;E1588&amp;"','"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</v>
      </c>
      <c r="G1588" s="4" t="s">
        <v>1550</v>
      </c>
      <c r="H1588" s="4" t="s">
        <v>1555</v>
      </c>
      <c r="I1588" s="5">
        <v>684</v>
      </c>
      <c r="J1588" s="5">
        <v>0</v>
      </c>
      <c r="K1588" s="6">
        <v>8.0000000000000004E-4</v>
      </c>
      <c r="L1588" s="4" t="s">
        <v>2093</v>
      </c>
      <c r="M1588" s="4" t="s">
        <v>2228</v>
      </c>
      <c r="N1588" s="4" t="s">
        <v>2450</v>
      </c>
      <c r="O1588" s="4" t="s">
        <v>2711</v>
      </c>
      <c r="P1588" s="4" t="s">
        <v>1695</v>
      </c>
      <c r="Q1588" s="4"/>
      <c r="R1588" s="4" t="s">
        <v>1616</v>
      </c>
      <c r="S1588" s="4" t="s">
        <v>2286</v>
      </c>
      <c r="T1588" s="4"/>
      <c r="U1588" s="4" t="s">
        <v>2800</v>
      </c>
      <c r="V1588" s="4" t="s">
        <v>2815</v>
      </c>
      <c r="W1588" s="4"/>
      <c r="X1588" s="4"/>
      <c r="Y1588" s="4" t="s">
        <v>2844</v>
      </c>
      <c r="Z1588" s="7">
        <f>VLOOKUP(E1588,[1]select___from_cuentas_predial_W!$A$1:$R$1800,11,FALSE)</f>
        <v>1855110.6</v>
      </c>
      <c r="AA1588" s="7">
        <f>VLOOKUP(E1588,[1]select___from_cuentas_predial_W!$A$1:$R$1800,13,FALSE)</f>
        <v>0</v>
      </c>
    </row>
    <row r="1589" spans="1:27" ht="13.7" customHeight="1" x14ac:dyDescent="0.2">
      <c r="A1589" s="5">
        <v>94</v>
      </c>
      <c r="B1589" s="4" t="s">
        <v>2</v>
      </c>
      <c r="C1589" s="5">
        <v>222007</v>
      </c>
      <c r="D1589" s="4" t="s">
        <v>36</v>
      </c>
      <c r="E1589" s="4" t="str">
        <f>B1589&amp;""&amp;C1589</f>
        <v>U222007</v>
      </c>
      <c r="F1589" s="4" t="str">
        <f>F1588&amp;E1589&amp;"','"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</v>
      </c>
      <c r="G1589" s="4" t="s">
        <v>1543</v>
      </c>
      <c r="H1589" s="4" t="s">
        <v>1555</v>
      </c>
      <c r="I1589" s="5">
        <v>1147</v>
      </c>
      <c r="J1589" s="5">
        <v>1147</v>
      </c>
      <c r="K1589" s="6">
        <v>2.0000000000000001E-4</v>
      </c>
      <c r="L1589" s="4" t="s">
        <v>1582</v>
      </c>
      <c r="M1589" s="4" t="s">
        <v>2228</v>
      </c>
      <c r="N1589" s="4"/>
      <c r="O1589" s="4" t="s">
        <v>2581</v>
      </c>
      <c r="P1589" s="4" t="s">
        <v>1695</v>
      </c>
      <c r="Q1589" s="4"/>
      <c r="R1589" s="4" t="s">
        <v>1616</v>
      </c>
      <c r="S1589" s="4" t="s">
        <v>2286</v>
      </c>
      <c r="T1589" s="4"/>
      <c r="U1589" s="4" t="s">
        <v>2800</v>
      </c>
      <c r="V1589" s="4" t="s">
        <v>2815</v>
      </c>
      <c r="W1589" s="4"/>
      <c r="X1589" s="4"/>
      <c r="Y1589" s="4" t="s">
        <v>2844</v>
      </c>
      <c r="Z1589" s="7">
        <f>VLOOKUP(E1589,[1]select___from_cuentas_predial_W!$A$1:$R$1800,11,FALSE)</f>
        <v>2023308</v>
      </c>
      <c r="AA1589" s="7">
        <f>VLOOKUP(E1589,[1]select___from_cuentas_predial_W!$A$1:$R$1800,13,FALSE)</f>
        <v>843045</v>
      </c>
    </row>
    <row r="1590" spans="1:27" ht="13.7" customHeight="1" x14ac:dyDescent="0.2">
      <c r="A1590" s="5">
        <v>94</v>
      </c>
      <c r="B1590" s="4" t="s">
        <v>2</v>
      </c>
      <c r="C1590" s="5">
        <v>225329</v>
      </c>
      <c r="D1590" s="4" t="s">
        <v>32</v>
      </c>
      <c r="E1590" s="4" t="str">
        <f>B1590&amp;""&amp;C1590</f>
        <v>U225329</v>
      </c>
      <c r="F1590" s="4" t="str">
        <f>F1589&amp;E1590&amp;"','"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</v>
      </c>
      <c r="G1590" s="4" t="s">
        <v>1543</v>
      </c>
      <c r="H1590" s="4" t="s">
        <v>1555</v>
      </c>
      <c r="I1590" s="5">
        <v>2727</v>
      </c>
      <c r="J1590" s="5">
        <v>0</v>
      </c>
      <c r="K1590" s="6">
        <v>8.0000000000000004E-4</v>
      </c>
      <c r="L1590" s="4" t="s">
        <v>1582</v>
      </c>
      <c r="M1590" s="4" t="s">
        <v>2233</v>
      </c>
      <c r="N1590" s="4"/>
      <c r="O1590" s="4" t="s">
        <v>2581</v>
      </c>
      <c r="P1590" s="4" t="s">
        <v>1695</v>
      </c>
      <c r="Q1590" s="4"/>
      <c r="R1590" s="4" t="s">
        <v>1616</v>
      </c>
      <c r="S1590" s="4" t="s">
        <v>2286</v>
      </c>
      <c r="T1590" s="4"/>
      <c r="U1590" s="4" t="s">
        <v>2800</v>
      </c>
      <c r="V1590" s="4" t="s">
        <v>2815</v>
      </c>
      <c r="W1590" s="4"/>
      <c r="X1590" s="4"/>
      <c r="Y1590" s="4" t="s">
        <v>2844</v>
      </c>
      <c r="Z1590" s="7">
        <f>VLOOKUP(E1590,[1]select___from_cuentas_predial_W!$A$1:$R$1800,11,FALSE)</f>
        <v>4810428</v>
      </c>
      <c r="AA1590" s="7">
        <f>VLOOKUP(E1590,[1]select___from_cuentas_predial_W!$A$1:$R$1800,13,FALSE)</f>
        <v>0</v>
      </c>
    </row>
    <row r="1591" spans="1:27" x14ac:dyDescent="0.2">
      <c r="A1591" s="5">
        <v>94</v>
      </c>
      <c r="B1591" s="4" t="s">
        <v>2</v>
      </c>
      <c r="C1591" s="5">
        <v>222006</v>
      </c>
      <c r="D1591" s="4" t="s">
        <v>93</v>
      </c>
      <c r="E1591" s="4" t="str">
        <f>B1591&amp;""&amp;C1591</f>
        <v>U222006</v>
      </c>
      <c r="F1591" s="4" t="str">
        <f>F1590&amp;E1591&amp;"','"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</v>
      </c>
      <c r="G1591" s="4" t="s">
        <v>1543</v>
      </c>
      <c r="H1591" s="4" t="s">
        <v>1555</v>
      </c>
      <c r="I1591" s="5">
        <v>1995</v>
      </c>
      <c r="J1591" s="5">
        <v>106</v>
      </c>
      <c r="K1591" s="6">
        <v>8.0000000000000004E-4</v>
      </c>
      <c r="L1591" s="4" t="s">
        <v>1582</v>
      </c>
      <c r="M1591" s="4" t="s">
        <v>2228</v>
      </c>
      <c r="N1591" s="4"/>
      <c r="O1591" s="4" t="s">
        <v>2581</v>
      </c>
      <c r="P1591" s="4" t="s">
        <v>1695</v>
      </c>
      <c r="Q1591" s="4"/>
      <c r="R1591" s="4" t="s">
        <v>1616</v>
      </c>
      <c r="S1591" s="4" t="s">
        <v>2286</v>
      </c>
      <c r="T1591" s="4"/>
      <c r="U1591" s="4" t="s">
        <v>2799</v>
      </c>
      <c r="V1591" s="4"/>
      <c r="W1591" s="4"/>
      <c r="X1591" s="4"/>
      <c r="Y1591" s="4" t="s">
        <v>2844</v>
      </c>
      <c r="Z1591" s="7">
        <f>VLOOKUP(E1591,[1]select___from_cuentas_predial_W!$A$1:$R$1800,11,FALSE)</f>
        <v>3519180</v>
      </c>
      <c r="AA1591" s="7">
        <f>VLOOKUP(E1591,[1]select___from_cuentas_predial_W!$A$1:$R$1800,13,FALSE)</f>
        <v>77910</v>
      </c>
    </row>
    <row r="1592" spans="1:27" x14ac:dyDescent="0.2">
      <c r="A1592" s="5">
        <v>94</v>
      </c>
      <c r="B1592" s="4" t="s">
        <v>2</v>
      </c>
      <c r="C1592" s="5">
        <v>222005</v>
      </c>
      <c r="D1592" s="4" t="s">
        <v>98</v>
      </c>
      <c r="E1592" s="4" t="str">
        <f>B1592&amp;""&amp;C1592</f>
        <v>U222005</v>
      </c>
      <c r="F1592" s="4" t="str">
        <f>F1591&amp;E1592&amp;"','"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</v>
      </c>
      <c r="G1592" s="4" t="s">
        <v>1543</v>
      </c>
      <c r="H1592" s="4" t="s">
        <v>1555</v>
      </c>
      <c r="I1592" s="5">
        <v>161</v>
      </c>
      <c r="J1592" s="5">
        <v>0</v>
      </c>
      <c r="K1592" s="6">
        <v>2.0000000000000001E-4</v>
      </c>
      <c r="L1592" s="4" t="s">
        <v>1582</v>
      </c>
      <c r="M1592" s="4" t="s">
        <v>2228</v>
      </c>
      <c r="N1592" s="4"/>
      <c r="O1592" s="4" t="s">
        <v>2581</v>
      </c>
      <c r="P1592" s="4" t="s">
        <v>1695</v>
      </c>
      <c r="Q1592" s="4"/>
      <c r="R1592" s="4" t="s">
        <v>1616</v>
      </c>
      <c r="S1592" s="4" t="s">
        <v>2286</v>
      </c>
      <c r="T1592" s="4"/>
      <c r="U1592" s="4" t="s">
        <v>2799</v>
      </c>
      <c r="V1592" s="4"/>
      <c r="W1592" s="4"/>
      <c r="X1592" s="4"/>
      <c r="Y1592" s="4" t="s">
        <v>2844</v>
      </c>
      <c r="Z1592" s="7">
        <f>VLOOKUP(E1592,[1]select___from_cuentas_predial_W!$A$1:$R$1800,11,FALSE)</f>
        <v>284004</v>
      </c>
      <c r="AA1592" s="7">
        <f>VLOOKUP(E1592,[1]select___from_cuentas_predial_W!$A$1:$R$1800,13,FALSE)</f>
        <v>0</v>
      </c>
    </row>
    <row r="1593" spans="1:27" x14ac:dyDescent="0.2">
      <c r="A1593" s="5">
        <v>94</v>
      </c>
      <c r="B1593" s="4" t="s">
        <v>2</v>
      </c>
      <c r="C1593" s="5">
        <v>222008</v>
      </c>
      <c r="D1593" s="4" t="s">
        <v>94</v>
      </c>
      <c r="E1593" s="4" t="str">
        <f>B1593&amp;""&amp;C1593</f>
        <v>U222008</v>
      </c>
      <c r="F1593" s="4" t="str">
        <f>F1592&amp;E1593&amp;"','"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</v>
      </c>
      <c r="G1593" s="4" t="s">
        <v>1543</v>
      </c>
      <c r="H1593" s="4" t="s">
        <v>1555</v>
      </c>
      <c r="I1593" s="5">
        <v>166</v>
      </c>
      <c r="J1593" s="5">
        <v>0</v>
      </c>
      <c r="K1593" s="6">
        <v>8.0000000000000004E-4</v>
      </c>
      <c r="L1593" s="4" t="s">
        <v>1582</v>
      </c>
      <c r="M1593" s="4" t="s">
        <v>2228</v>
      </c>
      <c r="N1593" s="4"/>
      <c r="O1593" s="4" t="s">
        <v>2581</v>
      </c>
      <c r="P1593" s="4" t="s">
        <v>1695</v>
      </c>
      <c r="Q1593" s="4"/>
      <c r="R1593" s="4" t="s">
        <v>1616</v>
      </c>
      <c r="S1593" s="4" t="s">
        <v>2286</v>
      </c>
      <c r="T1593" s="4"/>
      <c r="U1593" s="4" t="s">
        <v>2797</v>
      </c>
      <c r="V1593" s="4" t="s">
        <v>2622</v>
      </c>
      <c r="W1593" s="4"/>
      <c r="X1593" s="4"/>
      <c r="Y1593" s="4" t="s">
        <v>2844</v>
      </c>
      <c r="Z1593" s="7">
        <f>VLOOKUP(E1593,[1]select___from_cuentas_predial_W!$A$1:$R$1800,11,FALSE)</f>
        <v>292824</v>
      </c>
      <c r="AA1593" s="7">
        <f>VLOOKUP(E1593,[1]select___from_cuentas_predial_W!$A$1:$R$1800,13,FALSE)</f>
        <v>0</v>
      </c>
    </row>
    <row r="1594" spans="1:27" x14ac:dyDescent="0.2">
      <c r="A1594" s="5">
        <v>94</v>
      </c>
      <c r="B1594" s="4" t="s">
        <v>2</v>
      </c>
      <c r="C1594" s="5">
        <v>206228</v>
      </c>
      <c r="D1594" s="4" t="s">
        <v>713</v>
      </c>
      <c r="E1594" s="4" t="str">
        <f>B1594&amp;""&amp;C1594</f>
        <v>U206228</v>
      </c>
      <c r="F1594" s="4" t="str">
        <f>F1593&amp;E1594&amp;"','"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</v>
      </c>
      <c r="G1594" s="4" t="s">
        <v>1550</v>
      </c>
      <c r="H1594" s="4" t="s">
        <v>1555</v>
      </c>
      <c r="I1594" s="5">
        <v>0</v>
      </c>
      <c r="J1594" s="5">
        <v>582</v>
      </c>
      <c r="K1594" s="6">
        <v>2.0000000000000001E-4</v>
      </c>
      <c r="L1594" s="4" t="s">
        <v>1941</v>
      </c>
      <c r="M1594" s="4" t="s">
        <v>2228</v>
      </c>
      <c r="N1594" s="4"/>
      <c r="O1594" s="4" t="s">
        <v>2600</v>
      </c>
      <c r="P1594" s="4" t="s">
        <v>1695</v>
      </c>
      <c r="Q1594" s="4"/>
      <c r="R1594" s="4" t="s">
        <v>1616</v>
      </c>
      <c r="S1594" s="4" t="s">
        <v>2286</v>
      </c>
      <c r="T1594" s="4"/>
      <c r="U1594" s="4" t="s">
        <v>2797</v>
      </c>
      <c r="V1594" s="4" t="s">
        <v>2622</v>
      </c>
      <c r="W1594" s="4"/>
      <c r="X1594" s="4"/>
      <c r="Y1594" s="4" t="s">
        <v>2844</v>
      </c>
      <c r="Z1594" s="7">
        <f>VLOOKUP(E1594,[1]select___from_cuentas_predial_W!$A$1:$R$1800,11,FALSE)</f>
        <v>0</v>
      </c>
      <c r="AA1594" s="7">
        <f>VLOOKUP(E1594,[1]select___from_cuentas_predial_W!$A$1:$R$1800,13,FALSE)</f>
        <v>3409498.01</v>
      </c>
    </row>
    <row r="1595" spans="1:27" x14ac:dyDescent="0.2">
      <c r="A1595" s="5">
        <v>94</v>
      </c>
      <c r="B1595" s="4" t="s">
        <v>3</v>
      </c>
      <c r="C1595" s="5">
        <v>15333</v>
      </c>
      <c r="D1595" s="4" t="s">
        <v>3047</v>
      </c>
      <c r="E1595" s="4" t="str">
        <f>B1595&amp;"0"&amp;C1595</f>
        <v>R015333</v>
      </c>
      <c r="F1595" s="4" t="str">
        <f>F1594&amp;E1595&amp;"','"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</v>
      </c>
      <c r="G1595" s="4" t="s">
        <v>2926</v>
      </c>
      <c r="H1595" s="4" t="s">
        <v>1555</v>
      </c>
      <c r="I1595" s="5">
        <v>5103</v>
      </c>
      <c r="J1595" s="5">
        <v>0</v>
      </c>
      <c r="K1595" s="6">
        <v>2.0000000000000001E-4</v>
      </c>
      <c r="L1595" s="4" t="s">
        <v>2986</v>
      </c>
      <c r="M1595" s="4" t="s">
        <v>2228</v>
      </c>
      <c r="N1595" s="4" t="s">
        <v>3048</v>
      </c>
      <c r="O1595" s="4"/>
      <c r="P1595" s="4" t="s">
        <v>1695</v>
      </c>
      <c r="Q1595" s="4"/>
      <c r="R1595" s="4" t="s">
        <v>1616</v>
      </c>
      <c r="S1595" s="4" t="s">
        <v>2286</v>
      </c>
      <c r="T1595" s="4"/>
      <c r="U1595" s="4" t="s">
        <v>2797</v>
      </c>
      <c r="V1595" s="4" t="s">
        <v>2622</v>
      </c>
      <c r="W1595" s="4"/>
      <c r="X1595" s="4"/>
      <c r="Y1595" s="4" t="s">
        <v>2844</v>
      </c>
      <c r="Z1595" s="7">
        <f>VLOOKUP(E1595,[1]select___from_cuentas_predial_W!$A$1:$R$1800,11,FALSE)</f>
        <v>21153976.199999999</v>
      </c>
      <c r="AA1595" s="7">
        <f>VLOOKUP(E1595,[1]select___from_cuentas_predial_W!$A$1:$R$1800,13,FALSE)</f>
        <v>0</v>
      </c>
    </row>
    <row r="1596" spans="1:27" x14ac:dyDescent="0.2">
      <c r="A1596" s="5">
        <v>94</v>
      </c>
      <c r="B1596" s="4" t="s">
        <v>3</v>
      </c>
      <c r="C1596" s="5">
        <v>15332</v>
      </c>
      <c r="D1596" s="4" t="s">
        <v>3150</v>
      </c>
      <c r="E1596" s="4" t="str">
        <f>B1596&amp;"0"&amp;C1596</f>
        <v>R015332</v>
      </c>
      <c r="F1596" s="4" t="str">
        <f>F1595&amp;E1596&amp;"','"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</v>
      </c>
      <c r="G1596" s="4" t="s">
        <v>2926</v>
      </c>
      <c r="H1596" s="4" t="s">
        <v>1555</v>
      </c>
      <c r="I1596" s="5">
        <v>1609</v>
      </c>
      <c r="J1596" s="5">
        <v>0</v>
      </c>
      <c r="K1596" s="6">
        <v>2.0000000000000001E-4</v>
      </c>
      <c r="L1596" s="4" t="s">
        <v>3151</v>
      </c>
      <c r="M1596" s="4" t="s">
        <v>2228</v>
      </c>
      <c r="N1596" s="4" t="s">
        <v>3152</v>
      </c>
      <c r="O1596" s="4"/>
      <c r="P1596" s="4" t="s">
        <v>1695</v>
      </c>
      <c r="Q1596" s="4"/>
      <c r="R1596" s="4" t="s">
        <v>1616</v>
      </c>
      <c r="S1596" s="4" t="s">
        <v>2286</v>
      </c>
      <c r="T1596" s="4"/>
      <c r="U1596" s="4" t="s">
        <v>2797</v>
      </c>
      <c r="V1596" s="4" t="s">
        <v>2622</v>
      </c>
      <c r="W1596" s="4"/>
      <c r="X1596" s="4"/>
      <c r="Y1596" s="4" t="s">
        <v>2844</v>
      </c>
      <c r="Z1596" s="7">
        <f>VLOOKUP(E1596,[1]select___from_cuentas_predial_W!$A$1:$R$1800,11,FALSE)</f>
        <v>5978118.8300000001</v>
      </c>
      <c r="AA1596" s="7">
        <f>VLOOKUP(E1596,[1]select___from_cuentas_predial_W!$A$1:$R$1800,13,FALSE)</f>
        <v>0</v>
      </c>
    </row>
    <row r="1597" spans="1:27" x14ac:dyDescent="0.2">
      <c r="A1597" s="5">
        <v>94</v>
      </c>
      <c r="B1597" s="4" t="s">
        <v>3</v>
      </c>
      <c r="C1597" s="5">
        <v>15256</v>
      </c>
      <c r="D1597" s="4" t="s">
        <v>2985</v>
      </c>
      <c r="E1597" s="4" t="str">
        <f>B1597&amp;"0"&amp;C1597</f>
        <v>R015256</v>
      </c>
      <c r="F1597" s="4" t="str">
        <f>F1596&amp;E1597&amp;"','"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</v>
      </c>
      <c r="G1597" s="4" t="s">
        <v>2926</v>
      </c>
      <c r="H1597" s="4" t="s">
        <v>1555</v>
      </c>
      <c r="I1597" s="5">
        <v>67</v>
      </c>
      <c r="J1597" s="5">
        <v>0</v>
      </c>
      <c r="K1597" s="6">
        <v>2.0000000000000001E-4</v>
      </c>
      <c r="L1597" s="4" t="s">
        <v>2986</v>
      </c>
      <c r="M1597" s="4" t="s">
        <v>2228</v>
      </c>
      <c r="N1597" s="4"/>
      <c r="O1597" s="4" t="s">
        <v>2987</v>
      </c>
      <c r="P1597" s="4" t="s">
        <v>1695</v>
      </c>
      <c r="Q1597" s="4"/>
      <c r="R1597" s="4" t="s">
        <v>1616</v>
      </c>
      <c r="S1597" s="4" t="s">
        <v>2286</v>
      </c>
      <c r="T1597" s="4"/>
      <c r="U1597" s="4" t="s">
        <v>2797</v>
      </c>
      <c r="V1597" s="4" t="s">
        <v>2622</v>
      </c>
      <c r="W1597" s="4"/>
      <c r="X1597" s="4"/>
      <c r="Y1597" s="4" t="s">
        <v>2844</v>
      </c>
      <c r="Z1597" s="7">
        <f>VLOOKUP(E1597,[1]select___from_cuentas_predial_W!$A$1:$R$1800,11,FALSE)</f>
        <v>237114.68</v>
      </c>
      <c r="AA1597" s="7">
        <f>VLOOKUP(E1597,[1]select___from_cuentas_predial_W!$A$1:$R$1800,13,FALSE)</f>
        <v>0</v>
      </c>
    </row>
    <row r="1598" spans="1:27" x14ac:dyDescent="0.2">
      <c r="A1598" s="5">
        <v>94</v>
      </c>
      <c r="B1598" s="4" t="s">
        <v>3</v>
      </c>
      <c r="C1598" s="5">
        <v>15255</v>
      </c>
      <c r="D1598" s="4" t="s">
        <v>3031</v>
      </c>
      <c r="E1598" s="4" t="str">
        <f>B1598&amp;"0"&amp;C1598</f>
        <v>R015255</v>
      </c>
      <c r="F1598" s="4" t="str">
        <f>F1597&amp;E1598&amp;"','"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</v>
      </c>
      <c r="G1598" s="4" t="s">
        <v>2926</v>
      </c>
      <c r="H1598" s="4" t="s">
        <v>1555</v>
      </c>
      <c r="I1598" s="5">
        <v>4331</v>
      </c>
      <c r="J1598" s="5">
        <v>0</v>
      </c>
      <c r="K1598" s="6">
        <v>2.0000000000000001E-4</v>
      </c>
      <c r="L1598" s="4" t="s">
        <v>2986</v>
      </c>
      <c r="M1598" s="4" t="s">
        <v>2228</v>
      </c>
      <c r="N1598" s="4"/>
      <c r="O1598" s="4" t="s">
        <v>2987</v>
      </c>
      <c r="P1598" s="4" t="s">
        <v>1695</v>
      </c>
      <c r="Q1598" s="4"/>
      <c r="R1598" s="4" t="s">
        <v>1616</v>
      </c>
      <c r="S1598" s="4" t="s">
        <v>2286</v>
      </c>
      <c r="T1598" s="4"/>
      <c r="U1598" s="4" t="s">
        <v>2797</v>
      </c>
      <c r="V1598" s="4" t="s">
        <v>2622</v>
      </c>
      <c r="W1598" s="4"/>
      <c r="X1598" s="4"/>
      <c r="Y1598" s="4" t="s">
        <v>2844</v>
      </c>
      <c r="Z1598" s="7">
        <f>VLOOKUP(E1598,[1]select___from_cuentas_predial_W!$A$1:$R$1800,11,FALSE)</f>
        <v>12875114.51</v>
      </c>
      <c r="AA1598" s="7">
        <f>VLOOKUP(E1598,[1]select___from_cuentas_predial_W!$A$1:$R$1800,13,FALSE)</f>
        <v>0</v>
      </c>
    </row>
    <row r="1599" spans="1:27" x14ac:dyDescent="0.2">
      <c r="A1599" s="5">
        <v>94</v>
      </c>
      <c r="B1599" s="4" t="s">
        <v>3</v>
      </c>
      <c r="C1599" s="5">
        <v>15254</v>
      </c>
      <c r="D1599" s="4" t="s">
        <v>3009</v>
      </c>
      <c r="E1599" s="4" t="str">
        <f>B1599&amp;"0"&amp;C1599</f>
        <v>R015254</v>
      </c>
      <c r="F1599" s="4" t="str">
        <f>F1598&amp;E1599&amp;"','"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</v>
      </c>
      <c r="G1599" s="4" t="s">
        <v>2926</v>
      </c>
      <c r="H1599" s="4" t="s">
        <v>1555</v>
      </c>
      <c r="I1599" s="5">
        <v>6360</v>
      </c>
      <c r="J1599" s="5">
        <v>0</v>
      </c>
      <c r="K1599" s="6">
        <v>2.0000000000000001E-4</v>
      </c>
      <c r="L1599" s="4" t="s">
        <v>2986</v>
      </c>
      <c r="M1599" s="4" t="s">
        <v>2228</v>
      </c>
      <c r="N1599" s="4"/>
      <c r="O1599" s="4" t="s">
        <v>2987</v>
      </c>
      <c r="P1599" s="4" t="s">
        <v>1695</v>
      </c>
      <c r="Q1599" s="4"/>
      <c r="R1599" s="4" t="s">
        <v>1616</v>
      </c>
      <c r="S1599" s="4" t="s">
        <v>2286</v>
      </c>
      <c r="T1599" s="4"/>
      <c r="U1599" s="4" t="s">
        <v>2802</v>
      </c>
      <c r="V1599" s="4" t="s">
        <v>2622</v>
      </c>
      <c r="W1599" s="4"/>
      <c r="X1599" s="4"/>
      <c r="Y1599" s="4" t="s">
        <v>2844</v>
      </c>
      <c r="Z1599" s="7">
        <f>VLOOKUP(E1599,[1]select___from_cuentas_predial_W!$A$1:$R$1800,11,FALSE)</f>
        <v>22199754.780000001</v>
      </c>
      <c r="AA1599" s="7">
        <f>VLOOKUP(E1599,[1]select___from_cuentas_predial_W!$A$1:$R$1800,13,FALSE)</f>
        <v>0</v>
      </c>
    </row>
    <row r="1600" spans="1:27" x14ac:dyDescent="0.2">
      <c r="A1600" s="5">
        <v>94</v>
      </c>
      <c r="B1600" s="4" t="s">
        <v>2</v>
      </c>
      <c r="C1600" s="5">
        <v>111620</v>
      </c>
      <c r="D1600" s="4" t="s">
        <v>840</v>
      </c>
      <c r="E1600" s="4" t="str">
        <f>B1600&amp;""&amp;C1600</f>
        <v>U111620</v>
      </c>
      <c r="F1600" s="4" t="str">
        <f>F1599&amp;E1600&amp;"','"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</v>
      </c>
      <c r="G1600" s="4" t="s">
        <v>1550</v>
      </c>
      <c r="H1600" s="4" t="s">
        <v>1555</v>
      </c>
      <c r="I1600" s="5">
        <v>4198</v>
      </c>
      <c r="J1600" s="5">
        <v>0</v>
      </c>
      <c r="K1600" s="6">
        <v>8.0000000000000004E-4</v>
      </c>
      <c r="L1600" s="4" t="s">
        <v>1979</v>
      </c>
      <c r="M1600" s="4" t="s">
        <v>2228</v>
      </c>
      <c r="N1600" s="4"/>
      <c r="O1600" s="4" t="s">
        <v>2697</v>
      </c>
      <c r="P1600" s="4" t="s">
        <v>1695</v>
      </c>
      <c r="Q1600" s="4"/>
      <c r="R1600" s="4" t="s">
        <v>1616</v>
      </c>
      <c r="S1600" s="4" t="s">
        <v>2286</v>
      </c>
      <c r="T1600" s="4"/>
      <c r="U1600" s="4" t="s">
        <v>2802</v>
      </c>
      <c r="V1600" s="4" t="s">
        <v>2622</v>
      </c>
      <c r="W1600" s="4"/>
      <c r="X1600" s="4"/>
      <c r="Y1600" s="4" t="s">
        <v>2844</v>
      </c>
      <c r="Z1600" s="7">
        <f>VLOOKUP(E1600,[1]select___from_cuentas_predial_W!$A$1:$R$1800,11,FALSE)</f>
        <v>14116299.75</v>
      </c>
      <c r="AA1600" s="7">
        <f>VLOOKUP(E1600,[1]select___from_cuentas_predial_W!$A$1:$R$1800,13,FALSE)</f>
        <v>0</v>
      </c>
    </row>
    <row r="1601" spans="1:27" x14ac:dyDescent="0.2">
      <c r="A1601" s="5">
        <v>94</v>
      </c>
      <c r="B1601" s="4" t="s">
        <v>2</v>
      </c>
      <c r="C1601" s="5">
        <v>111621</v>
      </c>
      <c r="D1601" s="4" t="s">
        <v>800</v>
      </c>
      <c r="E1601" s="4" t="str">
        <f>B1601&amp;""&amp;C1601</f>
        <v>U111621</v>
      </c>
      <c r="F1601" s="4" t="str">
        <f>F1600&amp;E1601&amp;"','"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</v>
      </c>
      <c r="G1601" s="4" t="s">
        <v>1550</v>
      </c>
      <c r="H1601" s="4" t="s">
        <v>1555</v>
      </c>
      <c r="I1601" s="5">
        <v>87</v>
      </c>
      <c r="J1601" s="5">
        <v>0</v>
      </c>
      <c r="K1601" s="6">
        <v>8.0000000000000004E-4</v>
      </c>
      <c r="L1601" s="4" t="s">
        <v>1979</v>
      </c>
      <c r="M1601" s="4" t="s">
        <v>2228</v>
      </c>
      <c r="N1601" s="4"/>
      <c r="O1601" s="4" t="s">
        <v>2697</v>
      </c>
      <c r="P1601" s="4" t="s">
        <v>1695</v>
      </c>
      <c r="Q1601" s="4"/>
      <c r="R1601" s="4" t="s">
        <v>2733</v>
      </c>
      <c r="S1601" s="4" t="s">
        <v>2286</v>
      </c>
      <c r="T1601" s="4"/>
      <c r="U1601" s="4" t="s">
        <v>2726</v>
      </c>
      <c r="V1601" s="4" t="s">
        <v>2819</v>
      </c>
      <c r="W1601" s="4"/>
      <c r="X1601" s="4"/>
      <c r="Y1601" s="4" t="s">
        <v>2844</v>
      </c>
      <c r="Z1601" s="7">
        <f>VLOOKUP(E1601,[1]select___from_cuentas_predial_W!$A$1:$R$1800,11,FALSE)</f>
        <v>292548.38</v>
      </c>
      <c r="AA1601" s="7">
        <f>VLOOKUP(E1601,[1]select___from_cuentas_predial_W!$A$1:$R$1800,13,FALSE)</f>
        <v>0</v>
      </c>
    </row>
    <row r="1602" spans="1:27" x14ac:dyDescent="0.2">
      <c r="A1602" s="5">
        <v>94</v>
      </c>
      <c r="B1602" s="4" t="s">
        <v>2</v>
      </c>
      <c r="C1602" s="5">
        <v>111622</v>
      </c>
      <c r="D1602" s="4" t="s">
        <v>833</v>
      </c>
      <c r="E1602" s="4" t="str">
        <f>B1602&amp;""&amp;C1602</f>
        <v>U111622</v>
      </c>
      <c r="F1602" s="4" t="str">
        <f>F1601&amp;E1602&amp;"','"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</v>
      </c>
      <c r="G1602" s="4" t="s">
        <v>1550</v>
      </c>
      <c r="H1602" s="4" t="s">
        <v>1555</v>
      </c>
      <c r="I1602" s="5">
        <v>104</v>
      </c>
      <c r="J1602" s="5">
        <v>0</v>
      </c>
      <c r="K1602" s="6">
        <v>8.0000000000000004E-4</v>
      </c>
      <c r="L1602" s="4" t="s">
        <v>1979</v>
      </c>
      <c r="M1602" s="4" t="s">
        <v>2228</v>
      </c>
      <c r="N1602" s="4"/>
      <c r="O1602" s="4" t="s">
        <v>2697</v>
      </c>
      <c r="P1602" s="4" t="s">
        <v>1695</v>
      </c>
      <c r="Q1602" s="4"/>
      <c r="R1602" s="4" t="s">
        <v>1616</v>
      </c>
      <c r="S1602" s="4" t="s">
        <v>2779</v>
      </c>
      <c r="T1602" s="4"/>
      <c r="U1602" s="4" t="s">
        <v>2797</v>
      </c>
      <c r="V1602" s="4" t="s">
        <v>2815</v>
      </c>
      <c r="W1602" s="4"/>
      <c r="X1602" s="4"/>
      <c r="Y1602" s="4" t="s">
        <v>2844</v>
      </c>
      <c r="Z1602" s="7">
        <f>VLOOKUP(E1602,[1]select___from_cuentas_predial_W!$A$1:$R$1800,11,FALSE)</f>
        <v>349713</v>
      </c>
      <c r="AA1602" s="7">
        <f>VLOOKUP(E1602,[1]select___from_cuentas_predial_W!$A$1:$R$1800,13,FALSE)</f>
        <v>0</v>
      </c>
    </row>
    <row r="1603" spans="1:27" x14ac:dyDescent="0.2">
      <c r="A1603" s="5">
        <v>94</v>
      </c>
      <c r="B1603" s="4" t="s">
        <v>2</v>
      </c>
      <c r="C1603" s="5">
        <v>111623</v>
      </c>
      <c r="D1603" s="4" t="s">
        <v>870</v>
      </c>
      <c r="E1603" s="4" t="str">
        <f>B1603&amp;""&amp;C1603</f>
        <v>U111623</v>
      </c>
      <c r="F1603" s="4" t="str">
        <f>F1602&amp;E1603&amp;"','"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</v>
      </c>
      <c r="G1603" s="4" t="s">
        <v>1550</v>
      </c>
      <c r="H1603" s="4" t="s">
        <v>1555</v>
      </c>
      <c r="I1603" s="5">
        <v>792</v>
      </c>
      <c r="J1603" s="5">
        <v>0</v>
      </c>
      <c r="K1603" s="6">
        <v>8.0000000000000004E-4</v>
      </c>
      <c r="L1603" s="4" t="s">
        <v>1979</v>
      </c>
      <c r="M1603" s="4" t="s">
        <v>2228</v>
      </c>
      <c r="N1603" s="4"/>
      <c r="O1603" s="4" t="s">
        <v>2697</v>
      </c>
      <c r="P1603" s="4" t="s">
        <v>1695</v>
      </c>
      <c r="Q1603" s="4"/>
      <c r="R1603" s="4" t="s">
        <v>1616</v>
      </c>
      <c r="S1603" s="4" t="s">
        <v>2286</v>
      </c>
      <c r="T1603" s="4"/>
      <c r="U1603" s="4" t="s">
        <v>2797</v>
      </c>
      <c r="V1603" s="4" t="s">
        <v>2622</v>
      </c>
      <c r="W1603" s="4"/>
      <c r="X1603" s="4"/>
      <c r="Y1603" s="4" t="s">
        <v>2844</v>
      </c>
      <c r="Z1603" s="7">
        <f>VLOOKUP(E1603,[1]select___from_cuentas_predial_W!$A$1:$R$1800,11,FALSE)</f>
        <v>2663199</v>
      </c>
      <c r="AA1603" s="7">
        <f>VLOOKUP(E1603,[1]select___from_cuentas_predial_W!$A$1:$R$1800,13,FALSE)</f>
        <v>0</v>
      </c>
    </row>
    <row r="1604" spans="1:27" x14ac:dyDescent="0.2">
      <c r="A1604" s="5">
        <v>94</v>
      </c>
      <c r="B1604" s="4" t="s">
        <v>2</v>
      </c>
      <c r="C1604" s="5">
        <v>210001</v>
      </c>
      <c r="D1604" s="4" t="s">
        <v>250</v>
      </c>
      <c r="E1604" s="4" t="str">
        <f>B1604&amp;""&amp;C1604</f>
        <v>U210001</v>
      </c>
      <c r="F1604" s="4" t="str">
        <f>F1603&amp;E1604&amp;"','"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</v>
      </c>
      <c r="G1604" s="4" t="s">
        <v>1543</v>
      </c>
      <c r="H1604" s="4" t="s">
        <v>1555</v>
      </c>
      <c r="I1604" s="5">
        <v>1124</v>
      </c>
      <c r="J1604" s="5">
        <v>0</v>
      </c>
      <c r="K1604" s="6">
        <v>8.0000000000000004E-4</v>
      </c>
      <c r="L1604" s="4" t="s">
        <v>1681</v>
      </c>
      <c r="M1604" s="4" t="s">
        <v>2228</v>
      </c>
      <c r="N1604" s="4"/>
      <c r="O1604" s="4" t="s">
        <v>2620</v>
      </c>
      <c r="P1604" s="4" t="s">
        <v>1695</v>
      </c>
      <c r="Q1604" s="4"/>
      <c r="R1604" s="4" t="s">
        <v>1616</v>
      </c>
      <c r="S1604" s="4" t="s">
        <v>2286</v>
      </c>
      <c r="T1604" s="4"/>
      <c r="U1604" s="4" t="s">
        <v>2797</v>
      </c>
      <c r="V1604" s="4" t="s">
        <v>2622</v>
      </c>
      <c r="W1604" s="4"/>
      <c r="X1604" s="4"/>
      <c r="Y1604" s="4" t="s">
        <v>2844</v>
      </c>
      <c r="Z1604" s="7">
        <f>VLOOKUP(E1604,[1]select___from_cuentas_predial_W!$A$1:$R$1800,11,FALSE)</f>
        <v>2537430</v>
      </c>
      <c r="AA1604" s="7">
        <f>VLOOKUP(E1604,[1]select___from_cuentas_predial_W!$A$1:$R$1800,13,FALSE)</f>
        <v>0</v>
      </c>
    </row>
    <row r="1605" spans="1:27" x14ac:dyDescent="0.2">
      <c r="A1605" s="5">
        <v>94</v>
      </c>
      <c r="B1605" s="4" t="s">
        <v>2</v>
      </c>
      <c r="C1605" s="5">
        <v>158802</v>
      </c>
      <c r="D1605" s="4" t="s">
        <v>822</v>
      </c>
      <c r="E1605" s="4" t="str">
        <f>B1605&amp;""&amp;C1605</f>
        <v>U158802</v>
      </c>
      <c r="F1605" s="4" t="str">
        <f>F1604&amp;E1605&amp;"','"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</v>
      </c>
      <c r="G1605" s="4" t="s">
        <v>1550</v>
      </c>
      <c r="H1605" s="4" t="s">
        <v>1555</v>
      </c>
      <c r="I1605" s="5">
        <v>1188</v>
      </c>
      <c r="J1605" s="5">
        <v>0</v>
      </c>
      <c r="K1605" s="6">
        <v>8.0000000000000004E-4</v>
      </c>
      <c r="L1605" s="4" t="s">
        <v>1989</v>
      </c>
      <c r="M1605" s="4" t="s">
        <v>2228</v>
      </c>
      <c r="N1605" s="4" t="s">
        <v>2516</v>
      </c>
      <c r="O1605" s="4" t="s">
        <v>2680</v>
      </c>
      <c r="P1605" s="4" t="s">
        <v>1695</v>
      </c>
      <c r="Q1605" s="4"/>
      <c r="R1605" s="4" t="s">
        <v>1616</v>
      </c>
      <c r="S1605" s="4" t="s">
        <v>2286</v>
      </c>
      <c r="T1605" s="4"/>
      <c r="U1605" s="4" t="s">
        <v>2726</v>
      </c>
      <c r="V1605" s="4" t="s">
        <v>2819</v>
      </c>
      <c r="W1605" s="4"/>
      <c r="X1605" s="4"/>
      <c r="Y1605" s="4" t="s">
        <v>2844</v>
      </c>
      <c r="Z1605" s="7">
        <f>VLOOKUP(E1605,[1]select___from_cuentas_predial_W!$A$1:$R$1800,11,FALSE)</f>
        <v>3373914.6</v>
      </c>
      <c r="AA1605" s="7">
        <f>VLOOKUP(E1605,[1]select___from_cuentas_predial_W!$A$1:$R$1800,13,FALSE)</f>
        <v>0</v>
      </c>
    </row>
    <row r="1606" spans="1:27" x14ac:dyDescent="0.2">
      <c r="A1606" s="5">
        <v>94</v>
      </c>
      <c r="B1606" s="4" t="s">
        <v>2</v>
      </c>
      <c r="C1606" s="5">
        <v>158835</v>
      </c>
      <c r="D1606" s="4" t="s">
        <v>825</v>
      </c>
      <c r="E1606" s="4" t="str">
        <f>B1606&amp;""&amp;C1606</f>
        <v>U158835</v>
      </c>
      <c r="F1606" s="4" t="str">
        <f>F1605&amp;E1606&amp;"','"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</v>
      </c>
      <c r="G1606" s="4" t="s">
        <v>1550</v>
      </c>
      <c r="H1606" s="4" t="s">
        <v>1555</v>
      </c>
      <c r="I1606" s="5">
        <v>984</v>
      </c>
      <c r="J1606" s="5">
        <v>0</v>
      </c>
      <c r="K1606" s="6">
        <v>8.0000000000000004E-4</v>
      </c>
      <c r="L1606" s="4" t="s">
        <v>1990</v>
      </c>
      <c r="M1606" s="4" t="s">
        <v>2228</v>
      </c>
      <c r="N1606" s="4"/>
      <c r="O1606" s="4" t="s">
        <v>2680</v>
      </c>
      <c r="P1606" s="4" t="s">
        <v>1695</v>
      </c>
      <c r="Q1606" s="4"/>
      <c r="R1606" s="4" t="s">
        <v>1616</v>
      </c>
      <c r="S1606" s="4" t="s">
        <v>2286</v>
      </c>
      <c r="T1606" s="4"/>
      <c r="U1606" s="4" t="s">
        <v>2726</v>
      </c>
      <c r="V1606" s="4" t="s">
        <v>2819</v>
      </c>
      <c r="W1606" s="4"/>
      <c r="X1606" s="4"/>
      <c r="Y1606" s="4" t="s">
        <v>2844</v>
      </c>
      <c r="Z1606" s="7">
        <f>VLOOKUP(E1606,[1]select___from_cuentas_predial_W!$A$1:$R$1800,11,FALSE)</f>
        <v>2812209.99</v>
      </c>
      <c r="AA1606" s="7">
        <f>VLOOKUP(E1606,[1]select___from_cuentas_predial_W!$A$1:$R$1800,13,FALSE)</f>
        <v>0</v>
      </c>
    </row>
    <row r="1607" spans="1:27" x14ac:dyDescent="0.2">
      <c r="A1607" s="5">
        <v>94</v>
      </c>
      <c r="B1607" s="4" t="s">
        <v>2</v>
      </c>
      <c r="C1607" s="5">
        <v>158954</v>
      </c>
      <c r="D1607" s="4" t="s">
        <v>562</v>
      </c>
      <c r="E1607" s="4" t="str">
        <f>B1607&amp;""&amp;C1607</f>
        <v>U158954</v>
      </c>
      <c r="F1607" s="4" t="str">
        <f>F1606&amp;E1607&amp;"','"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</v>
      </c>
      <c r="G1607" s="4" t="s">
        <v>1550</v>
      </c>
      <c r="H1607" s="4" t="s">
        <v>1555</v>
      </c>
      <c r="I1607" s="5">
        <v>125</v>
      </c>
      <c r="J1607" s="5">
        <v>0</v>
      </c>
      <c r="K1607" s="6">
        <v>8.0000000000000004E-4</v>
      </c>
      <c r="L1607" s="4" t="s">
        <v>1870</v>
      </c>
      <c r="M1607" s="4" t="s">
        <v>2301</v>
      </c>
      <c r="N1607" s="4" t="s">
        <v>2484</v>
      </c>
      <c r="O1607" s="4" t="s">
        <v>2680</v>
      </c>
      <c r="P1607" s="4" t="s">
        <v>1695</v>
      </c>
      <c r="Q1607" s="4"/>
      <c r="R1607" s="4" t="s">
        <v>1616</v>
      </c>
      <c r="S1607" s="4" t="s">
        <v>2286</v>
      </c>
      <c r="T1607" s="4"/>
      <c r="U1607" s="4" t="s">
        <v>2800</v>
      </c>
      <c r="V1607" s="4" t="s">
        <v>2815</v>
      </c>
      <c r="W1607" s="4"/>
      <c r="X1607" s="4"/>
      <c r="Y1607" s="4" t="s">
        <v>2844</v>
      </c>
      <c r="Z1607" s="7">
        <f>VLOOKUP(E1607,[1]select___from_cuentas_predial_W!$A$1:$R$1800,11,FALSE)</f>
        <v>339281.25</v>
      </c>
      <c r="AA1607" s="7">
        <f>VLOOKUP(E1607,[1]select___from_cuentas_predial_W!$A$1:$R$1800,13,FALSE)</f>
        <v>0</v>
      </c>
    </row>
    <row r="1608" spans="1:27" x14ac:dyDescent="0.2">
      <c r="A1608" s="5">
        <v>94</v>
      </c>
      <c r="B1608" s="4" t="s">
        <v>2</v>
      </c>
      <c r="C1608" s="5">
        <v>199420</v>
      </c>
      <c r="D1608" s="4" t="s">
        <v>1281</v>
      </c>
      <c r="E1608" s="4" t="str">
        <f>B1608&amp;""&amp;C1608</f>
        <v>U199420</v>
      </c>
      <c r="F1608" s="4" t="str">
        <f>F1607&amp;E1608&amp;"','"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</v>
      </c>
      <c r="G1608" s="4" t="s">
        <v>1550</v>
      </c>
      <c r="H1608" s="4" t="s">
        <v>1555</v>
      </c>
      <c r="I1608" s="5">
        <v>1072</v>
      </c>
      <c r="J1608" s="5">
        <v>0</v>
      </c>
      <c r="K1608" s="6">
        <v>8.0000000000000004E-4</v>
      </c>
      <c r="L1608" s="4" t="s">
        <v>1861</v>
      </c>
      <c r="M1608" s="4" t="s">
        <v>2228</v>
      </c>
      <c r="N1608" s="4"/>
      <c r="O1608" s="4" t="s">
        <v>2572</v>
      </c>
      <c r="P1608" s="4" t="s">
        <v>1695</v>
      </c>
      <c r="Q1608" s="4"/>
      <c r="R1608" s="4" t="s">
        <v>1616</v>
      </c>
      <c r="S1608" s="4" t="s">
        <v>2286</v>
      </c>
      <c r="T1608" s="4"/>
      <c r="U1608" s="4" t="s">
        <v>2798</v>
      </c>
      <c r="V1608" s="4" t="s">
        <v>2815</v>
      </c>
      <c r="W1608" s="4"/>
      <c r="X1608" s="4"/>
      <c r="Y1608" s="4" t="s">
        <v>2844</v>
      </c>
      <c r="Z1608" s="7">
        <f>VLOOKUP(E1608,[1]select___from_cuentas_predial_W!$A$1:$R$1800,11,FALSE)</f>
        <v>2420040</v>
      </c>
      <c r="AA1608" s="7">
        <f>VLOOKUP(E1608,[1]select___from_cuentas_predial_W!$A$1:$R$1800,13,FALSE)</f>
        <v>0</v>
      </c>
    </row>
    <row r="1609" spans="1:27" x14ac:dyDescent="0.2">
      <c r="A1609" s="5">
        <v>94</v>
      </c>
      <c r="B1609" s="4" t="s">
        <v>2</v>
      </c>
      <c r="C1609" s="5">
        <v>199419</v>
      </c>
      <c r="D1609" s="4" t="s">
        <v>1419</v>
      </c>
      <c r="E1609" s="4" t="str">
        <f>B1609&amp;""&amp;C1609</f>
        <v>U199419</v>
      </c>
      <c r="F1609" s="4" t="str">
        <f>F1608&amp;E1609&amp;"','"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</v>
      </c>
      <c r="G1609" s="4" t="s">
        <v>1550</v>
      </c>
      <c r="H1609" s="4" t="s">
        <v>1555</v>
      </c>
      <c r="I1609" s="5">
        <v>219</v>
      </c>
      <c r="J1609" s="5">
        <v>0</v>
      </c>
      <c r="K1609" s="6">
        <v>8.0000000000000004E-4</v>
      </c>
      <c r="L1609" s="4" t="s">
        <v>2181</v>
      </c>
      <c r="M1609" s="4" t="s">
        <v>2228</v>
      </c>
      <c r="N1609" s="4"/>
      <c r="O1609" s="4" t="s">
        <v>2572</v>
      </c>
      <c r="P1609" s="4" t="s">
        <v>1695</v>
      </c>
      <c r="Q1609" s="4"/>
      <c r="R1609" s="4" t="s">
        <v>1616</v>
      </c>
      <c r="S1609" s="4" t="s">
        <v>2286</v>
      </c>
      <c r="T1609" s="4"/>
      <c r="U1609" s="4" t="s">
        <v>2799</v>
      </c>
      <c r="V1609" s="4" t="s">
        <v>2815</v>
      </c>
      <c r="W1609" s="4"/>
      <c r="X1609" s="4"/>
      <c r="Y1609" s="4" t="s">
        <v>2844</v>
      </c>
      <c r="Z1609" s="7">
        <f>VLOOKUP(E1609,[1]select___from_cuentas_predial_W!$A$1:$R$1800,11,FALSE)</f>
        <v>494392.5</v>
      </c>
      <c r="AA1609" s="7">
        <f>VLOOKUP(E1609,[1]select___from_cuentas_predial_W!$A$1:$R$1800,13,FALSE)</f>
        <v>0</v>
      </c>
    </row>
    <row r="1610" spans="1:27" x14ac:dyDescent="0.2">
      <c r="A1610" s="5">
        <v>94</v>
      </c>
      <c r="B1610" s="4" t="s">
        <v>2</v>
      </c>
      <c r="C1610" s="5">
        <v>237588</v>
      </c>
      <c r="D1610" s="4" t="s">
        <v>3142</v>
      </c>
      <c r="E1610" s="4" t="str">
        <f>B1610&amp;""&amp;C1610</f>
        <v>U237588</v>
      </c>
      <c r="F1610" s="4" t="str">
        <f>F1609&amp;E1610&amp;"','"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</v>
      </c>
      <c r="G1610" s="4" t="s">
        <v>2926</v>
      </c>
      <c r="H1610" s="4" t="s">
        <v>1555</v>
      </c>
      <c r="I1610" s="5">
        <v>754</v>
      </c>
      <c r="J1610" s="5">
        <v>0</v>
      </c>
      <c r="K1610" s="6">
        <v>8.0000000000000004E-4</v>
      </c>
      <c r="L1610" s="4" t="s">
        <v>3143</v>
      </c>
      <c r="M1610" s="4" t="s">
        <v>2506</v>
      </c>
      <c r="N1610" s="4"/>
      <c r="O1610" s="4" t="s">
        <v>2593</v>
      </c>
      <c r="P1610" s="4" t="s">
        <v>2726</v>
      </c>
      <c r="Q1610" s="4"/>
      <c r="R1610" s="4" t="s">
        <v>1616</v>
      </c>
      <c r="S1610" s="4" t="s">
        <v>2286</v>
      </c>
      <c r="T1610" s="4"/>
      <c r="U1610" s="4" t="s">
        <v>2799</v>
      </c>
      <c r="V1610" s="4" t="s">
        <v>2815</v>
      </c>
      <c r="W1610" s="4"/>
      <c r="X1610" s="4"/>
      <c r="Y1610" s="4" t="s">
        <v>2844</v>
      </c>
      <c r="Z1610" s="7">
        <f>VLOOKUP(E1610,[1]select___from_cuentas_predial_W!$A$1:$R$1800,11,FALSE)</f>
        <v>1191320</v>
      </c>
      <c r="AA1610" s="7">
        <f>VLOOKUP(E1610,[1]select___from_cuentas_predial_W!$A$1:$R$1800,13,FALSE)</f>
        <v>0</v>
      </c>
    </row>
    <row r="1611" spans="1:27" x14ac:dyDescent="0.2">
      <c r="A1611" s="5">
        <v>94</v>
      </c>
      <c r="B1611" s="4" t="s">
        <v>2</v>
      </c>
      <c r="C1611" s="5">
        <v>42393</v>
      </c>
      <c r="D1611" s="4" t="s">
        <v>334</v>
      </c>
      <c r="E1611" s="4" t="str">
        <f>B1611&amp;"0"&amp;C1611</f>
        <v>U042393</v>
      </c>
      <c r="F1611" s="4" t="str">
        <f>F1610&amp;E1611&amp;"','"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</v>
      </c>
      <c r="G1611" s="4" t="s">
        <v>1550</v>
      </c>
      <c r="H1611" s="4" t="s">
        <v>1555</v>
      </c>
      <c r="I1611" s="5">
        <v>1274</v>
      </c>
      <c r="J1611" s="5">
        <v>0</v>
      </c>
      <c r="K1611" s="6">
        <v>8.0000000000000004E-4</v>
      </c>
      <c r="L1611" s="4" t="s">
        <v>1736</v>
      </c>
      <c r="M1611" s="4" t="s">
        <v>2228</v>
      </c>
      <c r="N1611" s="4"/>
      <c r="O1611" s="4" t="s">
        <v>2650</v>
      </c>
      <c r="P1611" s="4" t="s">
        <v>1695</v>
      </c>
      <c r="Q1611" s="4"/>
      <c r="R1611" s="4" t="s">
        <v>2733</v>
      </c>
      <c r="S1611" s="4" t="s">
        <v>2286</v>
      </c>
      <c r="T1611" s="4"/>
      <c r="U1611" s="4" t="s">
        <v>2726</v>
      </c>
      <c r="V1611" s="4" t="s">
        <v>2815</v>
      </c>
      <c r="W1611" s="4"/>
      <c r="X1611" s="4"/>
      <c r="Y1611" s="4" t="s">
        <v>2844</v>
      </c>
      <c r="Z1611" s="7">
        <f>VLOOKUP(E1611,[1]select___from_cuentas_predial_W!$A$1:$R$1800,11,FALSE)</f>
        <v>1531666.5</v>
      </c>
      <c r="AA1611" s="7">
        <f>VLOOKUP(E1611,[1]select___from_cuentas_predial_W!$A$1:$R$1800,13,FALSE)</f>
        <v>0</v>
      </c>
    </row>
    <row r="1612" spans="1:27" x14ac:dyDescent="0.2">
      <c r="A1612" s="5">
        <v>94</v>
      </c>
      <c r="B1612" s="4" t="s">
        <v>2</v>
      </c>
      <c r="C1612" s="5">
        <v>205717</v>
      </c>
      <c r="D1612" s="4" t="s">
        <v>539</v>
      </c>
      <c r="E1612" s="4" t="str">
        <f>B1612&amp;""&amp;C1612</f>
        <v>U205717</v>
      </c>
      <c r="F1612" s="4" t="str">
        <f>F1611&amp;E1612&amp;"','"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</v>
      </c>
      <c r="G1612" s="4" t="s">
        <v>1550</v>
      </c>
      <c r="H1612" s="4" t="s">
        <v>1555</v>
      </c>
      <c r="I1612" s="5">
        <v>1</v>
      </c>
      <c r="J1612" s="5">
        <v>1424</v>
      </c>
      <c r="K1612" s="6">
        <v>2.0000000000000001E-4</v>
      </c>
      <c r="L1612" s="4" t="s">
        <v>1588</v>
      </c>
      <c r="M1612" s="4" t="s">
        <v>2300</v>
      </c>
      <c r="N1612" s="4"/>
      <c r="O1612" s="4" t="s">
        <v>2679</v>
      </c>
      <c r="P1612" s="4" t="s">
        <v>1695</v>
      </c>
      <c r="Q1612" s="4"/>
      <c r="R1612" s="4" t="s">
        <v>1616</v>
      </c>
      <c r="S1612" s="4" t="s">
        <v>2286</v>
      </c>
      <c r="T1612" s="4"/>
      <c r="U1612" s="4" t="s">
        <v>2726</v>
      </c>
      <c r="V1612" s="4" t="s">
        <v>2815</v>
      </c>
      <c r="W1612" s="4"/>
      <c r="X1612" s="4"/>
      <c r="Y1612" s="4" t="s">
        <v>2844</v>
      </c>
      <c r="Z1612" s="7">
        <f>VLOOKUP(E1612,[1]select___from_cuentas_predial_W!$A$1:$R$1800,11,FALSE)</f>
        <v>1260</v>
      </c>
      <c r="AA1612" s="7">
        <f>VLOOKUP(E1612,[1]select___from_cuentas_predial_W!$A$1:$R$1800,13,FALSE)</f>
        <v>7049868</v>
      </c>
    </row>
    <row r="1613" spans="1:27" x14ac:dyDescent="0.2">
      <c r="A1613" s="5">
        <v>94</v>
      </c>
      <c r="B1613" s="4" t="s">
        <v>2</v>
      </c>
      <c r="C1613" s="5">
        <v>200733</v>
      </c>
      <c r="D1613" s="4" t="s">
        <v>414</v>
      </c>
      <c r="E1613" s="4" t="str">
        <f>B1613&amp;""&amp;C1613</f>
        <v>U200733</v>
      </c>
      <c r="F1613" s="4" t="str">
        <f>F1612&amp;E1613&amp;"','"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</v>
      </c>
      <c r="G1613" s="4" t="s">
        <v>1550</v>
      </c>
      <c r="H1613" s="4" t="s">
        <v>1555</v>
      </c>
      <c r="I1613" s="5">
        <v>1057</v>
      </c>
      <c r="J1613" s="5">
        <v>941.93</v>
      </c>
      <c r="K1613" s="6">
        <v>2.0000000000000001E-4</v>
      </c>
      <c r="L1613" s="4" t="s">
        <v>1795</v>
      </c>
      <c r="M1613" s="4" t="s">
        <v>2228</v>
      </c>
      <c r="N1613" s="4"/>
      <c r="O1613" s="4" t="s">
        <v>2593</v>
      </c>
      <c r="P1613" s="4" t="s">
        <v>1695</v>
      </c>
      <c r="Q1613" s="4"/>
      <c r="R1613" s="4" t="s">
        <v>1616</v>
      </c>
      <c r="S1613" s="4" t="s">
        <v>2286</v>
      </c>
      <c r="T1613" s="4"/>
      <c r="U1613" s="4" t="s">
        <v>2726</v>
      </c>
      <c r="V1613" s="4" t="s">
        <v>2815</v>
      </c>
      <c r="W1613" s="4"/>
      <c r="X1613" s="4"/>
      <c r="Y1613" s="4" t="s">
        <v>2844</v>
      </c>
      <c r="Z1613" s="7">
        <f>VLOOKUP(E1613,[1]select___from_cuentas_predial_W!$A$1:$R$1800,11,FALSE)</f>
        <v>5022743.04</v>
      </c>
      <c r="AA1613" s="7">
        <f>VLOOKUP(E1613,[1]select___from_cuentas_predial_W!$A$1:$R$1800,13,FALSE)</f>
        <v>5004474.09</v>
      </c>
    </row>
    <row r="1614" spans="1:27" x14ac:dyDescent="0.2">
      <c r="A1614" s="5">
        <v>94</v>
      </c>
      <c r="B1614" s="4" t="s">
        <v>2</v>
      </c>
      <c r="C1614" s="5">
        <v>199729</v>
      </c>
      <c r="D1614" s="4" t="s">
        <v>273</v>
      </c>
      <c r="E1614" s="4" t="str">
        <f>B1614&amp;""&amp;C1614</f>
        <v>U199729</v>
      </c>
      <c r="F1614" s="4" t="str">
        <f>F1613&amp;E1614&amp;"','"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</v>
      </c>
      <c r="G1614" s="4" t="s">
        <v>1550</v>
      </c>
      <c r="H1614" s="4" t="s">
        <v>1555</v>
      </c>
      <c r="I1614" s="5">
        <v>1158</v>
      </c>
      <c r="J1614" s="5">
        <v>441</v>
      </c>
      <c r="K1614" s="6">
        <v>2.0000000000000001E-4</v>
      </c>
      <c r="L1614" s="4" t="s">
        <v>1692</v>
      </c>
      <c r="M1614" s="4" t="s">
        <v>2228</v>
      </c>
      <c r="N1614" s="4"/>
      <c r="O1614" s="4" t="s">
        <v>2625</v>
      </c>
      <c r="P1614" s="4" t="s">
        <v>1695</v>
      </c>
      <c r="Q1614" s="4"/>
      <c r="R1614" s="4" t="s">
        <v>1616</v>
      </c>
      <c r="S1614" s="4" t="s">
        <v>2286</v>
      </c>
      <c r="T1614" s="4"/>
      <c r="U1614" s="4" t="s">
        <v>2797</v>
      </c>
      <c r="V1614" s="4" t="s">
        <v>2872</v>
      </c>
      <c r="W1614" s="4"/>
      <c r="X1614" s="4"/>
      <c r="Y1614" s="4" t="s">
        <v>2844</v>
      </c>
      <c r="Z1614" s="7">
        <f>VLOOKUP(E1614,[1]select___from_cuentas_predial_W!$A$1:$R$1800,11,FALSE)</f>
        <v>2421619.2000000002</v>
      </c>
      <c r="AA1614" s="7">
        <f>VLOOKUP(E1614,[1]select___from_cuentas_predial_W!$A$1:$R$1800,13,FALSE)</f>
        <v>1159344.8999999999</v>
      </c>
    </row>
    <row r="1615" spans="1:27" x14ac:dyDescent="0.2">
      <c r="A1615" s="5">
        <v>94</v>
      </c>
      <c r="B1615" s="4" t="s">
        <v>2</v>
      </c>
      <c r="C1615" s="5">
        <v>159516</v>
      </c>
      <c r="D1615" s="4" t="s">
        <v>1304</v>
      </c>
      <c r="E1615" s="4" t="str">
        <f>B1615&amp;""&amp;C1615</f>
        <v>U159516</v>
      </c>
      <c r="F1615" s="4" t="str">
        <f>F1614&amp;E1615&amp;"','"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</v>
      </c>
      <c r="G1615" s="4" t="s">
        <v>1550</v>
      </c>
      <c r="H1615" s="4" t="s">
        <v>1555</v>
      </c>
      <c r="I1615" s="5">
        <v>5248</v>
      </c>
      <c r="J1615" s="5">
        <v>0</v>
      </c>
      <c r="K1615" s="6">
        <v>8.0000000000000004E-4</v>
      </c>
      <c r="L1615" s="4" t="s">
        <v>2150</v>
      </c>
      <c r="M1615" s="4" t="s">
        <v>2228</v>
      </c>
      <c r="N1615" s="4"/>
      <c r="O1615" s="4" t="s">
        <v>2721</v>
      </c>
      <c r="P1615" s="4" t="s">
        <v>1695</v>
      </c>
      <c r="Q1615" s="4"/>
      <c r="R1615" s="4" t="s">
        <v>1616</v>
      </c>
      <c r="S1615" s="4" t="s">
        <v>2286</v>
      </c>
      <c r="T1615" s="4"/>
      <c r="U1615" s="4" t="s">
        <v>2797</v>
      </c>
      <c r="V1615" s="4" t="s">
        <v>2872</v>
      </c>
      <c r="W1615" s="4"/>
      <c r="X1615" s="4"/>
      <c r="Y1615" s="4" t="s">
        <v>2844</v>
      </c>
      <c r="Z1615" s="7">
        <f>VLOOKUP(E1615,[1]select___from_cuentas_predial_W!$A$1:$R$1800,11,FALSE)</f>
        <v>18570048</v>
      </c>
      <c r="AA1615" s="7">
        <f>VLOOKUP(E1615,[1]select___from_cuentas_predial_W!$A$1:$R$1800,13,FALSE)</f>
        <v>0</v>
      </c>
    </row>
    <row r="1616" spans="1:27" x14ac:dyDescent="0.2">
      <c r="A1616" s="5">
        <v>94</v>
      </c>
      <c r="B1616" s="4" t="s">
        <v>2</v>
      </c>
      <c r="C1616" s="5">
        <v>232629</v>
      </c>
      <c r="D1616" s="4" t="s">
        <v>3134</v>
      </c>
      <c r="E1616" s="4" t="str">
        <f>B1616&amp;""&amp;C1616</f>
        <v>U232629</v>
      </c>
      <c r="F1616" s="4" t="str">
        <f>F1615&amp;E1616&amp;"','"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</v>
      </c>
      <c r="G1616" s="4" t="s">
        <v>2926</v>
      </c>
      <c r="H1616" s="4" t="s">
        <v>1555</v>
      </c>
      <c r="I1616" s="5">
        <v>1586</v>
      </c>
      <c r="J1616" s="5">
        <v>0</v>
      </c>
      <c r="K1616" s="6">
        <v>8.0000000000000004E-4</v>
      </c>
      <c r="L1616" s="4" t="s">
        <v>1690</v>
      </c>
      <c r="M1616" s="4" t="s">
        <v>2228</v>
      </c>
      <c r="N1616" s="4" t="s">
        <v>3048</v>
      </c>
      <c r="O1616" s="4" t="s">
        <v>2987</v>
      </c>
      <c r="P1616" s="4" t="s">
        <v>1695</v>
      </c>
      <c r="Q1616" s="4"/>
      <c r="R1616" s="4" t="s">
        <v>1616</v>
      </c>
      <c r="S1616" s="4" t="s">
        <v>2286</v>
      </c>
      <c r="T1616" s="4"/>
      <c r="U1616" s="4" t="s">
        <v>2800</v>
      </c>
      <c r="V1616" s="4" t="s">
        <v>2815</v>
      </c>
      <c r="W1616" s="4"/>
      <c r="X1616" s="4"/>
      <c r="Y1616" s="4" t="s">
        <v>2844</v>
      </c>
      <c r="Z1616" s="7">
        <f>VLOOKUP(E1616,[1]select___from_cuentas_predial_W!$A$1:$R$1800,11,FALSE)</f>
        <v>6261528</v>
      </c>
      <c r="AA1616" s="7">
        <f>VLOOKUP(E1616,[1]select___from_cuentas_predial_W!$A$1:$R$1800,13,FALSE)</f>
        <v>0</v>
      </c>
    </row>
    <row r="1617" spans="1:27" x14ac:dyDescent="0.2">
      <c r="A1617" s="5">
        <v>94</v>
      </c>
      <c r="B1617" s="4" t="s">
        <v>2</v>
      </c>
      <c r="C1617" s="5">
        <v>227730</v>
      </c>
      <c r="D1617" s="4" t="s">
        <v>269</v>
      </c>
      <c r="E1617" s="4" t="str">
        <f>B1617&amp;""&amp;C1617</f>
        <v>U227730</v>
      </c>
      <c r="F1617" s="4" t="str">
        <f>F1616&amp;E1617&amp;"','"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</v>
      </c>
      <c r="G1617" s="4" t="s">
        <v>1547</v>
      </c>
      <c r="H1617" s="4" t="s">
        <v>1555</v>
      </c>
      <c r="I1617" s="5">
        <v>1599</v>
      </c>
      <c r="J1617" s="5">
        <v>0</v>
      </c>
      <c r="K1617" s="6">
        <v>8.0000000000000004E-4</v>
      </c>
      <c r="L1617" s="4" t="s">
        <v>1690</v>
      </c>
      <c r="M1617" s="4" t="s">
        <v>2228</v>
      </c>
      <c r="N1617" s="4"/>
      <c r="O1617" s="4" t="s">
        <v>2623</v>
      </c>
      <c r="P1617" s="4" t="s">
        <v>1695</v>
      </c>
      <c r="Q1617" s="4"/>
      <c r="R1617" s="4" t="s">
        <v>1616</v>
      </c>
      <c r="S1617" s="4" t="s">
        <v>2286</v>
      </c>
      <c r="T1617" s="4"/>
      <c r="U1617" s="4" t="s">
        <v>2797</v>
      </c>
      <c r="V1617" s="4" t="s">
        <v>2622</v>
      </c>
      <c r="W1617" s="4"/>
      <c r="X1617" s="4"/>
      <c r="Y1617" s="4" t="s">
        <v>2844</v>
      </c>
      <c r="Z1617" s="7">
        <f>VLOOKUP(E1617,[1]select___from_cuentas_predial_W!$A$1:$R$1800,11,FALSE)</f>
        <v>1322173.1299999999</v>
      </c>
      <c r="AA1617" s="7">
        <f>VLOOKUP(E1617,[1]select___from_cuentas_predial_W!$A$1:$R$1800,13,FALSE)</f>
        <v>0</v>
      </c>
    </row>
    <row r="1618" spans="1:27" x14ac:dyDescent="0.2">
      <c r="A1618" s="5">
        <v>94</v>
      </c>
      <c r="B1618" s="4" t="s">
        <v>2</v>
      </c>
      <c r="C1618" s="5">
        <v>227733</v>
      </c>
      <c r="D1618" s="4" t="s">
        <v>267</v>
      </c>
      <c r="E1618" s="4" t="str">
        <f>B1618&amp;""&amp;C1618</f>
        <v>U227733</v>
      </c>
      <c r="F1618" s="4" t="str">
        <f>F1617&amp;E1618&amp;"','"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</v>
      </c>
      <c r="G1618" s="4" t="s">
        <v>1546</v>
      </c>
      <c r="H1618" s="4" t="s">
        <v>1555</v>
      </c>
      <c r="I1618" s="5">
        <v>1135</v>
      </c>
      <c r="J1618" s="5">
        <v>0</v>
      </c>
      <c r="K1618" s="6">
        <v>8.0000000000000004E-4</v>
      </c>
      <c r="L1618" s="4" t="s">
        <v>1688</v>
      </c>
      <c r="M1618" s="4" t="s">
        <v>2228</v>
      </c>
      <c r="N1618" s="4"/>
      <c r="O1618" s="4" t="s">
        <v>2623</v>
      </c>
      <c r="P1618" s="4" t="s">
        <v>1695</v>
      </c>
      <c r="Q1618" s="4"/>
      <c r="R1618" s="4" t="s">
        <v>1616</v>
      </c>
      <c r="S1618" s="4" t="s">
        <v>2286</v>
      </c>
      <c r="T1618" s="4"/>
      <c r="U1618" s="4" t="s">
        <v>2799</v>
      </c>
      <c r="V1618" s="4" t="s">
        <v>2815</v>
      </c>
      <c r="W1618" s="4"/>
      <c r="X1618" s="4"/>
      <c r="Y1618" s="4" t="s">
        <v>2844</v>
      </c>
      <c r="Z1618" s="7">
        <f>VLOOKUP(E1618,[1]select___from_cuentas_predial_W!$A$1:$R$1800,11,FALSE)</f>
        <v>938503.13</v>
      </c>
      <c r="AA1618" s="7">
        <f>VLOOKUP(E1618,[1]select___from_cuentas_predial_W!$A$1:$R$1800,13,FALSE)</f>
        <v>0</v>
      </c>
    </row>
    <row r="1619" spans="1:27" x14ac:dyDescent="0.2">
      <c r="A1619" s="5">
        <v>94</v>
      </c>
      <c r="B1619" s="4" t="s">
        <v>2</v>
      </c>
      <c r="C1619" s="5">
        <v>208534</v>
      </c>
      <c r="D1619" s="4" t="s">
        <v>898</v>
      </c>
      <c r="E1619" s="4" t="str">
        <f>B1619&amp;""&amp;C1619</f>
        <v>U208534</v>
      </c>
      <c r="F1619" s="4" t="str">
        <f>F1618&amp;E1619&amp;"','"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</v>
      </c>
      <c r="G1619" s="4" t="s">
        <v>1550</v>
      </c>
      <c r="H1619" s="4" t="s">
        <v>1555</v>
      </c>
      <c r="I1619" s="5">
        <v>28</v>
      </c>
      <c r="J1619" s="5">
        <v>0</v>
      </c>
      <c r="K1619" s="6">
        <v>8.0000000000000004E-4</v>
      </c>
      <c r="L1619" s="4" t="s">
        <v>2013</v>
      </c>
      <c r="M1619" s="4" t="s">
        <v>2228</v>
      </c>
      <c r="N1619" s="4"/>
      <c r="O1619" s="4" t="s">
        <v>2683</v>
      </c>
      <c r="P1619" s="4" t="s">
        <v>1695</v>
      </c>
      <c r="Q1619" s="4"/>
      <c r="R1619" s="4" t="s">
        <v>1616</v>
      </c>
      <c r="S1619" s="4" t="s">
        <v>2286</v>
      </c>
      <c r="T1619" s="4"/>
      <c r="U1619" s="4" t="s">
        <v>2799</v>
      </c>
      <c r="V1619" s="4" t="s">
        <v>2815</v>
      </c>
      <c r="W1619" s="4"/>
      <c r="X1619" s="4"/>
      <c r="Y1619" s="4" t="s">
        <v>2844</v>
      </c>
      <c r="Z1619" s="7">
        <f>VLOOKUP(E1619,[1]select___from_cuentas_predial_W!$A$1:$R$1800,11,FALSE)</f>
        <v>108971.1</v>
      </c>
      <c r="AA1619" s="7">
        <f>VLOOKUP(E1619,[1]select___from_cuentas_predial_W!$A$1:$R$1800,13,FALSE)</f>
        <v>0</v>
      </c>
    </row>
    <row r="1620" spans="1:27" x14ac:dyDescent="0.2">
      <c r="A1620" s="5">
        <v>94</v>
      </c>
      <c r="B1620" s="4" t="s">
        <v>2</v>
      </c>
      <c r="C1620" s="5">
        <v>208533</v>
      </c>
      <c r="D1620" s="4" t="s">
        <v>921</v>
      </c>
      <c r="E1620" s="4" t="str">
        <f>B1620&amp;""&amp;C1620</f>
        <v>U208533</v>
      </c>
      <c r="F1620" s="4" t="str">
        <f>F1619&amp;E1620&amp;"','"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</v>
      </c>
      <c r="G1620" s="4" t="s">
        <v>1550</v>
      </c>
      <c r="H1620" s="4" t="s">
        <v>1555</v>
      </c>
      <c r="I1620" s="5">
        <v>56</v>
      </c>
      <c r="J1620" s="5">
        <v>0</v>
      </c>
      <c r="K1620" s="6">
        <v>8.0000000000000004E-4</v>
      </c>
      <c r="L1620" s="4" t="s">
        <v>2013</v>
      </c>
      <c r="M1620" s="4" t="s">
        <v>2228</v>
      </c>
      <c r="N1620" s="4"/>
      <c r="O1620" s="4" t="s">
        <v>2683</v>
      </c>
      <c r="P1620" s="4" t="s">
        <v>1695</v>
      </c>
      <c r="Q1620" s="4"/>
      <c r="R1620" s="4" t="s">
        <v>1616</v>
      </c>
      <c r="S1620" s="4" t="s">
        <v>2286</v>
      </c>
      <c r="T1620" s="4"/>
      <c r="U1620" s="4" t="s">
        <v>2799</v>
      </c>
      <c r="V1620" s="4" t="s">
        <v>2815</v>
      </c>
      <c r="W1620" s="4"/>
      <c r="X1620" s="4"/>
      <c r="Y1620" s="4" t="s">
        <v>2844</v>
      </c>
      <c r="Z1620" s="7">
        <f>VLOOKUP(E1620,[1]select___from_cuentas_predial_W!$A$1:$R$1800,11,FALSE)</f>
        <v>217942.2</v>
      </c>
      <c r="AA1620" s="7">
        <f>VLOOKUP(E1620,[1]select___from_cuentas_predial_W!$A$1:$R$1800,13,FALSE)</f>
        <v>0</v>
      </c>
    </row>
    <row r="1621" spans="1:27" x14ac:dyDescent="0.2">
      <c r="A1621" s="5">
        <v>94</v>
      </c>
      <c r="B1621" s="4" t="s">
        <v>2</v>
      </c>
      <c r="C1621" s="5">
        <v>208532</v>
      </c>
      <c r="D1621" s="4" t="s">
        <v>918</v>
      </c>
      <c r="E1621" s="4" t="str">
        <f>B1621&amp;""&amp;C1621</f>
        <v>U208532</v>
      </c>
      <c r="F1621" s="4" t="str">
        <f>F1620&amp;E1621&amp;"','"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</v>
      </c>
      <c r="G1621" s="4" t="s">
        <v>1550</v>
      </c>
      <c r="H1621" s="4" t="s">
        <v>1555</v>
      </c>
      <c r="I1621" s="5">
        <v>28</v>
      </c>
      <c r="J1621" s="5">
        <v>0</v>
      </c>
      <c r="K1621" s="6">
        <v>8.0000000000000004E-4</v>
      </c>
      <c r="L1621" s="4" t="s">
        <v>2013</v>
      </c>
      <c r="M1621" s="4" t="s">
        <v>2228</v>
      </c>
      <c r="N1621" s="4"/>
      <c r="O1621" s="4" t="s">
        <v>2683</v>
      </c>
      <c r="P1621" s="4" t="s">
        <v>1695</v>
      </c>
      <c r="Q1621" s="4"/>
      <c r="R1621" s="4" t="s">
        <v>1616</v>
      </c>
      <c r="S1621" s="4" t="s">
        <v>2286</v>
      </c>
      <c r="T1621" s="4"/>
      <c r="U1621" s="4" t="s">
        <v>2799</v>
      </c>
      <c r="V1621" s="4" t="s">
        <v>2815</v>
      </c>
      <c r="W1621" s="4"/>
      <c r="X1621" s="4"/>
      <c r="Y1621" s="4" t="s">
        <v>2844</v>
      </c>
      <c r="Z1621" s="7">
        <f>VLOOKUP(E1621,[1]select___from_cuentas_predial_W!$A$1:$R$1800,11,FALSE)</f>
        <v>108971.1</v>
      </c>
      <c r="AA1621" s="7">
        <f>VLOOKUP(E1621,[1]select___from_cuentas_predial_W!$A$1:$R$1800,13,FALSE)</f>
        <v>0</v>
      </c>
    </row>
    <row r="1622" spans="1:27" x14ac:dyDescent="0.2">
      <c r="A1622" s="5">
        <v>94</v>
      </c>
      <c r="B1622" s="4" t="s">
        <v>2</v>
      </c>
      <c r="C1622" s="5">
        <v>208531</v>
      </c>
      <c r="D1622" s="4" t="s">
        <v>920</v>
      </c>
      <c r="E1622" s="4" t="str">
        <f>B1622&amp;""&amp;C1622</f>
        <v>U208531</v>
      </c>
      <c r="F1622" s="4" t="str">
        <f>F1621&amp;E1622&amp;"','"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</v>
      </c>
      <c r="G1622" s="4" t="s">
        <v>1550</v>
      </c>
      <c r="H1622" s="4" t="s">
        <v>1555</v>
      </c>
      <c r="I1622" s="5">
        <v>59</v>
      </c>
      <c r="J1622" s="5">
        <v>0</v>
      </c>
      <c r="K1622" s="6">
        <v>8.0000000000000004E-4</v>
      </c>
      <c r="L1622" s="4" t="s">
        <v>2013</v>
      </c>
      <c r="M1622" s="4" t="s">
        <v>2228</v>
      </c>
      <c r="N1622" s="4"/>
      <c r="O1622" s="4" t="s">
        <v>2683</v>
      </c>
      <c r="P1622" s="4" t="s">
        <v>1695</v>
      </c>
      <c r="Q1622" s="4"/>
      <c r="R1622" s="4" t="s">
        <v>1616</v>
      </c>
      <c r="S1622" s="4" t="s">
        <v>2286</v>
      </c>
      <c r="T1622" s="4"/>
      <c r="U1622" s="4" t="s">
        <v>2919</v>
      </c>
      <c r="V1622" s="4" t="s">
        <v>2815</v>
      </c>
      <c r="W1622" s="4"/>
      <c r="X1622" s="4"/>
      <c r="Y1622" s="4" t="s">
        <v>2844</v>
      </c>
      <c r="Z1622" s="7">
        <f>VLOOKUP(E1622,[1]select___from_cuentas_predial_W!$A$1:$R$1800,11,FALSE)</f>
        <v>229617.68</v>
      </c>
      <c r="AA1622" s="7">
        <f>VLOOKUP(E1622,[1]select___from_cuentas_predial_W!$A$1:$R$1800,13,FALSE)</f>
        <v>0</v>
      </c>
    </row>
    <row r="1623" spans="1:27" x14ac:dyDescent="0.2">
      <c r="A1623" s="5">
        <v>94</v>
      </c>
      <c r="B1623" s="4" t="s">
        <v>2</v>
      </c>
      <c r="C1623" s="5">
        <v>208530</v>
      </c>
      <c r="D1623" s="4" t="s">
        <v>910</v>
      </c>
      <c r="E1623" s="4" t="str">
        <f>B1623&amp;""&amp;C1623</f>
        <v>U208530</v>
      </c>
      <c r="F1623" s="4" t="str">
        <f>F1622&amp;E1623&amp;"','"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</v>
      </c>
      <c r="G1623" s="4" t="s">
        <v>1550</v>
      </c>
      <c r="H1623" s="4" t="s">
        <v>1555</v>
      </c>
      <c r="I1623" s="5">
        <v>29</v>
      </c>
      <c r="J1623" s="5">
        <v>0</v>
      </c>
      <c r="K1623" s="6">
        <v>8.0000000000000004E-4</v>
      </c>
      <c r="L1623" s="4" t="s">
        <v>2013</v>
      </c>
      <c r="M1623" s="4" t="s">
        <v>2228</v>
      </c>
      <c r="N1623" s="4"/>
      <c r="O1623" s="4" t="s">
        <v>2683</v>
      </c>
      <c r="P1623" s="4" t="s">
        <v>1695</v>
      </c>
      <c r="Q1623" s="4"/>
      <c r="R1623" s="4" t="s">
        <v>1616</v>
      </c>
      <c r="S1623" s="4" t="s">
        <v>2286</v>
      </c>
      <c r="T1623" s="4"/>
      <c r="U1623" s="4" t="s">
        <v>2800</v>
      </c>
      <c r="V1623" s="4" t="s">
        <v>2815</v>
      </c>
      <c r="W1623" s="4"/>
      <c r="X1623" s="4"/>
      <c r="Y1623" s="4" t="s">
        <v>2844</v>
      </c>
      <c r="Z1623" s="7">
        <f>VLOOKUP(E1623,[1]select___from_cuentas_predial_W!$A$1:$R$1800,11,FALSE)</f>
        <v>112862.93</v>
      </c>
      <c r="AA1623" s="7">
        <f>VLOOKUP(E1623,[1]select___from_cuentas_predial_W!$A$1:$R$1800,13,FALSE)</f>
        <v>0</v>
      </c>
    </row>
    <row r="1624" spans="1:27" x14ac:dyDescent="0.2">
      <c r="A1624" s="5">
        <v>94</v>
      </c>
      <c r="B1624" s="4" t="s">
        <v>2</v>
      </c>
      <c r="C1624" s="5">
        <v>208529</v>
      </c>
      <c r="D1624" s="4" t="s">
        <v>902</v>
      </c>
      <c r="E1624" s="4" t="str">
        <f>B1624&amp;""&amp;C1624</f>
        <v>U208529</v>
      </c>
      <c r="F1624" s="4" t="str">
        <f>F1623&amp;E1624&amp;"','"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</v>
      </c>
      <c r="G1624" s="4" t="s">
        <v>1550</v>
      </c>
      <c r="H1624" s="4" t="s">
        <v>1555</v>
      </c>
      <c r="I1624" s="5">
        <v>61</v>
      </c>
      <c r="J1624" s="5">
        <v>0</v>
      </c>
      <c r="K1624" s="6">
        <v>8.0000000000000004E-4</v>
      </c>
      <c r="L1624" s="4" t="s">
        <v>2013</v>
      </c>
      <c r="M1624" s="4" t="s">
        <v>2228</v>
      </c>
      <c r="N1624" s="4"/>
      <c r="O1624" s="4" t="s">
        <v>2683</v>
      </c>
      <c r="P1624" s="4" t="s">
        <v>1695</v>
      </c>
      <c r="Q1624" s="4"/>
      <c r="R1624" s="4" t="s">
        <v>1616</v>
      </c>
      <c r="S1624" s="4" t="s">
        <v>2286</v>
      </c>
      <c r="T1624" s="4"/>
      <c r="U1624" s="4" t="s">
        <v>2800</v>
      </c>
      <c r="V1624" s="4" t="s">
        <v>2815</v>
      </c>
      <c r="W1624" s="4"/>
      <c r="X1624" s="4"/>
      <c r="Y1624" s="4" t="s">
        <v>2844</v>
      </c>
      <c r="Z1624" s="7">
        <f>VLOOKUP(E1624,[1]select___from_cuentas_predial_W!$A$1:$R$1800,11,FALSE)</f>
        <v>237401.33</v>
      </c>
      <c r="AA1624" s="7">
        <f>VLOOKUP(E1624,[1]select___from_cuentas_predial_W!$A$1:$R$1800,13,FALSE)</f>
        <v>0</v>
      </c>
    </row>
    <row r="1625" spans="1:27" x14ac:dyDescent="0.2">
      <c r="A1625" s="5">
        <v>94</v>
      </c>
      <c r="B1625" s="4" t="s">
        <v>2</v>
      </c>
      <c r="C1625" s="5">
        <v>208528</v>
      </c>
      <c r="D1625" s="4" t="s">
        <v>894</v>
      </c>
      <c r="E1625" s="4" t="str">
        <f>B1625&amp;""&amp;C1625</f>
        <v>U208528</v>
      </c>
      <c r="F1625" s="4" t="str">
        <f>F1624&amp;E1625&amp;"','"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</v>
      </c>
      <c r="G1625" s="4" t="s">
        <v>1550</v>
      </c>
      <c r="H1625" s="4" t="s">
        <v>1555</v>
      </c>
      <c r="I1625" s="5">
        <v>30</v>
      </c>
      <c r="J1625" s="5">
        <v>0</v>
      </c>
      <c r="K1625" s="6">
        <v>8.0000000000000004E-4</v>
      </c>
      <c r="L1625" s="4" t="s">
        <v>2013</v>
      </c>
      <c r="M1625" s="4" t="s">
        <v>2228</v>
      </c>
      <c r="N1625" s="4"/>
      <c r="O1625" s="4" t="s">
        <v>2683</v>
      </c>
      <c r="P1625" s="4" t="s">
        <v>1695</v>
      </c>
      <c r="Q1625" s="4"/>
      <c r="R1625" s="4" t="s">
        <v>1835</v>
      </c>
      <c r="S1625" s="4" t="s">
        <v>2475</v>
      </c>
      <c r="T1625" s="4"/>
      <c r="U1625" s="4" t="s">
        <v>2726</v>
      </c>
      <c r="V1625" s="4" t="s">
        <v>2628</v>
      </c>
      <c r="W1625" s="4"/>
      <c r="X1625" s="4"/>
      <c r="Y1625" s="4" t="s">
        <v>2844</v>
      </c>
      <c r="Z1625" s="7">
        <f>VLOOKUP(E1625,[1]select___from_cuentas_predial_W!$A$1:$R$1800,11,FALSE)</f>
        <v>116754.75</v>
      </c>
      <c r="AA1625" s="7">
        <f>VLOOKUP(E1625,[1]select___from_cuentas_predial_W!$A$1:$R$1800,13,FALSE)</f>
        <v>0</v>
      </c>
    </row>
    <row r="1626" spans="1:27" x14ac:dyDescent="0.2">
      <c r="A1626" s="5">
        <v>94</v>
      </c>
      <c r="B1626" s="4" t="s">
        <v>2</v>
      </c>
      <c r="C1626" s="5">
        <v>208527</v>
      </c>
      <c r="D1626" s="4" t="s">
        <v>895</v>
      </c>
      <c r="E1626" s="4" t="str">
        <f>B1626&amp;""&amp;C1626</f>
        <v>U208527</v>
      </c>
      <c r="F1626" s="4" t="str">
        <f>F1625&amp;E1626&amp;"','"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</v>
      </c>
      <c r="G1626" s="4" t="s">
        <v>1550</v>
      </c>
      <c r="H1626" s="4" t="s">
        <v>1555</v>
      </c>
      <c r="I1626" s="5">
        <v>63</v>
      </c>
      <c r="J1626" s="5">
        <v>0</v>
      </c>
      <c r="K1626" s="6">
        <v>8.0000000000000004E-4</v>
      </c>
      <c r="L1626" s="4" t="s">
        <v>2013</v>
      </c>
      <c r="M1626" s="4" t="s">
        <v>2228</v>
      </c>
      <c r="N1626" s="4"/>
      <c r="O1626" s="4" t="s">
        <v>2683</v>
      </c>
      <c r="P1626" s="4" t="s">
        <v>1695</v>
      </c>
      <c r="Q1626" s="4"/>
      <c r="R1626" s="4" t="s">
        <v>1835</v>
      </c>
      <c r="S1626" s="4" t="s">
        <v>2475</v>
      </c>
      <c r="T1626" s="4"/>
      <c r="U1626" s="4" t="s">
        <v>2726</v>
      </c>
      <c r="V1626" s="4" t="s">
        <v>2628</v>
      </c>
      <c r="W1626" s="4"/>
      <c r="X1626" s="4"/>
      <c r="Y1626" s="4" t="s">
        <v>2844</v>
      </c>
      <c r="Z1626" s="7">
        <f>VLOOKUP(E1626,[1]select___from_cuentas_predial_W!$A$1:$R$1800,11,FALSE)</f>
        <v>245184.98</v>
      </c>
      <c r="AA1626" s="7">
        <f>VLOOKUP(E1626,[1]select___from_cuentas_predial_W!$A$1:$R$1800,13,FALSE)</f>
        <v>0</v>
      </c>
    </row>
    <row r="1627" spans="1:27" x14ac:dyDescent="0.2">
      <c r="A1627" s="5">
        <v>94</v>
      </c>
      <c r="B1627" s="4" t="s">
        <v>2</v>
      </c>
      <c r="C1627" s="5">
        <v>208526</v>
      </c>
      <c r="D1627" s="4" t="s">
        <v>907</v>
      </c>
      <c r="E1627" s="4" t="str">
        <f>B1627&amp;""&amp;C1627</f>
        <v>U208526</v>
      </c>
      <c r="F1627" s="4" t="str">
        <f>F1626&amp;E1627&amp;"','"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</v>
      </c>
      <c r="G1627" s="4" t="s">
        <v>1550</v>
      </c>
      <c r="H1627" s="4" t="s">
        <v>1555</v>
      </c>
      <c r="I1627" s="5">
        <v>31</v>
      </c>
      <c r="J1627" s="5">
        <v>0</v>
      </c>
      <c r="K1627" s="6">
        <v>8.0000000000000004E-4</v>
      </c>
      <c r="L1627" s="4" t="s">
        <v>2013</v>
      </c>
      <c r="M1627" s="4" t="s">
        <v>2228</v>
      </c>
      <c r="N1627" s="4"/>
      <c r="O1627" s="4" t="s">
        <v>2683</v>
      </c>
      <c r="P1627" s="4" t="s">
        <v>1695</v>
      </c>
      <c r="Q1627" s="4"/>
      <c r="R1627" s="4" t="s">
        <v>1616</v>
      </c>
      <c r="S1627" s="4" t="s">
        <v>2286</v>
      </c>
      <c r="T1627" s="4"/>
      <c r="U1627" s="4" t="s">
        <v>2919</v>
      </c>
      <c r="V1627" s="4" t="s">
        <v>2815</v>
      </c>
      <c r="W1627" s="4"/>
      <c r="X1627" s="4"/>
      <c r="Y1627" s="4" t="s">
        <v>2844</v>
      </c>
      <c r="Z1627" s="7">
        <f>VLOOKUP(E1627,[1]select___from_cuentas_predial_W!$A$1:$R$1800,11,FALSE)</f>
        <v>120646.58</v>
      </c>
      <c r="AA1627" s="7">
        <f>VLOOKUP(E1627,[1]select___from_cuentas_predial_W!$A$1:$R$1800,13,FALSE)</f>
        <v>0</v>
      </c>
    </row>
    <row r="1628" spans="1:27" x14ac:dyDescent="0.2">
      <c r="A1628" s="5">
        <v>94</v>
      </c>
      <c r="B1628" s="4" t="s">
        <v>2</v>
      </c>
      <c r="C1628" s="5">
        <v>208525</v>
      </c>
      <c r="D1628" s="4" t="s">
        <v>908</v>
      </c>
      <c r="E1628" s="4" t="str">
        <f>B1628&amp;""&amp;C1628</f>
        <v>U208525</v>
      </c>
      <c r="F1628" s="4" t="str">
        <f>F1627&amp;E1628&amp;"','"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</v>
      </c>
      <c r="G1628" s="4" t="s">
        <v>1550</v>
      </c>
      <c r="H1628" s="4" t="s">
        <v>1555</v>
      </c>
      <c r="I1628" s="5">
        <v>64</v>
      </c>
      <c r="J1628" s="5">
        <v>0</v>
      </c>
      <c r="K1628" s="6">
        <v>8.0000000000000004E-4</v>
      </c>
      <c r="L1628" s="4" t="s">
        <v>2013</v>
      </c>
      <c r="M1628" s="4" t="s">
        <v>2228</v>
      </c>
      <c r="N1628" s="4"/>
      <c r="O1628" s="4" t="s">
        <v>2683</v>
      </c>
      <c r="P1628" s="4" t="s">
        <v>1695</v>
      </c>
      <c r="Q1628" s="4"/>
      <c r="R1628" s="4" t="s">
        <v>1616</v>
      </c>
      <c r="S1628" s="4" t="s">
        <v>2286</v>
      </c>
      <c r="T1628" s="4"/>
      <c r="U1628" s="4" t="s">
        <v>2799</v>
      </c>
      <c r="V1628" s="4" t="s">
        <v>2622</v>
      </c>
      <c r="W1628" s="4"/>
      <c r="X1628" s="4"/>
      <c r="Y1628" s="4" t="s">
        <v>2844</v>
      </c>
      <c r="Z1628" s="7">
        <f>VLOOKUP(E1628,[1]select___from_cuentas_predial_W!$A$1:$R$1800,11,FALSE)</f>
        <v>249076.8</v>
      </c>
      <c r="AA1628" s="7">
        <f>VLOOKUP(E1628,[1]select___from_cuentas_predial_W!$A$1:$R$1800,13,FALSE)</f>
        <v>0</v>
      </c>
    </row>
    <row r="1629" spans="1:27" x14ac:dyDescent="0.2">
      <c r="A1629" s="5">
        <v>94</v>
      </c>
      <c r="B1629" s="4" t="s">
        <v>2</v>
      </c>
      <c r="C1629" s="5">
        <v>208521</v>
      </c>
      <c r="D1629" s="4" t="s">
        <v>915</v>
      </c>
      <c r="E1629" s="4" t="str">
        <f>B1629&amp;""&amp;C1629</f>
        <v>U208521</v>
      </c>
      <c r="F1629" s="4" t="str">
        <f>F1628&amp;E1629&amp;"','"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</v>
      </c>
      <c r="G1629" s="4" t="s">
        <v>1550</v>
      </c>
      <c r="H1629" s="4" t="s">
        <v>1555</v>
      </c>
      <c r="I1629" s="5">
        <v>33</v>
      </c>
      <c r="J1629" s="5">
        <v>0</v>
      </c>
      <c r="K1629" s="6">
        <v>8.0000000000000004E-4</v>
      </c>
      <c r="L1629" s="4" t="s">
        <v>2013</v>
      </c>
      <c r="M1629" s="4" t="s">
        <v>2228</v>
      </c>
      <c r="N1629" s="4"/>
      <c r="O1629" s="4" t="s">
        <v>2683</v>
      </c>
      <c r="P1629" s="4" t="s">
        <v>1695</v>
      </c>
      <c r="Q1629" s="4"/>
      <c r="R1629" s="4" t="s">
        <v>1616</v>
      </c>
      <c r="S1629" s="4" t="s">
        <v>2286</v>
      </c>
      <c r="T1629" s="4"/>
      <c r="U1629" s="4" t="s">
        <v>2800</v>
      </c>
      <c r="V1629" s="4" t="s">
        <v>2815</v>
      </c>
      <c r="W1629" s="4"/>
      <c r="X1629" s="4"/>
      <c r="Y1629" s="4" t="s">
        <v>2844</v>
      </c>
      <c r="Z1629" s="7">
        <f>VLOOKUP(E1629,[1]select___from_cuentas_predial_W!$A$1:$R$1800,11,FALSE)</f>
        <v>128430.23</v>
      </c>
      <c r="AA1629" s="7">
        <f>VLOOKUP(E1629,[1]select___from_cuentas_predial_W!$A$1:$R$1800,13,FALSE)</f>
        <v>0</v>
      </c>
    </row>
    <row r="1630" spans="1:27" x14ac:dyDescent="0.2">
      <c r="A1630" s="5">
        <v>94</v>
      </c>
      <c r="B1630" s="4" t="s">
        <v>2</v>
      </c>
      <c r="C1630" s="5">
        <v>208520</v>
      </c>
      <c r="D1630" s="4" t="s">
        <v>917</v>
      </c>
      <c r="E1630" s="4" t="str">
        <f>B1630&amp;""&amp;C1630</f>
        <v>U208520</v>
      </c>
      <c r="F1630" s="4" t="str">
        <f>F1629&amp;E1630&amp;"','"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</v>
      </c>
      <c r="G1630" s="4" t="s">
        <v>1550</v>
      </c>
      <c r="H1630" s="4" t="s">
        <v>1555</v>
      </c>
      <c r="I1630" s="5">
        <v>67</v>
      </c>
      <c r="J1630" s="5">
        <v>0</v>
      </c>
      <c r="K1630" s="6">
        <v>8.0000000000000004E-4</v>
      </c>
      <c r="L1630" s="4" t="s">
        <v>2013</v>
      </c>
      <c r="M1630" s="4" t="s">
        <v>2228</v>
      </c>
      <c r="N1630" s="4"/>
      <c r="O1630" s="4" t="s">
        <v>2683</v>
      </c>
      <c r="P1630" s="4" t="s">
        <v>1695</v>
      </c>
      <c r="Q1630" s="4"/>
      <c r="R1630" s="4" t="s">
        <v>1616</v>
      </c>
      <c r="S1630" s="4" t="s">
        <v>2286</v>
      </c>
      <c r="T1630" s="4"/>
      <c r="U1630" s="4" t="s">
        <v>2800</v>
      </c>
      <c r="V1630" s="4" t="s">
        <v>2815</v>
      </c>
      <c r="W1630" s="4"/>
      <c r="X1630" s="4"/>
      <c r="Y1630" s="4" t="s">
        <v>2844</v>
      </c>
      <c r="Z1630" s="7">
        <f>VLOOKUP(E1630,[1]select___from_cuentas_predial_W!$A$1:$R$1800,11,FALSE)</f>
        <v>260752.28</v>
      </c>
      <c r="AA1630" s="7">
        <f>VLOOKUP(E1630,[1]select___from_cuentas_predial_W!$A$1:$R$1800,13,FALSE)</f>
        <v>0</v>
      </c>
    </row>
    <row r="1631" spans="1:27" x14ac:dyDescent="0.2">
      <c r="A1631" s="5">
        <v>94</v>
      </c>
      <c r="B1631" s="4" t="s">
        <v>2</v>
      </c>
      <c r="C1631" s="5">
        <v>208518</v>
      </c>
      <c r="D1631" s="4" t="s">
        <v>914</v>
      </c>
      <c r="E1631" s="4" t="str">
        <f>B1631&amp;""&amp;C1631</f>
        <v>U208518</v>
      </c>
      <c r="F1631" s="4" t="str">
        <f>F1630&amp;E1631&amp;"','"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</v>
      </c>
      <c r="G1631" s="4" t="s">
        <v>1550</v>
      </c>
      <c r="H1631" s="4" t="s">
        <v>1555</v>
      </c>
      <c r="I1631" s="5">
        <v>66</v>
      </c>
      <c r="J1631" s="5">
        <v>0</v>
      </c>
      <c r="K1631" s="6">
        <v>8.0000000000000004E-4</v>
      </c>
      <c r="L1631" s="4" t="s">
        <v>2013</v>
      </c>
      <c r="M1631" s="4" t="s">
        <v>2228</v>
      </c>
      <c r="N1631" s="4"/>
      <c r="O1631" s="4" t="s">
        <v>2683</v>
      </c>
      <c r="P1631" s="4" t="s">
        <v>1695</v>
      </c>
      <c r="Q1631" s="4"/>
      <c r="R1631" s="4" t="s">
        <v>1616</v>
      </c>
      <c r="S1631" s="4" t="s">
        <v>2286</v>
      </c>
      <c r="T1631" s="4"/>
      <c r="U1631" s="4" t="s">
        <v>2800</v>
      </c>
      <c r="V1631" s="4" t="s">
        <v>2815</v>
      </c>
      <c r="W1631" s="4"/>
      <c r="X1631" s="4"/>
      <c r="Y1631" s="4" t="s">
        <v>2844</v>
      </c>
      <c r="Z1631" s="7">
        <f>VLOOKUP(E1631,[1]select___from_cuentas_predial_W!$A$1:$R$1800,11,FALSE)</f>
        <v>256860.45</v>
      </c>
      <c r="AA1631" s="7">
        <f>VLOOKUP(E1631,[1]select___from_cuentas_predial_W!$A$1:$R$1800,13,FALSE)</f>
        <v>0</v>
      </c>
    </row>
    <row r="1632" spans="1:27" x14ac:dyDescent="0.2">
      <c r="A1632" s="5">
        <v>94</v>
      </c>
      <c r="B1632" s="4" t="s">
        <v>2</v>
      </c>
      <c r="C1632" s="5">
        <v>208517</v>
      </c>
      <c r="D1632" s="4" t="s">
        <v>900</v>
      </c>
      <c r="E1632" s="4" t="str">
        <f>B1632&amp;""&amp;C1632</f>
        <v>U208517</v>
      </c>
      <c r="F1632" s="4" t="str">
        <f>F1631&amp;E1632&amp;"','"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</v>
      </c>
      <c r="G1632" s="4" t="s">
        <v>1550</v>
      </c>
      <c r="H1632" s="4" t="s">
        <v>1555</v>
      </c>
      <c r="I1632" s="5">
        <v>32</v>
      </c>
      <c r="J1632" s="5">
        <v>0</v>
      </c>
      <c r="K1632" s="6">
        <v>8.0000000000000004E-4</v>
      </c>
      <c r="L1632" s="4" t="s">
        <v>2013</v>
      </c>
      <c r="M1632" s="4" t="s">
        <v>2228</v>
      </c>
      <c r="N1632" s="4"/>
      <c r="O1632" s="4" t="s">
        <v>2683</v>
      </c>
      <c r="P1632" s="4" t="s">
        <v>1695</v>
      </c>
      <c r="Q1632" s="4"/>
      <c r="R1632" s="4" t="s">
        <v>1616</v>
      </c>
      <c r="S1632" s="4" t="s">
        <v>2286</v>
      </c>
      <c r="T1632" s="4"/>
      <c r="U1632" s="4" t="s">
        <v>2800</v>
      </c>
      <c r="V1632" s="4" t="s">
        <v>2815</v>
      </c>
      <c r="W1632" s="4"/>
      <c r="X1632" s="4"/>
      <c r="Y1632" s="4" t="s">
        <v>2844</v>
      </c>
      <c r="Z1632" s="7">
        <f>VLOOKUP(E1632,[1]select___from_cuentas_predial_W!$A$1:$R$1800,11,FALSE)</f>
        <v>124538.4</v>
      </c>
      <c r="AA1632" s="7">
        <f>VLOOKUP(E1632,[1]select___from_cuentas_predial_W!$A$1:$R$1800,13,FALSE)</f>
        <v>0</v>
      </c>
    </row>
    <row r="1633" spans="1:27" x14ac:dyDescent="0.2">
      <c r="A1633" s="5">
        <v>94</v>
      </c>
      <c r="B1633" s="4" t="s">
        <v>2</v>
      </c>
      <c r="C1633" s="5">
        <v>208516</v>
      </c>
      <c r="D1633" s="4" t="s">
        <v>912</v>
      </c>
      <c r="E1633" s="4" t="str">
        <f>B1633&amp;""&amp;C1633</f>
        <v>U208516</v>
      </c>
      <c r="F1633" s="4" t="str">
        <f>F1632&amp;E1633&amp;"','"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</v>
      </c>
      <c r="G1633" s="4" t="s">
        <v>1550</v>
      </c>
      <c r="H1633" s="4" t="s">
        <v>1555</v>
      </c>
      <c r="I1633" s="5">
        <v>68</v>
      </c>
      <c r="J1633" s="5">
        <v>0</v>
      </c>
      <c r="K1633" s="6">
        <v>8.0000000000000004E-4</v>
      </c>
      <c r="L1633" s="4" t="s">
        <v>2013</v>
      </c>
      <c r="M1633" s="4" t="s">
        <v>2228</v>
      </c>
      <c r="N1633" s="4"/>
      <c r="O1633" s="4" t="s">
        <v>2683</v>
      </c>
      <c r="P1633" s="4" t="s">
        <v>1695</v>
      </c>
      <c r="Q1633" s="4"/>
      <c r="R1633" s="4" t="s">
        <v>1616</v>
      </c>
      <c r="S1633" s="4" t="s">
        <v>2286</v>
      </c>
      <c r="T1633" s="4"/>
      <c r="U1633" s="4" t="s">
        <v>2800</v>
      </c>
      <c r="V1633" s="4" t="s">
        <v>2815</v>
      </c>
      <c r="W1633" s="4"/>
      <c r="X1633" s="4"/>
      <c r="Y1633" s="4" t="s">
        <v>2844</v>
      </c>
      <c r="Z1633" s="7">
        <f>VLOOKUP(E1633,[1]select___from_cuentas_predial_W!$A$1:$R$1800,11,FALSE)</f>
        <v>264644.09999999998</v>
      </c>
      <c r="AA1633" s="7">
        <f>VLOOKUP(E1633,[1]select___from_cuentas_predial_W!$A$1:$R$1800,13,FALSE)</f>
        <v>0</v>
      </c>
    </row>
    <row r="1634" spans="1:27" x14ac:dyDescent="0.2">
      <c r="A1634" s="5">
        <v>94</v>
      </c>
      <c r="B1634" s="4" t="s">
        <v>2</v>
      </c>
      <c r="C1634" s="5">
        <v>208515</v>
      </c>
      <c r="D1634" s="4" t="s">
        <v>905</v>
      </c>
      <c r="E1634" s="4" t="str">
        <f>B1634&amp;""&amp;C1634</f>
        <v>U208515</v>
      </c>
      <c r="F1634" s="4" t="str">
        <f>F1633&amp;E1634&amp;"','"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</v>
      </c>
      <c r="G1634" s="4" t="s">
        <v>1550</v>
      </c>
      <c r="H1634" s="4" t="s">
        <v>1555</v>
      </c>
      <c r="I1634" s="5">
        <v>33</v>
      </c>
      <c r="J1634" s="5">
        <v>0</v>
      </c>
      <c r="K1634" s="6">
        <v>8.0000000000000004E-4</v>
      </c>
      <c r="L1634" s="4" t="s">
        <v>2013</v>
      </c>
      <c r="M1634" s="4" t="s">
        <v>2228</v>
      </c>
      <c r="N1634" s="4"/>
      <c r="O1634" s="4" t="s">
        <v>2683</v>
      </c>
      <c r="P1634" s="4" t="s">
        <v>1695</v>
      </c>
      <c r="Q1634" s="4"/>
      <c r="R1634" s="4" t="s">
        <v>1616</v>
      </c>
      <c r="S1634" s="4" t="s">
        <v>2286</v>
      </c>
      <c r="T1634" s="4"/>
      <c r="U1634" s="4" t="s">
        <v>2800</v>
      </c>
      <c r="V1634" s="4" t="s">
        <v>2815</v>
      </c>
      <c r="W1634" s="4"/>
      <c r="X1634" s="4"/>
      <c r="Y1634" s="4" t="s">
        <v>2844</v>
      </c>
      <c r="Z1634" s="7">
        <f>VLOOKUP(E1634,[1]select___from_cuentas_predial_W!$A$1:$R$1800,11,FALSE)</f>
        <v>128430.23</v>
      </c>
      <c r="AA1634" s="7">
        <f>VLOOKUP(E1634,[1]select___from_cuentas_predial_W!$A$1:$R$1800,13,FALSE)</f>
        <v>0</v>
      </c>
    </row>
    <row r="1635" spans="1:27" x14ac:dyDescent="0.2">
      <c r="A1635" s="5">
        <v>94</v>
      </c>
      <c r="B1635" s="4" t="s">
        <v>2</v>
      </c>
      <c r="C1635" s="5">
        <v>208514</v>
      </c>
      <c r="D1635" s="4" t="s">
        <v>903</v>
      </c>
      <c r="E1635" s="4" t="str">
        <f>B1635&amp;""&amp;C1635</f>
        <v>U208514</v>
      </c>
      <c r="F1635" s="4" t="str">
        <f>F1634&amp;E1635&amp;"','"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</v>
      </c>
      <c r="G1635" s="4" t="s">
        <v>1550</v>
      </c>
      <c r="H1635" s="4" t="s">
        <v>1555</v>
      </c>
      <c r="I1635" s="5">
        <v>68</v>
      </c>
      <c r="J1635" s="5">
        <v>0</v>
      </c>
      <c r="K1635" s="6">
        <v>8.0000000000000004E-4</v>
      </c>
      <c r="L1635" s="4" t="s">
        <v>2013</v>
      </c>
      <c r="M1635" s="4" t="s">
        <v>2228</v>
      </c>
      <c r="N1635" s="4"/>
      <c r="O1635" s="4" t="s">
        <v>2683</v>
      </c>
      <c r="P1635" s="4" t="s">
        <v>1695</v>
      </c>
      <c r="Q1635" s="4"/>
      <c r="R1635" s="4" t="s">
        <v>1616</v>
      </c>
      <c r="S1635" s="4" t="s">
        <v>2286</v>
      </c>
      <c r="T1635" s="4"/>
      <c r="U1635" s="4" t="s">
        <v>2799</v>
      </c>
      <c r="V1635" s="4"/>
      <c r="W1635" s="4"/>
      <c r="X1635" s="4"/>
      <c r="Y1635" s="4" t="s">
        <v>2844</v>
      </c>
      <c r="Z1635" s="7">
        <f>VLOOKUP(E1635,[1]select___from_cuentas_predial_W!$A$1:$R$1800,11,FALSE)</f>
        <v>264644.09999999998</v>
      </c>
      <c r="AA1635" s="7">
        <f>VLOOKUP(E1635,[1]select___from_cuentas_predial_W!$A$1:$R$1800,13,FALSE)</f>
        <v>0</v>
      </c>
    </row>
    <row r="1636" spans="1:27" x14ac:dyDescent="0.2">
      <c r="A1636" s="5">
        <v>94</v>
      </c>
      <c r="B1636" s="4" t="s">
        <v>2</v>
      </c>
      <c r="C1636" s="5">
        <v>208513</v>
      </c>
      <c r="D1636" s="4" t="s">
        <v>892</v>
      </c>
      <c r="E1636" s="4" t="str">
        <f>B1636&amp;""&amp;C1636</f>
        <v>U208513</v>
      </c>
      <c r="F1636" s="4" t="str">
        <f>F1635&amp;E1636&amp;"','"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</v>
      </c>
      <c r="G1636" s="4" t="s">
        <v>1550</v>
      </c>
      <c r="H1636" s="4" t="s">
        <v>1555</v>
      </c>
      <c r="I1636" s="5">
        <v>32</v>
      </c>
      <c r="J1636" s="5">
        <v>0</v>
      </c>
      <c r="K1636" s="6">
        <v>8.0000000000000004E-4</v>
      </c>
      <c r="L1636" s="4" t="s">
        <v>2013</v>
      </c>
      <c r="M1636" s="4" t="s">
        <v>2228</v>
      </c>
      <c r="N1636" s="4"/>
      <c r="O1636" s="4" t="s">
        <v>2683</v>
      </c>
      <c r="P1636" s="4" t="s">
        <v>1695</v>
      </c>
      <c r="Q1636" s="4"/>
      <c r="R1636" s="4" t="s">
        <v>1616</v>
      </c>
      <c r="S1636" s="4" t="s">
        <v>2286</v>
      </c>
      <c r="T1636" s="4"/>
      <c r="U1636" s="4" t="s">
        <v>1695</v>
      </c>
      <c r="V1636" s="4" t="s">
        <v>2815</v>
      </c>
      <c r="W1636" s="4"/>
      <c r="X1636" s="4"/>
      <c r="Y1636" s="4" t="s">
        <v>2844</v>
      </c>
      <c r="Z1636" s="7">
        <f>VLOOKUP(E1636,[1]select___from_cuentas_predial_W!$A$1:$R$1800,11,FALSE)</f>
        <v>124538.4</v>
      </c>
      <c r="AA1636" s="7">
        <f>VLOOKUP(E1636,[1]select___from_cuentas_predial_W!$A$1:$R$1800,13,FALSE)</f>
        <v>0</v>
      </c>
    </row>
    <row r="1637" spans="1:27" x14ac:dyDescent="0.2">
      <c r="A1637" s="5">
        <v>94</v>
      </c>
      <c r="B1637" s="4" t="s">
        <v>2</v>
      </c>
      <c r="C1637" s="5">
        <v>208511</v>
      </c>
      <c r="D1637" s="4" t="s">
        <v>893</v>
      </c>
      <c r="E1637" s="4" t="str">
        <f>B1637&amp;""&amp;C1637</f>
        <v>U208511</v>
      </c>
      <c r="F1637" s="4" t="str">
        <f>F1636&amp;E1637&amp;"','"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</v>
      </c>
      <c r="G1637" s="4" t="s">
        <v>1550</v>
      </c>
      <c r="H1637" s="4" t="s">
        <v>1555</v>
      </c>
      <c r="I1637" s="5">
        <v>33</v>
      </c>
      <c r="J1637" s="5">
        <v>0</v>
      </c>
      <c r="K1637" s="6">
        <v>8.0000000000000004E-4</v>
      </c>
      <c r="L1637" s="4" t="s">
        <v>2013</v>
      </c>
      <c r="M1637" s="4" t="s">
        <v>2228</v>
      </c>
      <c r="N1637" s="4"/>
      <c r="O1637" s="4" t="s">
        <v>2683</v>
      </c>
      <c r="P1637" s="4" t="s">
        <v>1695</v>
      </c>
      <c r="Q1637" s="4"/>
      <c r="R1637" s="4" t="s">
        <v>1616</v>
      </c>
      <c r="S1637" s="4" t="s">
        <v>2286</v>
      </c>
      <c r="T1637" s="4"/>
      <c r="U1637" s="4" t="s">
        <v>1695</v>
      </c>
      <c r="V1637" s="4" t="s">
        <v>2815</v>
      </c>
      <c r="W1637" s="4"/>
      <c r="X1637" s="4"/>
      <c r="Y1637" s="4" t="s">
        <v>2844</v>
      </c>
      <c r="Z1637" s="7">
        <f>VLOOKUP(E1637,[1]select___from_cuentas_predial_W!$A$1:$R$1800,11,FALSE)</f>
        <v>128430.23</v>
      </c>
      <c r="AA1637" s="7">
        <f>VLOOKUP(E1637,[1]select___from_cuentas_predial_W!$A$1:$R$1800,13,FALSE)</f>
        <v>0</v>
      </c>
    </row>
    <row r="1638" spans="1:27" x14ac:dyDescent="0.2">
      <c r="A1638" s="5">
        <v>94</v>
      </c>
      <c r="B1638" s="4" t="s">
        <v>2</v>
      </c>
      <c r="C1638" s="5">
        <v>208509</v>
      </c>
      <c r="D1638" s="4" t="s">
        <v>916</v>
      </c>
      <c r="E1638" s="4" t="str">
        <f>B1638&amp;""&amp;C1638</f>
        <v>U208509</v>
      </c>
      <c r="F1638" s="4" t="str">
        <f>F1637&amp;E1638&amp;"','"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</v>
      </c>
      <c r="G1638" s="4" t="s">
        <v>1550</v>
      </c>
      <c r="H1638" s="4" t="s">
        <v>1555</v>
      </c>
      <c r="I1638" s="5">
        <v>33</v>
      </c>
      <c r="J1638" s="5">
        <v>0</v>
      </c>
      <c r="K1638" s="6">
        <v>8.0000000000000004E-4</v>
      </c>
      <c r="L1638" s="4" t="s">
        <v>2013</v>
      </c>
      <c r="M1638" s="4" t="s">
        <v>2228</v>
      </c>
      <c r="N1638" s="4"/>
      <c r="O1638" s="4" t="s">
        <v>2683</v>
      </c>
      <c r="P1638" s="4" t="s">
        <v>1695</v>
      </c>
      <c r="Q1638" s="4"/>
      <c r="R1638" s="4" t="s">
        <v>1616</v>
      </c>
      <c r="S1638" s="4" t="s">
        <v>2286</v>
      </c>
      <c r="T1638" s="4"/>
      <c r="U1638" s="4" t="s">
        <v>2800</v>
      </c>
      <c r="V1638" s="4" t="s">
        <v>2815</v>
      </c>
      <c r="W1638" s="4"/>
      <c r="X1638" s="4"/>
      <c r="Y1638" s="4" t="s">
        <v>2844</v>
      </c>
      <c r="Z1638" s="7">
        <f>VLOOKUP(E1638,[1]select___from_cuentas_predial_W!$A$1:$R$1800,11,FALSE)</f>
        <v>128430.23</v>
      </c>
      <c r="AA1638" s="7">
        <f>VLOOKUP(E1638,[1]select___from_cuentas_predial_W!$A$1:$R$1800,13,FALSE)</f>
        <v>0</v>
      </c>
    </row>
    <row r="1639" spans="1:27" x14ac:dyDescent="0.2">
      <c r="A1639" s="5">
        <v>94</v>
      </c>
      <c r="B1639" s="4" t="s">
        <v>2</v>
      </c>
      <c r="C1639" s="5">
        <v>208507</v>
      </c>
      <c r="D1639" s="4" t="s">
        <v>896</v>
      </c>
      <c r="E1639" s="4" t="str">
        <f>B1639&amp;""&amp;C1639</f>
        <v>U208507</v>
      </c>
      <c r="F1639" s="4" t="str">
        <f>F1638&amp;E1639&amp;"','"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</v>
      </c>
      <c r="G1639" s="4" t="s">
        <v>1550</v>
      </c>
      <c r="H1639" s="4" t="s">
        <v>1555</v>
      </c>
      <c r="I1639" s="5">
        <v>32</v>
      </c>
      <c r="J1639" s="5">
        <v>0</v>
      </c>
      <c r="K1639" s="6">
        <v>8.0000000000000004E-4</v>
      </c>
      <c r="L1639" s="4" t="s">
        <v>2013</v>
      </c>
      <c r="M1639" s="4" t="s">
        <v>2228</v>
      </c>
      <c r="N1639" s="4"/>
      <c r="O1639" s="4" t="s">
        <v>2683</v>
      </c>
      <c r="P1639" s="4" t="s">
        <v>1695</v>
      </c>
      <c r="Q1639" s="4"/>
      <c r="R1639" s="4" t="s">
        <v>1616</v>
      </c>
      <c r="S1639" s="4" t="s">
        <v>2286</v>
      </c>
      <c r="T1639" s="4"/>
      <c r="U1639" s="4" t="s">
        <v>2799</v>
      </c>
      <c r="V1639" s="4" t="s">
        <v>2815</v>
      </c>
      <c r="W1639" s="4"/>
      <c r="X1639" s="4"/>
      <c r="Y1639" s="4" t="s">
        <v>2844</v>
      </c>
      <c r="Z1639" s="7">
        <f>VLOOKUP(E1639,[1]select___from_cuentas_predial_W!$A$1:$R$1800,11,FALSE)</f>
        <v>124538.4</v>
      </c>
      <c r="AA1639" s="7">
        <f>VLOOKUP(E1639,[1]select___from_cuentas_predial_W!$A$1:$R$1800,13,FALSE)</f>
        <v>0</v>
      </c>
    </row>
    <row r="1640" spans="1:27" x14ac:dyDescent="0.2">
      <c r="A1640" s="5">
        <v>94</v>
      </c>
      <c r="B1640" s="4" t="s">
        <v>2</v>
      </c>
      <c r="C1640" s="5">
        <v>208506</v>
      </c>
      <c r="D1640" s="4" t="s">
        <v>899</v>
      </c>
      <c r="E1640" s="4" t="str">
        <f>B1640&amp;""&amp;C1640</f>
        <v>U208506</v>
      </c>
      <c r="F1640" s="4" t="str">
        <f>F1639&amp;E1640&amp;"','"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</v>
      </c>
      <c r="G1640" s="4" t="s">
        <v>1550</v>
      </c>
      <c r="H1640" s="4" t="s">
        <v>1555</v>
      </c>
      <c r="I1640" s="5">
        <v>68</v>
      </c>
      <c r="J1640" s="5">
        <v>0</v>
      </c>
      <c r="K1640" s="6">
        <v>8.0000000000000004E-4</v>
      </c>
      <c r="L1640" s="4" t="s">
        <v>2013</v>
      </c>
      <c r="M1640" s="4" t="s">
        <v>2228</v>
      </c>
      <c r="N1640" s="4"/>
      <c r="O1640" s="4" t="s">
        <v>2683</v>
      </c>
      <c r="P1640" s="4" t="s">
        <v>1695</v>
      </c>
      <c r="Q1640" s="4"/>
      <c r="R1640" s="4" t="s">
        <v>1616</v>
      </c>
      <c r="S1640" s="4" t="s">
        <v>2286</v>
      </c>
      <c r="T1640" s="4"/>
      <c r="U1640" s="4" t="s">
        <v>2799</v>
      </c>
      <c r="V1640" s="4" t="s">
        <v>2815</v>
      </c>
      <c r="W1640" s="4"/>
      <c r="X1640" s="4"/>
      <c r="Y1640" s="4" t="s">
        <v>2844</v>
      </c>
      <c r="Z1640" s="7">
        <f>VLOOKUP(E1640,[1]select___from_cuentas_predial_W!$A$1:$R$1800,11,FALSE)</f>
        <v>264644.09999999998</v>
      </c>
      <c r="AA1640" s="7">
        <f>VLOOKUP(E1640,[1]select___from_cuentas_predial_W!$A$1:$R$1800,13,FALSE)</f>
        <v>0</v>
      </c>
    </row>
    <row r="1641" spans="1:27" x14ac:dyDescent="0.2">
      <c r="A1641" s="5">
        <v>94</v>
      </c>
      <c r="B1641" s="4" t="s">
        <v>2</v>
      </c>
      <c r="C1641" s="5">
        <v>208505</v>
      </c>
      <c r="D1641" s="4" t="s">
        <v>919</v>
      </c>
      <c r="E1641" s="4" t="str">
        <f>B1641&amp;""&amp;C1641</f>
        <v>U208505</v>
      </c>
      <c r="F1641" s="4" t="str">
        <f>F1640&amp;E1641&amp;"','"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</v>
      </c>
      <c r="G1641" s="4" t="s">
        <v>1550</v>
      </c>
      <c r="H1641" s="4" t="s">
        <v>1555</v>
      </c>
      <c r="I1641" s="5">
        <v>35</v>
      </c>
      <c r="J1641" s="5">
        <v>0</v>
      </c>
      <c r="K1641" s="6">
        <v>8.0000000000000004E-4</v>
      </c>
      <c r="L1641" s="4" t="s">
        <v>2013</v>
      </c>
      <c r="M1641" s="4" t="s">
        <v>2228</v>
      </c>
      <c r="N1641" s="4"/>
      <c r="O1641" s="4" t="s">
        <v>2683</v>
      </c>
      <c r="P1641" s="4" t="s">
        <v>1695</v>
      </c>
      <c r="Q1641" s="4"/>
      <c r="R1641" s="4" t="s">
        <v>1616</v>
      </c>
      <c r="S1641" s="4" t="s">
        <v>2286</v>
      </c>
      <c r="T1641" s="4"/>
      <c r="U1641" s="4" t="s">
        <v>2726</v>
      </c>
      <c r="V1641" s="4" t="s">
        <v>2819</v>
      </c>
      <c r="W1641" s="4"/>
      <c r="X1641" s="4"/>
      <c r="Y1641" s="4" t="s">
        <v>2844</v>
      </c>
      <c r="Z1641" s="7">
        <f>VLOOKUP(E1641,[1]select___from_cuentas_predial_W!$A$1:$R$1800,11,FALSE)</f>
        <v>136213.88</v>
      </c>
      <c r="AA1641" s="7">
        <f>VLOOKUP(E1641,[1]select___from_cuentas_predial_W!$A$1:$R$1800,13,FALSE)</f>
        <v>0</v>
      </c>
    </row>
    <row r="1642" spans="1:27" x14ac:dyDescent="0.2">
      <c r="A1642" s="5">
        <v>94</v>
      </c>
      <c r="B1642" s="4" t="s">
        <v>2</v>
      </c>
      <c r="C1642" s="5">
        <v>208504</v>
      </c>
      <c r="D1642" s="4" t="s">
        <v>911</v>
      </c>
      <c r="E1642" s="4" t="str">
        <f>B1642&amp;""&amp;C1642</f>
        <v>U208504</v>
      </c>
      <c r="F1642" s="4" t="str">
        <f>F1641&amp;E1642&amp;"','"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</v>
      </c>
      <c r="G1642" s="4" t="s">
        <v>1550</v>
      </c>
      <c r="H1642" s="4" t="s">
        <v>1555</v>
      </c>
      <c r="I1642" s="5">
        <v>89</v>
      </c>
      <c r="J1642" s="5">
        <v>0</v>
      </c>
      <c r="K1642" s="6">
        <v>8.0000000000000004E-4</v>
      </c>
      <c r="L1642" s="4" t="s">
        <v>2013</v>
      </c>
      <c r="M1642" s="4" t="s">
        <v>2228</v>
      </c>
      <c r="N1642" s="4"/>
      <c r="O1642" s="4" t="s">
        <v>2683</v>
      </c>
      <c r="P1642" s="4" t="s">
        <v>1695</v>
      </c>
      <c r="Q1642" s="4"/>
      <c r="R1642" s="4" t="s">
        <v>1616</v>
      </c>
      <c r="S1642" s="4" t="s">
        <v>2286</v>
      </c>
      <c r="T1642" s="4"/>
      <c r="U1642" s="4" t="s">
        <v>2726</v>
      </c>
      <c r="V1642" s="4" t="s">
        <v>2815</v>
      </c>
      <c r="W1642" s="4"/>
      <c r="X1642" s="4"/>
      <c r="Y1642" s="4" t="s">
        <v>2844</v>
      </c>
      <c r="Z1642" s="7">
        <f>VLOOKUP(E1642,[1]select___from_cuentas_predial_W!$A$1:$R$1800,11,FALSE)</f>
        <v>346372.43</v>
      </c>
      <c r="AA1642" s="7">
        <f>VLOOKUP(E1642,[1]select___from_cuentas_predial_W!$A$1:$R$1800,13,FALSE)</f>
        <v>0</v>
      </c>
    </row>
    <row r="1643" spans="1:27" x14ac:dyDescent="0.2">
      <c r="A1643" s="5">
        <v>94</v>
      </c>
      <c r="B1643" s="4" t="s">
        <v>2</v>
      </c>
      <c r="C1643" s="5">
        <v>208503</v>
      </c>
      <c r="D1643" s="4" t="s">
        <v>913</v>
      </c>
      <c r="E1643" s="4" t="str">
        <f>B1643&amp;""&amp;C1643</f>
        <v>U208503</v>
      </c>
      <c r="F1643" s="4" t="str">
        <f>F1642&amp;E1643&amp;"','"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</v>
      </c>
      <c r="G1643" s="4" t="s">
        <v>1550</v>
      </c>
      <c r="H1643" s="4" t="s">
        <v>1555</v>
      </c>
      <c r="I1643" s="5">
        <v>34</v>
      </c>
      <c r="J1643" s="5">
        <v>0</v>
      </c>
      <c r="K1643" s="6">
        <v>8.0000000000000004E-4</v>
      </c>
      <c r="L1643" s="4" t="s">
        <v>2013</v>
      </c>
      <c r="M1643" s="4" t="s">
        <v>2228</v>
      </c>
      <c r="N1643" s="4"/>
      <c r="O1643" s="4" t="s">
        <v>2683</v>
      </c>
      <c r="P1643" s="4" t="s">
        <v>1695</v>
      </c>
      <c r="Q1643" s="4"/>
      <c r="R1643" s="4" t="s">
        <v>1616</v>
      </c>
      <c r="S1643" s="4" t="s">
        <v>2286</v>
      </c>
      <c r="T1643" s="4"/>
      <c r="U1643" s="4" t="s">
        <v>2726</v>
      </c>
      <c r="V1643" s="4" t="s">
        <v>2815</v>
      </c>
      <c r="W1643" s="4"/>
      <c r="X1643" s="4"/>
      <c r="Y1643" s="4" t="s">
        <v>2844</v>
      </c>
      <c r="Z1643" s="7">
        <f>VLOOKUP(E1643,[1]select___from_cuentas_predial_W!$A$1:$R$1800,11,FALSE)</f>
        <v>132322.04999999999</v>
      </c>
      <c r="AA1643" s="7">
        <f>VLOOKUP(E1643,[1]select___from_cuentas_predial_W!$A$1:$R$1800,13,FALSE)</f>
        <v>0</v>
      </c>
    </row>
    <row r="1644" spans="1:27" x14ac:dyDescent="0.2">
      <c r="A1644" s="5">
        <v>94</v>
      </c>
      <c r="B1644" s="4" t="s">
        <v>2</v>
      </c>
      <c r="C1644" s="5">
        <v>208502</v>
      </c>
      <c r="D1644" s="4" t="s">
        <v>922</v>
      </c>
      <c r="E1644" s="4" t="str">
        <f>B1644&amp;""&amp;C1644</f>
        <v>U208502</v>
      </c>
      <c r="F1644" s="4" t="str">
        <f>F1643&amp;E1644&amp;"','"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</v>
      </c>
      <c r="G1644" s="4" t="s">
        <v>1550</v>
      </c>
      <c r="H1644" s="4" t="s">
        <v>1555</v>
      </c>
      <c r="I1644" s="5">
        <v>219</v>
      </c>
      <c r="J1644" s="5">
        <v>0</v>
      </c>
      <c r="K1644" s="6">
        <v>8.0000000000000004E-4</v>
      </c>
      <c r="L1644" s="4" t="s">
        <v>2013</v>
      </c>
      <c r="M1644" s="4" t="s">
        <v>2228</v>
      </c>
      <c r="N1644" s="4"/>
      <c r="O1644" s="4" t="s">
        <v>2683</v>
      </c>
      <c r="P1644" s="4" t="s">
        <v>1695</v>
      </c>
      <c r="Q1644" s="4"/>
      <c r="R1644" s="4" t="s">
        <v>1616</v>
      </c>
      <c r="S1644" s="4" t="s">
        <v>2286</v>
      </c>
      <c r="T1644" s="4"/>
      <c r="U1644" s="4" t="s">
        <v>2726</v>
      </c>
      <c r="V1644" s="4" t="s">
        <v>2815</v>
      </c>
      <c r="W1644" s="4"/>
      <c r="X1644" s="4"/>
      <c r="Y1644" s="4" t="s">
        <v>2844</v>
      </c>
      <c r="Z1644" s="7">
        <f>VLOOKUP(E1644,[1]select___from_cuentas_predial_W!$A$1:$R$1800,11,FALSE)</f>
        <v>841050</v>
      </c>
      <c r="AA1644" s="7">
        <f>VLOOKUP(E1644,[1]select___from_cuentas_predial_W!$A$1:$R$1800,13,FALSE)</f>
        <v>0</v>
      </c>
    </row>
    <row r="1645" spans="1:27" x14ac:dyDescent="0.2">
      <c r="A1645" s="5">
        <v>94</v>
      </c>
      <c r="B1645" s="4" t="s">
        <v>2</v>
      </c>
      <c r="C1645" s="5">
        <v>52026</v>
      </c>
      <c r="D1645" s="4" t="s">
        <v>904</v>
      </c>
      <c r="E1645" s="4" t="str">
        <f>B1645&amp;"0"&amp;C1645</f>
        <v>U052026</v>
      </c>
      <c r="F1645" s="4" t="str">
        <f>F1644&amp;E1645&amp;"','"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</v>
      </c>
      <c r="G1645" s="4" t="s">
        <v>1550</v>
      </c>
      <c r="H1645" s="4" t="s">
        <v>1555</v>
      </c>
      <c r="I1645" s="5">
        <v>62187</v>
      </c>
      <c r="J1645" s="5">
        <v>10099.39</v>
      </c>
      <c r="K1645" s="6">
        <v>8.0000000000000004E-4</v>
      </c>
      <c r="L1645" s="4" t="s">
        <v>2014</v>
      </c>
      <c r="M1645" s="4" t="s">
        <v>2228</v>
      </c>
      <c r="N1645" s="4" t="s">
        <v>2525</v>
      </c>
      <c r="O1645" s="4" t="s">
        <v>2623</v>
      </c>
      <c r="P1645" s="4" t="s">
        <v>1695</v>
      </c>
      <c r="Q1645" s="4"/>
      <c r="R1645" s="4" t="s">
        <v>1616</v>
      </c>
      <c r="S1645" s="4" t="s">
        <v>2286</v>
      </c>
      <c r="T1645" s="4"/>
      <c r="U1645" s="4" t="s">
        <v>2726</v>
      </c>
      <c r="V1645" s="4" t="s">
        <v>2815</v>
      </c>
      <c r="W1645" s="4"/>
      <c r="X1645" s="4"/>
      <c r="Y1645" s="4" t="s">
        <v>2844</v>
      </c>
      <c r="Z1645" s="7">
        <f>VLOOKUP(E1645,[1]select___from_cuentas_predial_W!$A$1:$R$1800,11,FALSE)</f>
        <v>228417348.59999999</v>
      </c>
      <c r="AA1645" s="7">
        <f>VLOOKUP(E1645,[1]select___from_cuentas_predial_W!$A$1:$R$1800,13,FALSE)</f>
        <v>16542800.82</v>
      </c>
    </row>
    <row r="1646" spans="1:27" x14ac:dyDescent="0.2">
      <c r="A1646" s="5">
        <v>94</v>
      </c>
      <c r="B1646" s="4" t="s">
        <v>2</v>
      </c>
      <c r="C1646" s="5">
        <v>202226</v>
      </c>
      <c r="D1646" s="4" t="s">
        <v>964</v>
      </c>
      <c r="E1646" s="4" t="str">
        <f>B1646&amp;""&amp;C1646</f>
        <v>U202226</v>
      </c>
      <c r="F1646" s="4" t="str">
        <f>F1645&amp;E1646&amp;"','"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</v>
      </c>
      <c r="G1646" s="4" t="s">
        <v>1550</v>
      </c>
      <c r="H1646" s="4" t="s">
        <v>1555</v>
      </c>
      <c r="I1646" s="5">
        <v>5000</v>
      </c>
      <c r="J1646" s="5">
        <v>0</v>
      </c>
      <c r="K1646" s="6">
        <v>8.0000000000000004E-4</v>
      </c>
      <c r="L1646" s="4" t="s">
        <v>1863</v>
      </c>
      <c r="M1646" s="4" t="s">
        <v>2228</v>
      </c>
      <c r="N1646" s="4"/>
      <c r="O1646" s="4" t="s">
        <v>2683</v>
      </c>
      <c r="P1646" s="4" t="s">
        <v>1695</v>
      </c>
      <c r="Q1646" s="4"/>
      <c r="R1646" s="4" t="s">
        <v>2733</v>
      </c>
      <c r="S1646" s="4" t="s">
        <v>2286</v>
      </c>
      <c r="T1646" s="4"/>
      <c r="U1646" s="4" t="s">
        <v>2726</v>
      </c>
      <c r="V1646" s="4" t="s">
        <v>2819</v>
      </c>
      <c r="W1646" s="4"/>
      <c r="X1646" s="4"/>
      <c r="Y1646" s="4" t="s">
        <v>2844</v>
      </c>
      <c r="Z1646" s="7">
        <f>VLOOKUP(E1646,[1]select___from_cuentas_predial_W!$A$1:$R$1800,11,FALSE)</f>
        <v>22837500</v>
      </c>
      <c r="AA1646" s="7">
        <f>VLOOKUP(E1646,[1]select___from_cuentas_predial_W!$A$1:$R$1800,13,FALSE)</f>
        <v>0</v>
      </c>
    </row>
    <row r="1647" spans="1:27" x14ac:dyDescent="0.2">
      <c r="A1647" s="5">
        <v>94</v>
      </c>
      <c r="B1647" s="4" t="s">
        <v>2</v>
      </c>
      <c r="C1647" s="5">
        <v>202225</v>
      </c>
      <c r="D1647" s="4" t="s">
        <v>972</v>
      </c>
      <c r="E1647" s="4" t="str">
        <f>B1647&amp;""&amp;C1647</f>
        <v>U202225</v>
      </c>
      <c r="F1647" s="4" t="str">
        <f>F1646&amp;E1647&amp;"','"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</v>
      </c>
      <c r="G1647" s="4" t="s">
        <v>1550</v>
      </c>
      <c r="H1647" s="4" t="s">
        <v>1555</v>
      </c>
      <c r="I1647" s="5">
        <v>1496</v>
      </c>
      <c r="J1647" s="5">
        <v>0</v>
      </c>
      <c r="K1647" s="6">
        <v>8.0000000000000004E-4</v>
      </c>
      <c r="L1647" s="4" t="s">
        <v>1793</v>
      </c>
      <c r="M1647" s="4" t="s">
        <v>2228</v>
      </c>
      <c r="N1647" s="4"/>
      <c r="O1647" s="4" t="s">
        <v>2683</v>
      </c>
      <c r="P1647" s="4" t="s">
        <v>1695</v>
      </c>
      <c r="Q1647" s="4"/>
      <c r="R1647" s="4" t="s">
        <v>1616</v>
      </c>
      <c r="S1647" s="4" t="s">
        <v>2286</v>
      </c>
      <c r="T1647" s="4"/>
      <c r="U1647" s="4" t="s">
        <v>2726</v>
      </c>
      <c r="V1647" s="4" t="s">
        <v>2819</v>
      </c>
      <c r="W1647" s="4"/>
      <c r="X1647" s="4"/>
      <c r="Y1647" s="4" t="s">
        <v>2844</v>
      </c>
      <c r="Z1647" s="7">
        <f>VLOOKUP(E1647,[1]select___from_cuentas_predial_W!$A$1:$R$1800,11,FALSE)</f>
        <v>7174629</v>
      </c>
      <c r="AA1647" s="7">
        <f>VLOOKUP(E1647,[1]select___from_cuentas_predial_W!$A$1:$R$1800,13,FALSE)</f>
        <v>0</v>
      </c>
    </row>
    <row r="1648" spans="1:27" x14ac:dyDescent="0.2">
      <c r="A1648" s="5">
        <v>94</v>
      </c>
      <c r="B1648" s="4" t="s">
        <v>2</v>
      </c>
      <c r="C1648" s="5">
        <v>202227</v>
      </c>
      <c r="D1648" s="4" t="s">
        <v>974</v>
      </c>
      <c r="E1648" s="4" t="str">
        <f>B1648&amp;""&amp;C1648</f>
        <v>U202227</v>
      </c>
      <c r="F1648" s="4" t="str">
        <f>F1647&amp;E1648&amp;"','"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</v>
      </c>
      <c r="G1648" s="4" t="s">
        <v>1550</v>
      </c>
      <c r="H1648" s="4" t="s">
        <v>1555</v>
      </c>
      <c r="I1648" s="5">
        <v>1496</v>
      </c>
      <c r="J1648" s="5">
        <v>0</v>
      </c>
      <c r="K1648" s="6">
        <v>8.0000000000000004E-4</v>
      </c>
      <c r="L1648" s="4" t="s">
        <v>2034</v>
      </c>
      <c r="M1648" s="4" t="s">
        <v>2228</v>
      </c>
      <c r="N1648" s="4"/>
      <c r="O1648" s="4" t="s">
        <v>2683</v>
      </c>
      <c r="P1648" s="4" t="s">
        <v>1695</v>
      </c>
      <c r="Q1648" s="4"/>
      <c r="R1648" s="4" t="s">
        <v>1616</v>
      </c>
      <c r="S1648" s="4" t="s">
        <v>2286</v>
      </c>
      <c r="T1648" s="4"/>
      <c r="U1648" s="4" t="s">
        <v>2726</v>
      </c>
      <c r="V1648" s="4" t="s">
        <v>2819</v>
      </c>
      <c r="W1648" s="4"/>
      <c r="X1648" s="4"/>
      <c r="Y1648" s="4" t="s">
        <v>2844</v>
      </c>
      <c r="Z1648" s="7">
        <f>VLOOKUP(E1648,[1]select___from_cuentas_predial_W!$A$1:$R$1800,11,FALSE)</f>
        <v>7174629</v>
      </c>
      <c r="AA1648" s="7">
        <f>VLOOKUP(E1648,[1]select___from_cuentas_predial_W!$A$1:$R$1800,13,FALSE)</f>
        <v>0</v>
      </c>
    </row>
    <row r="1649" spans="1:27" x14ac:dyDescent="0.2">
      <c r="A1649" s="5">
        <v>94</v>
      </c>
      <c r="B1649" s="4" t="s">
        <v>2</v>
      </c>
      <c r="C1649" s="5">
        <v>52006</v>
      </c>
      <c r="D1649" s="4" t="s">
        <v>581</v>
      </c>
      <c r="E1649" s="4" t="str">
        <f>B1649&amp;"0"&amp;C1649</f>
        <v>U052006</v>
      </c>
      <c r="F1649" s="4" t="str">
        <f>F1648&amp;E1649&amp;"','"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</v>
      </c>
      <c r="G1649" s="4" t="s">
        <v>1550</v>
      </c>
      <c r="H1649" s="4" t="s">
        <v>1555</v>
      </c>
      <c r="I1649" s="5">
        <v>94520</v>
      </c>
      <c r="J1649" s="5">
        <v>0</v>
      </c>
      <c r="K1649" s="6">
        <v>8.0000000000000004E-4</v>
      </c>
      <c r="L1649" s="4" t="s">
        <v>1880</v>
      </c>
      <c r="M1649" s="4" t="s">
        <v>2228</v>
      </c>
      <c r="N1649" s="4"/>
      <c r="O1649" s="4" t="s">
        <v>2683</v>
      </c>
      <c r="P1649" s="4" t="s">
        <v>1695</v>
      </c>
      <c r="Q1649" s="4"/>
      <c r="R1649" s="4" t="s">
        <v>1616</v>
      </c>
      <c r="S1649" s="4" t="s">
        <v>2286</v>
      </c>
      <c r="T1649" s="4"/>
      <c r="U1649" s="4" t="s">
        <v>2726</v>
      </c>
      <c r="V1649" s="4" t="s">
        <v>2819</v>
      </c>
      <c r="W1649" s="4"/>
      <c r="X1649" s="4"/>
      <c r="Y1649" s="4" t="s">
        <v>2844</v>
      </c>
      <c r="Z1649" s="7">
        <f>VLOOKUP(E1649,[1]select___from_cuentas_predial_W!$A$1:$R$1800,11,FALSE)</f>
        <v>541883160</v>
      </c>
      <c r="AA1649" s="7">
        <f>VLOOKUP(E1649,[1]select___from_cuentas_predial_W!$A$1:$R$1800,13,FALSE)</f>
        <v>0</v>
      </c>
    </row>
    <row r="1650" spans="1:27" x14ac:dyDescent="0.2">
      <c r="A1650" s="5">
        <v>94</v>
      </c>
      <c r="B1650" s="4" t="s">
        <v>2</v>
      </c>
      <c r="C1650" s="5">
        <v>97270</v>
      </c>
      <c r="D1650" s="4" t="s">
        <v>1233</v>
      </c>
      <c r="E1650" s="4" t="str">
        <f>B1650&amp;"0"&amp;C1650</f>
        <v>U097270</v>
      </c>
      <c r="F1650" s="4" t="str">
        <f>F1649&amp;E1650&amp;"','"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</v>
      </c>
      <c r="G1650" s="4" t="s">
        <v>1550</v>
      </c>
      <c r="H1650" s="4" t="s">
        <v>1555</v>
      </c>
      <c r="I1650" s="5">
        <v>292</v>
      </c>
      <c r="J1650" s="5">
        <v>0</v>
      </c>
      <c r="K1650" s="6">
        <v>8.0000000000000004E-4</v>
      </c>
      <c r="L1650" s="4" t="s">
        <v>2123</v>
      </c>
      <c r="M1650" s="4" t="s">
        <v>2228</v>
      </c>
      <c r="N1650" s="4"/>
      <c r="O1650" s="4" t="s">
        <v>2593</v>
      </c>
      <c r="P1650" s="4" t="s">
        <v>1695</v>
      </c>
      <c r="Q1650" s="4"/>
      <c r="R1650" s="4" t="s">
        <v>2733</v>
      </c>
      <c r="S1650" s="4" t="s">
        <v>2286</v>
      </c>
      <c r="T1650" s="4"/>
      <c r="U1650" s="4" t="s">
        <v>2726</v>
      </c>
      <c r="V1650" s="4" t="s">
        <v>2819</v>
      </c>
      <c r="W1650" s="4"/>
      <c r="X1650" s="4"/>
      <c r="Y1650" s="4" t="s">
        <v>2844</v>
      </c>
      <c r="Z1650" s="7">
        <f>VLOOKUP(E1650,[1]select___from_cuentas_predial_W!$A$1:$R$1800,11,FALSE)</f>
        <v>441504</v>
      </c>
      <c r="AA1650" s="7">
        <f>VLOOKUP(E1650,[1]select___from_cuentas_predial_W!$A$1:$R$1800,13,FALSE)</f>
        <v>0</v>
      </c>
    </row>
    <row r="1651" spans="1:27" x14ac:dyDescent="0.2">
      <c r="A1651" s="5">
        <v>94</v>
      </c>
      <c r="B1651" s="4" t="s">
        <v>2</v>
      </c>
      <c r="C1651" s="5">
        <v>92095</v>
      </c>
      <c r="D1651" s="4" t="s">
        <v>1232</v>
      </c>
      <c r="E1651" s="4" t="str">
        <f>B1651&amp;"0"&amp;C1651</f>
        <v>U092095</v>
      </c>
      <c r="F1651" s="4" t="str">
        <f>F1650&amp;E1651&amp;"','"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</v>
      </c>
      <c r="G1651" s="4" t="s">
        <v>1550</v>
      </c>
      <c r="H1651" s="4" t="s">
        <v>1555</v>
      </c>
      <c r="I1651" s="5">
        <v>1562</v>
      </c>
      <c r="J1651" s="5">
        <v>0</v>
      </c>
      <c r="K1651" s="6">
        <v>8.0000000000000004E-4</v>
      </c>
      <c r="L1651" s="4" t="s">
        <v>2122</v>
      </c>
      <c r="M1651" s="4" t="s">
        <v>2228</v>
      </c>
      <c r="N1651" s="4"/>
      <c r="O1651" s="4" t="s">
        <v>2593</v>
      </c>
      <c r="P1651" s="4" t="s">
        <v>1695</v>
      </c>
      <c r="Q1651" s="4"/>
      <c r="R1651" s="4" t="s">
        <v>1616</v>
      </c>
      <c r="S1651" s="4" t="s">
        <v>2286</v>
      </c>
      <c r="T1651" s="4"/>
      <c r="U1651" s="4" t="s">
        <v>2726</v>
      </c>
      <c r="V1651" s="4" t="s">
        <v>2815</v>
      </c>
      <c r="W1651" s="4"/>
      <c r="X1651" s="4"/>
      <c r="Y1651" s="4" t="s">
        <v>2844</v>
      </c>
      <c r="Z1651" s="7">
        <f>VLOOKUP(E1651,[1]select___from_cuentas_predial_W!$A$1:$R$1800,11,FALSE)</f>
        <v>2361744</v>
      </c>
      <c r="AA1651" s="7">
        <f>VLOOKUP(E1651,[1]select___from_cuentas_predial_W!$A$1:$R$1800,13,FALSE)</f>
        <v>0</v>
      </c>
    </row>
    <row r="1652" spans="1:27" x14ac:dyDescent="0.2">
      <c r="A1652" s="5">
        <v>94</v>
      </c>
      <c r="B1652" s="4" t="s">
        <v>2</v>
      </c>
      <c r="C1652" s="5">
        <v>158860</v>
      </c>
      <c r="D1652" s="4" t="s">
        <v>821</v>
      </c>
      <c r="E1652" s="4" t="str">
        <f>B1652&amp;""&amp;C1652</f>
        <v>U158860</v>
      </c>
      <c r="F1652" s="4" t="str">
        <f>F1651&amp;E1652&amp;"','"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</v>
      </c>
      <c r="G1652" s="4" t="s">
        <v>1550</v>
      </c>
      <c r="H1652" s="4" t="s">
        <v>1555</v>
      </c>
      <c r="I1652" s="5">
        <v>730</v>
      </c>
      <c r="J1652" s="5">
        <v>0</v>
      </c>
      <c r="K1652" s="6">
        <v>8.0000000000000004E-4</v>
      </c>
      <c r="L1652" s="4" t="s">
        <v>1988</v>
      </c>
      <c r="M1652" s="4" t="s">
        <v>2228</v>
      </c>
      <c r="N1652" s="4"/>
      <c r="O1652" s="4" t="s">
        <v>2625</v>
      </c>
      <c r="P1652" s="4" t="s">
        <v>1695</v>
      </c>
      <c r="Q1652" s="4"/>
      <c r="R1652" s="4" t="s">
        <v>1616</v>
      </c>
      <c r="S1652" s="4" t="s">
        <v>2286</v>
      </c>
      <c r="T1652" s="4"/>
      <c r="U1652" s="4" t="s">
        <v>2726</v>
      </c>
      <c r="V1652" s="4" t="s">
        <v>2815</v>
      </c>
      <c r="W1652" s="4"/>
      <c r="X1652" s="4"/>
      <c r="Y1652" s="4" t="s">
        <v>2844</v>
      </c>
      <c r="Z1652" s="7">
        <f>VLOOKUP(E1652,[1]select___from_cuentas_predial_W!$A$1:$R$1800,11,FALSE)</f>
        <v>1981402.5</v>
      </c>
      <c r="AA1652" s="7">
        <f>VLOOKUP(E1652,[1]select___from_cuentas_predial_W!$A$1:$R$1800,13,FALSE)</f>
        <v>0</v>
      </c>
    </row>
    <row r="1653" spans="1:27" x14ac:dyDescent="0.2">
      <c r="A1653" s="5">
        <v>94</v>
      </c>
      <c r="B1653" s="4" t="s">
        <v>2</v>
      </c>
      <c r="C1653" s="5">
        <v>158859</v>
      </c>
      <c r="D1653" s="4" t="s">
        <v>828</v>
      </c>
      <c r="E1653" s="4" t="str">
        <f>B1653&amp;""&amp;C1653</f>
        <v>U158859</v>
      </c>
      <c r="F1653" s="4" t="str">
        <f>F1652&amp;E1653&amp;"','"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</v>
      </c>
      <c r="G1653" s="4" t="s">
        <v>1550</v>
      </c>
      <c r="H1653" s="4" t="s">
        <v>1555</v>
      </c>
      <c r="I1653" s="5">
        <v>162</v>
      </c>
      <c r="J1653" s="5">
        <v>0</v>
      </c>
      <c r="K1653" s="6">
        <v>8.0000000000000004E-4</v>
      </c>
      <c r="L1653" s="4" t="s">
        <v>1988</v>
      </c>
      <c r="M1653" s="4" t="s">
        <v>2228</v>
      </c>
      <c r="N1653" s="4"/>
      <c r="O1653" s="4" t="s">
        <v>2625</v>
      </c>
      <c r="P1653" s="4" t="s">
        <v>1695</v>
      </c>
      <c r="Q1653" s="4"/>
      <c r="R1653" s="4" t="s">
        <v>1616</v>
      </c>
      <c r="S1653" s="4" t="s">
        <v>2286</v>
      </c>
      <c r="T1653" s="4"/>
      <c r="U1653" s="4" t="s">
        <v>2799</v>
      </c>
      <c r="V1653" s="4" t="s">
        <v>2815</v>
      </c>
      <c r="W1653" s="4"/>
      <c r="X1653" s="4"/>
      <c r="Y1653" s="4" t="s">
        <v>2844</v>
      </c>
      <c r="Z1653" s="7">
        <f>VLOOKUP(E1653,[1]select___from_cuentas_predial_W!$A$1:$R$1800,11,FALSE)</f>
        <v>439708.5</v>
      </c>
      <c r="AA1653" s="7">
        <f>VLOOKUP(E1653,[1]select___from_cuentas_predial_W!$A$1:$R$1800,13,FALSE)</f>
        <v>0</v>
      </c>
    </row>
    <row r="1654" spans="1:27" x14ac:dyDescent="0.2">
      <c r="A1654" s="5">
        <v>94</v>
      </c>
      <c r="B1654" s="4" t="s">
        <v>2</v>
      </c>
      <c r="C1654" s="5">
        <v>73968</v>
      </c>
      <c r="D1654" s="4" t="s">
        <v>347</v>
      </c>
      <c r="E1654" s="4" t="str">
        <f>B1654&amp;"0"&amp;C1654</f>
        <v>U073968</v>
      </c>
      <c r="F1654" s="4" t="str">
        <f>F1653&amp;E1654&amp;"','"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</v>
      </c>
      <c r="G1654" s="4" t="s">
        <v>1550</v>
      </c>
      <c r="H1654" s="4" t="s">
        <v>1555</v>
      </c>
      <c r="I1654" s="5">
        <v>22041</v>
      </c>
      <c r="J1654" s="5">
        <v>0</v>
      </c>
      <c r="K1654" s="6">
        <v>8.0000000000000004E-4</v>
      </c>
      <c r="L1654" s="4" t="s">
        <v>1749</v>
      </c>
      <c r="M1654" s="4" t="s">
        <v>2228</v>
      </c>
      <c r="N1654" s="4"/>
      <c r="O1654" s="4" t="s">
        <v>2625</v>
      </c>
      <c r="P1654" s="4" t="s">
        <v>1695</v>
      </c>
      <c r="Q1654" s="4"/>
      <c r="R1654" s="4" t="s">
        <v>1616</v>
      </c>
      <c r="S1654" s="4" t="s">
        <v>2286</v>
      </c>
      <c r="T1654" s="4"/>
      <c r="U1654" s="4" t="s">
        <v>2797</v>
      </c>
      <c r="V1654" s="4" t="s">
        <v>2622</v>
      </c>
      <c r="W1654" s="4"/>
      <c r="X1654" s="4"/>
      <c r="Y1654" s="4" t="s">
        <v>2844</v>
      </c>
      <c r="Z1654" s="7">
        <f>VLOOKUP(E1654,[1]select___from_cuentas_predial_W!$A$1:$R$1800,11,FALSE)</f>
        <v>42814642.5</v>
      </c>
      <c r="AA1654" s="7">
        <f>VLOOKUP(E1654,[1]select___from_cuentas_predial_W!$A$1:$R$1800,13,FALSE)</f>
        <v>0</v>
      </c>
    </row>
    <row r="1655" spans="1:27" x14ac:dyDescent="0.2">
      <c r="A1655" s="5">
        <v>94</v>
      </c>
      <c r="B1655" s="4" t="s">
        <v>2</v>
      </c>
      <c r="C1655" s="5">
        <v>199730</v>
      </c>
      <c r="D1655" s="4" t="s">
        <v>1277</v>
      </c>
      <c r="E1655" s="4" t="str">
        <f>B1655&amp;""&amp;C1655</f>
        <v>U199730</v>
      </c>
      <c r="F1655" s="4" t="str">
        <f>F1654&amp;E1655&amp;"','"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</v>
      </c>
      <c r="G1655" s="4" t="s">
        <v>1550</v>
      </c>
      <c r="H1655" s="4" t="s">
        <v>1555</v>
      </c>
      <c r="I1655" s="5">
        <v>1258</v>
      </c>
      <c r="J1655" s="5">
        <v>165</v>
      </c>
      <c r="K1655" s="6">
        <v>8.0000000000000004E-4</v>
      </c>
      <c r="L1655" s="4" t="s">
        <v>2140</v>
      </c>
      <c r="M1655" s="4" t="s">
        <v>2402</v>
      </c>
      <c r="N1655" s="4"/>
      <c r="O1655" s="4" t="s">
        <v>2625</v>
      </c>
      <c r="P1655" s="4" t="s">
        <v>1695</v>
      </c>
      <c r="Q1655" s="4"/>
      <c r="R1655" s="4" t="s">
        <v>1616</v>
      </c>
      <c r="S1655" s="4" t="s">
        <v>2286</v>
      </c>
      <c r="T1655" s="4"/>
      <c r="U1655" s="4" t="s">
        <v>2800</v>
      </c>
      <c r="V1655" s="4" t="s">
        <v>2815</v>
      </c>
      <c r="W1655" s="4"/>
      <c r="X1655" s="4"/>
      <c r="Y1655" s="4" t="s">
        <v>2844</v>
      </c>
      <c r="Z1655" s="7">
        <f>VLOOKUP(E1655,[1]select___from_cuentas_predial_W!$A$1:$R$1800,11,FALSE)</f>
        <v>2443665</v>
      </c>
      <c r="AA1655" s="7">
        <f>VLOOKUP(E1655,[1]select___from_cuentas_predial_W!$A$1:$R$1800,13,FALSE)</f>
        <v>647955</v>
      </c>
    </row>
    <row r="1656" spans="1:27" x14ac:dyDescent="0.2">
      <c r="A1656" s="5">
        <v>94</v>
      </c>
      <c r="B1656" s="4" t="s">
        <v>2</v>
      </c>
      <c r="C1656" s="5">
        <v>199725</v>
      </c>
      <c r="D1656" s="4" t="s">
        <v>1420</v>
      </c>
      <c r="E1656" s="4" t="str">
        <f>B1656&amp;""&amp;C1656</f>
        <v>U199725</v>
      </c>
      <c r="F1656" s="4" t="str">
        <f>F1655&amp;E1656&amp;"','"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</v>
      </c>
      <c r="G1656" s="4" t="s">
        <v>1550</v>
      </c>
      <c r="H1656" s="4" t="s">
        <v>1555</v>
      </c>
      <c r="I1656" s="5">
        <v>2878</v>
      </c>
      <c r="J1656" s="5">
        <v>695</v>
      </c>
      <c r="K1656" s="6">
        <v>8.0000000000000004E-4</v>
      </c>
      <c r="L1656" s="4" t="s">
        <v>2182</v>
      </c>
      <c r="M1656" s="4" t="s">
        <v>2228</v>
      </c>
      <c r="N1656" s="4"/>
      <c r="O1656" s="4" t="s">
        <v>2650</v>
      </c>
      <c r="P1656" s="4" t="s">
        <v>1695</v>
      </c>
      <c r="Q1656" s="4"/>
      <c r="R1656" s="4" t="s">
        <v>1616</v>
      </c>
      <c r="S1656" s="4" t="s">
        <v>2286</v>
      </c>
      <c r="T1656" s="4"/>
      <c r="U1656" s="4" t="s">
        <v>2800</v>
      </c>
      <c r="V1656" s="4" t="s">
        <v>2815</v>
      </c>
      <c r="W1656" s="4"/>
      <c r="X1656" s="4"/>
      <c r="Y1656" s="4" t="s">
        <v>2844</v>
      </c>
      <c r="Z1656" s="7">
        <f>VLOOKUP(E1656,[1]select___from_cuentas_predial_W!$A$1:$R$1800,11,FALSE)</f>
        <v>5590515</v>
      </c>
      <c r="AA1656" s="7">
        <f>VLOOKUP(E1656,[1]select___from_cuentas_predial_W!$A$1:$R$1800,13,FALSE)</f>
        <v>733398.75</v>
      </c>
    </row>
    <row r="1657" spans="1:27" x14ac:dyDescent="0.2">
      <c r="A1657" s="5">
        <v>94</v>
      </c>
      <c r="B1657" s="4" t="s">
        <v>2</v>
      </c>
      <c r="C1657" s="5">
        <v>194649</v>
      </c>
      <c r="D1657" s="4" t="s">
        <v>692</v>
      </c>
      <c r="E1657" s="4" t="str">
        <f>B1657&amp;""&amp;C1657</f>
        <v>U194649</v>
      </c>
      <c r="F1657" s="4" t="str">
        <f>F1656&amp;E1657&amp;"','"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</v>
      </c>
      <c r="G1657" s="4" t="s">
        <v>1550</v>
      </c>
      <c r="H1657" s="4" t="s">
        <v>1555</v>
      </c>
      <c r="I1657" s="5">
        <v>1745</v>
      </c>
      <c r="J1657" s="5">
        <v>409</v>
      </c>
      <c r="K1657" s="6">
        <v>2.0000000000000001E-4</v>
      </c>
      <c r="L1657" s="4" t="s">
        <v>1934</v>
      </c>
      <c r="M1657" s="4" t="s">
        <v>2228</v>
      </c>
      <c r="N1657" s="4"/>
      <c r="O1657" s="4" t="s">
        <v>2657</v>
      </c>
      <c r="P1657" s="4" t="s">
        <v>1695</v>
      </c>
      <c r="Q1657" s="4"/>
      <c r="R1657" s="4" t="s">
        <v>1616</v>
      </c>
      <c r="S1657" s="4" t="s">
        <v>2286</v>
      </c>
      <c r="T1657" s="4"/>
      <c r="U1657" s="4" t="s">
        <v>2800</v>
      </c>
      <c r="V1657" s="4" t="s">
        <v>2815</v>
      </c>
      <c r="W1657" s="4"/>
      <c r="X1657" s="4"/>
      <c r="Y1657" s="4" t="s">
        <v>2844</v>
      </c>
      <c r="Z1657" s="7">
        <f>VLOOKUP(E1657,[1]select___from_cuentas_predial_W!$A$1:$R$1800,11,FALSE)</f>
        <v>5716620</v>
      </c>
      <c r="AA1657" s="7">
        <f>VLOOKUP(E1657,[1]select___from_cuentas_predial_W!$A$1:$R$1800,13,FALSE)</f>
        <v>2692651.5</v>
      </c>
    </row>
    <row r="1658" spans="1:27" x14ac:dyDescent="0.2">
      <c r="A1658" s="5">
        <v>94</v>
      </c>
      <c r="B1658" s="4" t="s">
        <v>2</v>
      </c>
      <c r="C1658" s="5">
        <v>151054</v>
      </c>
      <c r="D1658" s="4" t="s">
        <v>1492</v>
      </c>
      <c r="E1658" s="4" t="str">
        <f>B1658&amp;""&amp;C1658</f>
        <v>U151054</v>
      </c>
      <c r="F1658" s="4" t="str">
        <f>F1657&amp;E1658&amp;"','"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</v>
      </c>
      <c r="G1658" s="4" t="s">
        <v>1550</v>
      </c>
      <c r="H1658" s="4" t="s">
        <v>1555</v>
      </c>
      <c r="I1658" s="5">
        <v>2472</v>
      </c>
      <c r="J1658" s="5">
        <v>0</v>
      </c>
      <c r="K1658" s="6">
        <v>8.0000000000000004E-4</v>
      </c>
      <c r="L1658" s="4" t="s">
        <v>2089</v>
      </c>
      <c r="M1658" s="4" t="s">
        <v>2228</v>
      </c>
      <c r="N1658" s="4" t="s">
        <v>2563</v>
      </c>
      <c r="O1658" s="4" t="s">
        <v>2676</v>
      </c>
      <c r="P1658" s="4" t="s">
        <v>1695</v>
      </c>
      <c r="Q1658" s="4"/>
      <c r="R1658" s="4" t="s">
        <v>1616</v>
      </c>
      <c r="S1658" s="4" t="s">
        <v>2286</v>
      </c>
      <c r="T1658" s="4"/>
      <c r="U1658" s="4" t="s">
        <v>2800</v>
      </c>
      <c r="V1658" s="4" t="s">
        <v>2815</v>
      </c>
      <c r="W1658" s="4"/>
      <c r="X1658" s="4"/>
      <c r="Y1658" s="4" t="s">
        <v>2844</v>
      </c>
      <c r="Z1658" s="7">
        <f>VLOOKUP(E1658,[1]select___from_cuentas_predial_W!$A$1:$R$1800,11,FALSE)</f>
        <v>5142848.29</v>
      </c>
      <c r="AA1658" s="7">
        <f>VLOOKUP(E1658,[1]select___from_cuentas_predial_W!$A$1:$R$1800,13,FALSE)</f>
        <v>0</v>
      </c>
    </row>
    <row r="1659" spans="1:27" x14ac:dyDescent="0.2">
      <c r="A1659" s="5">
        <v>94</v>
      </c>
      <c r="B1659" s="4" t="s">
        <v>2</v>
      </c>
      <c r="C1659" s="5">
        <v>151159</v>
      </c>
      <c r="D1659" s="4" t="s">
        <v>610</v>
      </c>
      <c r="E1659" s="4" t="str">
        <f>B1659&amp;""&amp;C1659</f>
        <v>U151159</v>
      </c>
      <c r="F1659" s="4" t="str">
        <f>F1658&amp;E1659&amp;"','"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</v>
      </c>
      <c r="G1659" s="4" t="s">
        <v>1550</v>
      </c>
      <c r="H1659" s="4" t="s">
        <v>1555</v>
      </c>
      <c r="I1659" s="5">
        <v>53</v>
      </c>
      <c r="J1659" s="5">
        <v>0</v>
      </c>
      <c r="K1659" s="6">
        <v>8.0000000000000004E-4</v>
      </c>
      <c r="L1659" s="4" t="s">
        <v>1736</v>
      </c>
      <c r="M1659" s="4" t="s">
        <v>2228</v>
      </c>
      <c r="N1659" s="4" t="s">
        <v>2489</v>
      </c>
      <c r="O1659" s="4" t="s">
        <v>2676</v>
      </c>
      <c r="P1659" s="4" t="s">
        <v>1695</v>
      </c>
      <c r="Q1659" s="4"/>
      <c r="R1659" s="4" t="s">
        <v>1616</v>
      </c>
      <c r="S1659" s="4" t="s">
        <v>2286</v>
      </c>
      <c r="T1659" s="4"/>
      <c r="U1659" s="4" t="s">
        <v>2800</v>
      </c>
      <c r="V1659" s="4" t="s">
        <v>2815</v>
      </c>
      <c r="W1659" s="4"/>
      <c r="X1659" s="4"/>
      <c r="Y1659" s="4" t="s">
        <v>2844</v>
      </c>
      <c r="Z1659" s="7">
        <f>VLOOKUP(E1659,[1]select___from_cuentas_predial_W!$A$1:$R$1800,11,FALSE)</f>
        <v>111330.45</v>
      </c>
      <c r="AA1659" s="7">
        <f>VLOOKUP(E1659,[1]select___from_cuentas_predial_W!$A$1:$R$1800,13,FALSE)</f>
        <v>0</v>
      </c>
    </row>
    <row r="1660" spans="1:27" x14ac:dyDescent="0.2">
      <c r="A1660" s="5">
        <v>94</v>
      </c>
      <c r="B1660" s="4" t="s">
        <v>2</v>
      </c>
      <c r="C1660" s="5">
        <v>201190</v>
      </c>
      <c r="D1660" s="4" t="s">
        <v>423</v>
      </c>
      <c r="E1660" s="4" t="str">
        <f>B1660&amp;""&amp;C1660</f>
        <v>U201190</v>
      </c>
      <c r="F1660" s="4" t="str">
        <f>F1659&amp;E1660&amp;"','"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</v>
      </c>
      <c r="G1660" s="4" t="s">
        <v>1550</v>
      </c>
      <c r="H1660" s="4" t="s">
        <v>1555</v>
      </c>
      <c r="I1660" s="5">
        <v>3736</v>
      </c>
      <c r="J1660" s="5">
        <v>0</v>
      </c>
      <c r="K1660" s="6">
        <v>8.0000000000000004E-4</v>
      </c>
      <c r="L1660" s="4" t="s">
        <v>1777</v>
      </c>
      <c r="M1660" s="4" t="s">
        <v>2228</v>
      </c>
      <c r="N1660" s="4"/>
      <c r="O1660" s="4" t="s">
        <v>2661</v>
      </c>
      <c r="P1660" s="4" t="s">
        <v>1695</v>
      </c>
      <c r="Q1660" s="4"/>
      <c r="R1660" s="4" t="s">
        <v>1616</v>
      </c>
      <c r="S1660" s="4" t="s">
        <v>2286</v>
      </c>
      <c r="T1660" s="4"/>
      <c r="U1660" s="4" t="s">
        <v>2800</v>
      </c>
      <c r="V1660" s="4" t="s">
        <v>2815</v>
      </c>
      <c r="W1660" s="4"/>
      <c r="X1660" s="4"/>
      <c r="Y1660" s="4" t="s">
        <v>2844</v>
      </c>
      <c r="Z1660" s="7">
        <f>VLOOKUP(E1660,[1]select___from_cuentas_predial_W!$A$1:$R$1800,11,FALSE)</f>
        <v>4275852</v>
      </c>
      <c r="AA1660" s="7">
        <f>VLOOKUP(E1660,[1]select___from_cuentas_predial_W!$A$1:$R$1800,13,FALSE)</f>
        <v>0</v>
      </c>
    </row>
    <row r="1661" spans="1:27" x14ac:dyDescent="0.2">
      <c r="A1661" s="5">
        <v>94</v>
      </c>
      <c r="B1661" s="4" t="s">
        <v>2</v>
      </c>
      <c r="C1661" s="5">
        <v>205771</v>
      </c>
      <c r="D1661" s="4" t="s">
        <v>634</v>
      </c>
      <c r="E1661" s="4" t="str">
        <f>B1661&amp;""&amp;C1661</f>
        <v>U205771</v>
      </c>
      <c r="F1661" s="4" t="str">
        <f>F1660&amp;E1661&amp;"','"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</v>
      </c>
      <c r="G1661" s="4" t="s">
        <v>1550</v>
      </c>
      <c r="H1661" s="4" t="s">
        <v>1555</v>
      </c>
      <c r="I1661" s="5">
        <v>0</v>
      </c>
      <c r="J1661" s="5">
        <v>279</v>
      </c>
      <c r="K1661" s="6">
        <v>2.0000000000000001E-4</v>
      </c>
      <c r="L1661" s="4" t="s">
        <v>1908</v>
      </c>
      <c r="M1661" s="4" t="s">
        <v>2305</v>
      </c>
      <c r="N1661" s="4"/>
      <c r="O1661" s="4" t="s">
        <v>2661</v>
      </c>
      <c r="P1661" s="4" t="s">
        <v>1695</v>
      </c>
      <c r="Q1661" s="4"/>
      <c r="R1661" s="4" t="s">
        <v>1616</v>
      </c>
      <c r="S1661" s="4" t="s">
        <v>2286</v>
      </c>
      <c r="T1661" s="4"/>
      <c r="U1661" s="4" t="s">
        <v>2802</v>
      </c>
      <c r="V1661" s="4" t="s">
        <v>2622</v>
      </c>
      <c r="W1661" s="4"/>
      <c r="X1661" s="4"/>
      <c r="Y1661" s="4" t="s">
        <v>2844</v>
      </c>
      <c r="Z1661" s="7">
        <f>VLOOKUP(E1661,[1]select___from_cuentas_predial_W!$A$1:$R$1800,11,FALSE)</f>
        <v>0</v>
      </c>
      <c r="AA1661" s="7">
        <f>VLOOKUP(E1661,[1]select___from_cuentas_predial_W!$A$1:$R$1800,13,FALSE)</f>
        <v>1119424.7</v>
      </c>
    </row>
    <row r="1662" spans="1:27" x14ac:dyDescent="0.2">
      <c r="A1662" s="5">
        <v>94</v>
      </c>
      <c r="B1662" s="4" t="s">
        <v>2</v>
      </c>
      <c r="C1662" s="5">
        <v>237589</v>
      </c>
      <c r="D1662" s="4" t="s">
        <v>3099</v>
      </c>
      <c r="E1662" s="4" t="str">
        <f>B1662&amp;""&amp;C1662</f>
        <v>U237589</v>
      </c>
      <c r="F1662" s="4" t="str">
        <f>F1661&amp;E1662&amp;"','"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</v>
      </c>
      <c r="G1662" s="4" t="s">
        <v>2926</v>
      </c>
      <c r="H1662" s="4" t="s">
        <v>1555</v>
      </c>
      <c r="I1662" s="5">
        <v>1811</v>
      </c>
      <c r="J1662" s="5">
        <v>0</v>
      </c>
      <c r="K1662" s="6">
        <v>8.0000000000000004E-4</v>
      </c>
      <c r="L1662" s="4" t="s">
        <v>1612</v>
      </c>
      <c r="M1662" s="4" t="s">
        <v>2506</v>
      </c>
      <c r="N1662" s="4"/>
      <c r="O1662" s="4" t="s">
        <v>2593</v>
      </c>
      <c r="P1662" s="4" t="s">
        <v>2726</v>
      </c>
      <c r="Q1662" s="4"/>
      <c r="R1662" s="4" t="s">
        <v>1616</v>
      </c>
      <c r="S1662" s="4" t="s">
        <v>2286</v>
      </c>
      <c r="T1662" s="4"/>
      <c r="U1662" s="4" t="s">
        <v>2800</v>
      </c>
      <c r="V1662" s="4" t="s">
        <v>2815</v>
      </c>
      <c r="W1662" s="4"/>
      <c r="X1662" s="4"/>
      <c r="Y1662" s="4" t="s">
        <v>2844</v>
      </c>
      <c r="Z1662" s="7">
        <f>VLOOKUP(E1662,[1]select___from_cuentas_predial_W!$A$1:$R$1800,11,FALSE)</f>
        <v>2861380</v>
      </c>
      <c r="AA1662" s="7">
        <f>VLOOKUP(E1662,[1]select___from_cuentas_predial_W!$A$1:$R$1800,13,FALSE)</f>
        <v>0</v>
      </c>
    </row>
    <row r="1663" spans="1:27" x14ac:dyDescent="0.2">
      <c r="A1663" s="5">
        <v>94</v>
      </c>
      <c r="B1663" s="4" t="s">
        <v>2</v>
      </c>
      <c r="C1663" s="5">
        <v>205359</v>
      </c>
      <c r="D1663" s="4" t="s">
        <v>1275</v>
      </c>
      <c r="E1663" s="4" t="str">
        <f>B1663&amp;""&amp;C1663</f>
        <v>U205359</v>
      </c>
      <c r="F1663" s="4" t="str">
        <f>F1662&amp;E1663&amp;"','"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</v>
      </c>
      <c r="G1663" s="4" t="s">
        <v>1550</v>
      </c>
      <c r="H1663" s="4" t="s">
        <v>1555</v>
      </c>
      <c r="I1663" s="5">
        <v>0</v>
      </c>
      <c r="J1663" s="5">
        <v>267</v>
      </c>
      <c r="K1663" s="6">
        <v>2.0000000000000001E-4</v>
      </c>
      <c r="L1663" s="4" t="s">
        <v>2139</v>
      </c>
      <c r="M1663" s="4" t="s">
        <v>2228</v>
      </c>
      <c r="N1663" s="4"/>
      <c r="O1663" s="4" t="s">
        <v>2593</v>
      </c>
      <c r="P1663" s="4" t="s">
        <v>1695</v>
      </c>
      <c r="Q1663" s="4"/>
      <c r="R1663" s="4" t="s">
        <v>1616</v>
      </c>
      <c r="S1663" s="4" t="s">
        <v>2286</v>
      </c>
      <c r="T1663" s="4"/>
      <c r="U1663" s="4" t="s">
        <v>3124</v>
      </c>
      <c r="V1663" s="4" t="s">
        <v>2815</v>
      </c>
      <c r="W1663" s="4"/>
      <c r="X1663" s="4"/>
      <c r="Y1663" s="4" t="s">
        <v>2844</v>
      </c>
      <c r="Z1663" s="7">
        <f>VLOOKUP(E1663,[1]select___from_cuentas_predial_W!$A$1:$R$1800,11,FALSE)</f>
        <v>0</v>
      </c>
      <c r="AA1663" s="7">
        <f>VLOOKUP(E1663,[1]select___from_cuentas_predial_W!$A$1:$R$1800,13,FALSE)</f>
        <v>1223313.27</v>
      </c>
    </row>
    <row r="1664" spans="1:27" x14ac:dyDescent="0.2">
      <c r="A1664" s="5">
        <v>94</v>
      </c>
      <c r="B1664" s="4" t="s">
        <v>2</v>
      </c>
      <c r="C1664" s="5">
        <v>202580</v>
      </c>
      <c r="D1664" s="4" t="s">
        <v>331</v>
      </c>
      <c r="E1664" s="4" t="str">
        <f>B1664&amp;""&amp;C1664</f>
        <v>U202580</v>
      </c>
      <c r="F1664" s="4" t="str">
        <f>F1663&amp;E1664&amp;"','"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</v>
      </c>
      <c r="G1664" s="4" t="s">
        <v>1550</v>
      </c>
      <c r="H1664" s="4" t="s">
        <v>1555</v>
      </c>
      <c r="I1664" s="5">
        <v>12924</v>
      </c>
      <c r="J1664" s="5">
        <v>0</v>
      </c>
      <c r="K1664" s="6">
        <v>8.0000000000000004E-4</v>
      </c>
      <c r="L1664" s="4" t="s">
        <v>1699</v>
      </c>
      <c r="M1664" s="4" t="s">
        <v>2228</v>
      </c>
      <c r="N1664" s="4"/>
      <c r="O1664" s="4" t="s">
        <v>2649</v>
      </c>
      <c r="P1664" s="4" t="s">
        <v>1695</v>
      </c>
      <c r="Q1664" s="4"/>
      <c r="R1664" s="4" t="s">
        <v>1616</v>
      </c>
      <c r="S1664" s="4" t="s">
        <v>2286</v>
      </c>
      <c r="T1664" s="4"/>
      <c r="U1664" s="4" t="s">
        <v>2799</v>
      </c>
      <c r="V1664" s="4" t="s">
        <v>2815</v>
      </c>
      <c r="W1664" s="4"/>
      <c r="X1664" s="4"/>
      <c r="Y1664" s="4" t="s">
        <v>2844</v>
      </c>
      <c r="Z1664" s="7">
        <f>VLOOKUP(E1664,[1]select___from_cuentas_predial_W!$A$1:$R$1800,11,FALSE)</f>
        <v>27818910</v>
      </c>
      <c r="AA1664" s="7">
        <f>VLOOKUP(E1664,[1]select___from_cuentas_predial_W!$A$1:$R$1800,13,FALSE)</f>
        <v>0</v>
      </c>
    </row>
    <row r="1665" spans="1:27" x14ac:dyDescent="0.2">
      <c r="A1665" s="5">
        <v>94</v>
      </c>
      <c r="B1665" s="4" t="s">
        <v>2</v>
      </c>
      <c r="C1665" s="5">
        <v>160302</v>
      </c>
      <c r="D1665" s="4" t="s">
        <v>1496</v>
      </c>
      <c r="E1665" s="4" t="str">
        <f>B1665&amp;""&amp;C1665</f>
        <v>U160302</v>
      </c>
      <c r="F1665" s="4" t="str">
        <f>F1664&amp;E1665&amp;"','"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</v>
      </c>
      <c r="G1665" s="4" t="s">
        <v>1550</v>
      </c>
      <c r="H1665" s="4" t="s">
        <v>1555</v>
      </c>
      <c r="I1665" s="5">
        <v>3413</v>
      </c>
      <c r="J1665" s="5">
        <v>0</v>
      </c>
      <c r="K1665" s="6">
        <v>8.0000000000000004E-4</v>
      </c>
      <c r="L1665" s="4" t="s">
        <v>2088</v>
      </c>
      <c r="M1665" s="4" t="s">
        <v>2228</v>
      </c>
      <c r="N1665" s="4"/>
      <c r="O1665" s="4" t="s">
        <v>2649</v>
      </c>
      <c r="P1665" s="4" t="s">
        <v>1695</v>
      </c>
      <c r="Q1665" s="4"/>
      <c r="R1665" s="4" t="s">
        <v>1616</v>
      </c>
      <c r="S1665" s="4" t="s">
        <v>2286</v>
      </c>
      <c r="T1665" s="4"/>
      <c r="U1665" s="4" t="s">
        <v>2799</v>
      </c>
      <c r="V1665" s="4" t="s">
        <v>2815</v>
      </c>
      <c r="W1665" s="4"/>
      <c r="X1665" s="4"/>
      <c r="Y1665" s="4" t="s">
        <v>2844</v>
      </c>
      <c r="Z1665" s="7">
        <f>VLOOKUP(E1665,[1]select___from_cuentas_predial_W!$A$1:$R$1800,11,FALSE)</f>
        <v>7346482.5</v>
      </c>
      <c r="AA1665" s="7">
        <f>VLOOKUP(E1665,[1]select___from_cuentas_predial_W!$A$1:$R$1800,13,FALSE)</f>
        <v>0</v>
      </c>
    </row>
    <row r="1666" spans="1:27" x14ac:dyDescent="0.2">
      <c r="A1666" s="5">
        <v>94</v>
      </c>
      <c r="B1666" s="4" t="s">
        <v>2</v>
      </c>
      <c r="C1666" s="5">
        <v>202578</v>
      </c>
      <c r="D1666" s="4" t="s">
        <v>519</v>
      </c>
      <c r="E1666" s="4" t="str">
        <f>B1666&amp;""&amp;C1666</f>
        <v>U202578</v>
      </c>
      <c r="F1666" s="4" t="str">
        <f>F1665&amp;E1666&amp;"','"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</v>
      </c>
      <c r="G1666" s="4" t="s">
        <v>1550</v>
      </c>
      <c r="H1666" s="4" t="s">
        <v>1555</v>
      </c>
      <c r="I1666" s="5">
        <v>6206</v>
      </c>
      <c r="J1666" s="5">
        <v>0</v>
      </c>
      <c r="K1666" s="6">
        <v>8.0000000000000004E-4</v>
      </c>
      <c r="L1666" s="4" t="s">
        <v>1850</v>
      </c>
      <c r="M1666" s="4" t="s">
        <v>2228</v>
      </c>
      <c r="N1666" s="4"/>
      <c r="O1666" s="4" t="s">
        <v>2649</v>
      </c>
      <c r="P1666" s="4" t="s">
        <v>1695</v>
      </c>
      <c r="Q1666" s="4"/>
      <c r="R1666" s="4" t="s">
        <v>1616</v>
      </c>
      <c r="S1666" s="4" t="s">
        <v>2286</v>
      </c>
      <c r="T1666" s="4"/>
      <c r="U1666" s="4" t="s">
        <v>2799</v>
      </c>
      <c r="V1666" s="4" t="s">
        <v>2815</v>
      </c>
      <c r="W1666" s="4"/>
      <c r="X1666" s="4"/>
      <c r="Y1666" s="4" t="s">
        <v>2844</v>
      </c>
      <c r="Z1666" s="7">
        <f>VLOOKUP(E1666,[1]select___from_cuentas_predial_W!$A$1:$R$1800,11,FALSE)</f>
        <v>13358415</v>
      </c>
      <c r="AA1666" s="7">
        <f>VLOOKUP(E1666,[1]select___from_cuentas_predial_W!$A$1:$R$1800,13,FALSE)</f>
        <v>0</v>
      </c>
    </row>
    <row r="1667" spans="1:27" x14ac:dyDescent="0.2">
      <c r="A1667" s="5">
        <v>94</v>
      </c>
      <c r="B1667" s="4" t="s">
        <v>2</v>
      </c>
      <c r="C1667" s="5">
        <v>202579</v>
      </c>
      <c r="D1667" s="4" t="s">
        <v>1253</v>
      </c>
      <c r="E1667" s="4" t="str">
        <f>B1667&amp;""&amp;C1667</f>
        <v>U202579</v>
      </c>
      <c r="F1667" s="4" t="str">
        <f>F1666&amp;E1667&amp;"','"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</v>
      </c>
      <c r="G1667" s="4" t="s">
        <v>1550</v>
      </c>
      <c r="H1667" s="4" t="s">
        <v>1555</v>
      </c>
      <c r="I1667" s="5">
        <v>738</v>
      </c>
      <c r="J1667" s="5">
        <v>0</v>
      </c>
      <c r="K1667" s="6">
        <v>8.0000000000000004E-4</v>
      </c>
      <c r="L1667" s="4" t="s">
        <v>2131</v>
      </c>
      <c r="M1667" s="4" t="s">
        <v>2228</v>
      </c>
      <c r="N1667" s="4"/>
      <c r="O1667" s="4" t="s">
        <v>2649</v>
      </c>
      <c r="P1667" s="4" t="s">
        <v>1695</v>
      </c>
      <c r="Q1667" s="4"/>
      <c r="R1667" s="4" t="s">
        <v>1616</v>
      </c>
      <c r="S1667" s="4" t="s">
        <v>2286</v>
      </c>
      <c r="T1667" s="4"/>
      <c r="U1667" s="4" t="s">
        <v>2799</v>
      </c>
      <c r="V1667" s="4" t="s">
        <v>2815</v>
      </c>
      <c r="W1667" s="4"/>
      <c r="X1667" s="4"/>
      <c r="Y1667" s="4" t="s">
        <v>2844</v>
      </c>
      <c r="Z1667" s="7">
        <f>VLOOKUP(E1667,[1]select___from_cuentas_predial_W!$A$1:$R$1800,11,FALSE)</f>
        <v>1542804.38</v>
      </c>
      <c r="AA1667" s="7">
        <f>VLOOKUP(E1667,[1]select___from_cuentas_predial_W!$A$1:$R$1800,13,FALSE)</f>
        <v>0</v>
      </c>
    </row>
    <row r="1668" spans="1:27" x14ac:dyDescent="0.2">
      <c r="A1668" s="5">
        <v>94</v>
      </c>
      <c r="B1668" s="4" t="s">
        <v>2</v>
      </c>
      <c r="C1668" s="5">
        <v>83489</v>
      </c>
      <c r="D1668" s="4" t="s">
        <v>906</v>
      </c>
      <c r="E1668" s="4" t="str">
        <f>B1668&amp;"0"&amp;C1668</f>
        <v>U083489</v>
      </c>
      <c r="F1668" s="4" t="str">
        <f>F1667&amp;E1668&amp;"','"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</v>
      </c>
      <c r="G1668" s="4" t="s">
        <v>1550</v>
      </c>
      <c r="H1668" s="4" t="s">
        <v>1555</v>
      </c>
      <c r="I1668" s="5">
        <v>40</v>
      </c>
      <c r="J1668" s="5">
        <v>0</v>
      </c>
      <c r="K1668" s="6">
        <v>8.0000000000000004E-4</v>
      </c>
      <c r="L1668" s="4" t="s">
        <v>2015</v>
      </c>
      <c r="M1668" s="4" t="s">
        <v>2355</v>
      </c>
      <c r="N1668" s="4"/>
      <c r="O1668" s="4" t="s">
        <v>1593</v>
      </c>
      <c r="P1668" s="4" t="s">
        <v>1695</v>
      </c>
      <c r="Q1668" s="4"/>
      <c r="R1668" s="4" t="s">
        <v>1616</v>
      </c>
      <c r="S1668" s="4" t="s">
        <v>2286</v>
      </c>
      <c r="T1668" s="4"/>
      <c r="U1668" s="4" t="s">
        <v>2799</v>
      </c>
      <c r="V1668" s="4" t="s">
        <v>2815</v>
      </c>
      <c r="W1668" s="4"/>
      <c r="X1668" s="4"/>
      <c r="Y1668" s="4" t="s">
        <v>2844</v>
      </c>
      <c r="Z1668" s="7">
        <f>VLOOKUP(E1668,[1]select___from_cuentas_predial_W!$A$1:$R$1800,11,FALSE)</f>
        <v>107659.47</v>
      </c>
      <c r="AA1668" s="7">
        <f>VLOOKUP(E1668,[1]select___from_cuentas_predial_W!$A$1:$R$1800,13,FALSE)</f>
        <v>0</v>
      </c>
    </row>
    <row r="1669" spans="1:27" x14ac:dyDescent="0.2">
      <c r="A1669" s="5">
        <v>94</v>
      </c>
      <c r="B1669" s="4" t="s">
        <v>2</v>
      </c>
      <c r="C1669" s="5">
        <v>202679</v>
      </c>
      <c r="D1669" s="4" t="s">
        <v>621</v>
      </c>
      <c r="E1669" s="4" t="str">
        <f>B1669&amp;""&amp;C1669</f>
        <v>U202679</v>
      </c>
      <c r="F1669" s="4" t="str">
        <f>F1668&amp;E1669&amp;"','"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</v>
      </c>
      <c r="G1669" s="4" t="s">
        <v>1550</v>
      </c>
      <c r="H1669" s="4" t="s">
        <v>1555</v>
      </c>
      <c r="I1669" s="5">
        <v>2656</v>
      </c>
      <c r="J1669" s="5">
        <v>690</v>
      </c>
      <c r="K1669" s="6">
        <v>2.0000000000000001E-4</v>
      </c>
      <c r="L1669" s="4" t="s">
        <v>1900</v>
      </c>
      <c r="M1669" s="4" t="s">
        <v>2228</v>
      </c>
      <c r="N1669" s="4"/>
      <c r="O1669" s="4" t="s">
        <v>2685</v>
      </c>
      <c r="P1669" s="4" t="s">
        <v>1695</v>
      </c>
      <c r="Q1669" s="4"/>
      <c r="R1669" s="4" t="s">
        <v>1616</v>
      </c>
      <c r="S1669" s="4" t="s">
        <v>2286</v>
      </c>
      <c r="T1669" s="4"/>
      <c r="U1669" s="4" t="s">
        <v>2799</v>
      </c>
      <c r="V1669" s="4" t="s">
        <v>2815</v>
      </c>
      <c r="W1669" s="4"/>
      <c r="X1669" s="4"/>
      <c r="Y1669" s="4" t="s">
        <v>2844</v>
      </c>
      <c r="Z1669" s="7">
        <f>VLOOKUP(E1669,[1]select___from_cuentas_predial_W!$A$1:$R$1800,11,FALSE)</f>
        <v>3133216.8</v>
      </c>
      <c r="AA1669" s="7">
        <f>VLOOKUP(E1669,[1]select___from_cuentas_predial_W!$A$1:$R$1800,13,FALSE)</f>
        <v>2708181</v>
      </c>
    </row>
    <row r="1670" spans="1:27" x14ac:dyDescent="0.2">
      <c r="A1670" s="5">
        <v>94</v>
      </c>
      <c r="B1670" s="4" t="s">
        <v>2</v>
      </c>
      <c r="C1670" s="5">
        <v>201188</v>
      </c>
      <c r="D1670" s="4" t="s">
        <v>766</v>
      </c>
      <c r="E1670" s="4" t="str">
        <f>B1670&amp;""&amp;C1670</f>
        <v>U201188</v>
      </c>
      <c r="F1670" s="4" t="str">
        <f>F1669&amp;E1670&amp;"','"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</v>
      </c>
      <c r="G1670" s="4" t="s">
        <v>1550</v>
      </c>
      <c r="H1670" s="4" t="s">
        <v>1555</v>
      </c>
      <c r="I1670" s="5">
        <v>4779</v>
      </c>
      <c r="J1670" s="5">
        <v>2160</v>
      </c>
      <c r="K1670" s="6">
        <v>2.0000000000000001E-4</v>
      </c>
      <c r="L1670" s="4" t="s">
        <v>1964</v>
      </c>
      <c r="M1670" s="4" t="s">
        <v>2228</v>
      </c>
      <c r="N1670" s="4"/>
      <c r="O1670" s="4" t="s">
        <v>2661</v>
      </c>
      <c r="P1670" s="4" t="s">
        <v>1695</v>
      </c>
      <c r="Q1670" s="4"/>
      <c r="R1670" s="4" t="s">
        <v>2733</v>
      </c>
      <c r="S1670" s="4" t="s">
        <v>2286</v>
      </c>
      <c r="T1670" s="4"/>
      <c r="U1670" s="4" t="s">
        <v>2726</v>
      </c>
      <c r="V1670" s="4" t="s">
        <v>2815</v>
      </c>
      <c r="W1670" s="4"/>
      <c r="X1670" s="4"/>
      <c r="Y1670" s="4" t="s">
        <v>2844</v>
      </c>
      <c r="Z1670" s="7">
        <f>VLOOKUP(E1670,[1]select___from_cuentas_predial_W!$A$1:$R$1800,11,FALSE)</f>
        <v>5851199.0300000003</v>
      </c>
      <c r="AA1670" s="7">
        <f>VLOOKUP(E1670,[1]select___from_cuentas_predial_W!$A$1:$R$1800,13,FALSE)</f>
        <v>2021510.93</v>
      </c>
    </row>
    <row r="1671" spans="1:27" x14ac:dyDescent="0.2">
      <c r="A1671" s="5">
        <v>94</v>
      </c>
      <c r="B1671" s="4" t="s">
        <v>2</v>
      </c>
      <c r="C1671" s="5">
        <v>33307</v>
      </c>
      <c r="D1671" s="4" t="s">
        <v>758</v>
      </c>
      <c r="E1671" s="4" t="str">
        <f>B1671&amp;"0"&amp;C1671</f>
        <v>U033307</v>
      </c>
      <c r="F1671" s="4" t="str">
        <f>F1670&amp;E1671&amp;"','"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</v>
      </c>
      <c r="G1671" s="4" t="s">
        <v>1550</v>
      </c>
      <c r="H1671" s="4" t="s">
        <v>1555</v>
      </c>
      <c r="I1671" s="5">
        <v>4170</v>
      </c>
      <c r="J1671" s="5">
        <v>1462</v>
      </c>
      <c r="K1671" s="6">
        <v>2.0000000000000001E-4</v>
      </c>
      <c r="L1671" s="4" t="s">
        <v>1957</v>
      </c>
      <c r="M1671" s="4" t="s">
        <v>2228</v>
      </c>
      <c r="N1671" s="4"/>
      <c r="O1671" s="4" t="s">
        <v>2676</v>
      </c>
      <c r="P1671" s="4" t="s">
        <v>1695</v>
      </c>
      <c r="Q1671" s="4"/>
      <c r="R1671" s="4" t="s">
        <v>1616</v>
      </c>
      <c r="S1671" s="4" t="s">
        <v>2286</v>
      </c>
      <c r="T1671" s="4"/>
      <c r="U1671" s="4" t="s">
        <v>2799</v>
      </c>
      <c r="V1671" s="4" t="s">
        <v>2815</v>
      </c>
      <c r="W1671" s="4"/>
      <c r="X1671" s="4"/>
      <c r="Y1671" s="4" t="s">
        <v>2844</v>
      </c>
      <c r="Z1671" s="7">
        <f>VLOOKUP(E1671,[1]select___from_cuentas_predial_W!$A$1:$R$1800,11,FALSE)</f>
        <v>5013382.5</v>
      </c>
      <c r="AA1671" s="7">
        <f>VLOOKUP(E1671,[1]select___from_cuentas_predial_W!$A$1:$R$1800,13,FALSE)</f>
        <v>720783</v>
      </c>
    </row>
    <row r="1672" spans="1:27" x14ac:dyDescent="0.2">
      <c r="A1672" s="5">
        <v>94</v>
      </c>
      <c r="B1672" s="4" t="s">
        <v>2</v>
      </c>
      <c r="C1672" s="5">
        <v>33323</v>
      </c>
      <c r="D1672" s="4" t="s">
        <v>1479</v>
      </c>
      <c r="E1672" s="4" t="str">
        <f>B1672&amp;"0"&amp;C1672</f>
        <v>U033323</v>
      </c>
      <c r="F1672" s="4" t="str">
        <f>F1671&amp;E1672&amp;"','"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</v>
      </c>
      <c r="G1672" s="4" t="s">
        <v>1550</v>
      </c>
      <c r="H1672" s="4" t="s">
        <v>1555</v>
      </c>
      <c r="I1672" s="5">
        <v>3115</v>
      </c>
      <c r="J1672" s="5">
        <v>0</v>
      </c>
      <c r="K1672" s="6">
        <v>8.0000000000000004E-4</v>
      </c>
      <c r="L1672" s="4" t="s">
        <v>2199</v>
      </c>
      <c r="M1672" s="4" t="s">
        <v>2228</v>
      </c>
      <c r="N1672" s="4"/>
      <c r="O1672" s="4" t="s">
        <v>2676</v>
      </c>
      <c r="P1672" s="4" t="s">
        <v>1695</v>
      </c>
      <c r="Q1672" s="4"/>
      <c r="R1672" s="4" t="s">
        <v>1616</v>
      </c>
      <c r="S1672" s="4" t="s">
        <v>2286</v>
      </c>
      <c r="T1672" s="4"/>
      <c r="U1672" s="4" t="s">
        <v>2799</v>
      </c>
      <c r="V1672" s="4" t="s">
        <v>2815</v>
      </c>
      <c r="W1672" s="4"/>
      <c r="X1672" s="4"/>
      <c r="Y1672" s="4" t="s">
        <v>2844</v>
      </c>
      <c r="Z1672" s="7">
        <f>VLOOKUP(E1672,[1]select___from_cuentas_predial_W!$A$1:$R$1800,11,FALSE)</f>
        <v>3745008.75</v>
      </c>
      <c r="AA1672" s="7">
        <f>VLOOKUP(E1672,[1]select___from_cuentas_predial_W!$A$1:$R$1800,13,FALSE)</f>
        <v>0</v>
      </c>
    </row>
    <row r="1673" spans="1:27" x14ac:dyDescent="0.2">
      <c r="A1673" s="5">
        <v>94</v>
      </c>
      <c r="B1673" s="4" t="s">
        <v>2</v>
      </c>
      <c r="C1673" s="5">
        <v>61550</v>
      </c>
      <c r="D1673" s="4" t="s">
        <v>811</v>
      </c>
      <c r="E1673" s="4" t="str">
        <f>B1673&amp;"0"&amp;C1673</f>
        <v>U061550</v>
      </c>
      <c r="F1673" s="4" t="str">
        <f>F1672&amp;E1673&amp;"','"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</v>
      </c>
      <c r="G1673" s="4" t="s">
        <v>1550</v>
      </c>
      <c r="H1673" s="4" t="s">
        <v>1555</v>
      </c>
      <c r="I1673" s="5">
        <v>2519</v>
      </c>
      <c r="J1673" s="5">
        <v>0</v>
      </c>
      <c r="K1673" s="6">
        <v>8.0000000000000004E-4</v>
      </c>
      <c r="L1673" s="4" t="s">
        <v>1774</v>
      </c>
      <c r="M1673" s="4" t="s">
        <v>2228</v>
      </c>
      <c r="N1673" s="4"/>
      <c r="O1673" s="4" t="s">
        <v>2650</v>
      </c>
      <c r="P1673" s="4" t="s">
        <v>1695</v>
      </c>
      <c r="Q1673" s="4"/>
      <c r="R1673" s="4" t="s">
        <v>1616</v>
      </c>
      <c r="S1673" s="4" t="s">
        <v>2286</v>
      </c>
      <c r="T1673" s="4"/>
      <c r="U1673" s="4" t="s">
        <v>2799</v>
      </c>
      <c r="V1673" s="4" t="s">
        <v>2815</v>
      </c>
      <c r="W1673" s="4"/>
      <c r="X1673" s="4"/>
      <c r="Y1673" s="4" t="s">
        <v>2844</v>
      </c>
      <c r="Z1673" s="7">
        <f>VLOOKUP(E1673,[1]select___from_cuentas_predial_W!$A$1:$R$1800,11,FALSE)</f>
        <v>4519903.1399999997</v>
      </c>
      <c r="AA1673" s="7">
        <f>VLOOKUP(E1673,[1]select___from_cuentas_predial_W!$A$1:$R$1800,13,FALSE)</f>
        <v>0</v>
      </c>
    </row>
    <row r="1674" spans="1:27" x14ac:dyDescent="0.2">
      <c r="A1674" s="5">
        <v>94</v>
      </c>
      <c r="B1674" s="4" t="s">
        <v>2</v>
      </c>
      <c r="C1674" s="5">
        <v>205625</v>
      </c>
      <c r="D1674" s="4" t="s">
        <v>391</v>
      </c>
      <c r="E1674" s="4" t="str">
        <f>B1674&amp;""&amp;C1674</f>
        <v>U205625</v>
      </c>
      <c r="F1674" s="4" t="str">
        <f>F1673&amp;E1674&amp;"','"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</v>
      </c>
      <c r="G1674" s="4" t="s">
        <v>1550</v>
      </c>
      <c r="H1674" s="4" t="s">
        <v>1555</v>
      </c>
      <c r="I1674" s="5">
        <v>1</v>
      </c>
      <c r="J1674" s="5">
        <v>161</v>
      </c>
      <c r="K1674" s="6">
        <v>2.0000000000000001E-4</v>
      </c>
      <c r="L1674" s="4" t="s">
        <v>1777</v>
      </c>
      <c r="M1674" s="4" t="s">
        <v>2228</v>
      </c>
      <c r="N1674" s="4"/>
      <c r="O1674" s="4" t="s">
        <v>2661</v>
      </c>
      <c r="P1674" s="4" t="s">
        <v>1695</v>
      </c>
      <c r="Q1674" s="4"/>
      <c r="R1674" s="4" t="s">
        <v>1616</v>
      </c>
      <c r="S1674" s="4" t="s">
        <v>2286</v>
      </c>
      <c r="T1674" s="4"/>
      <c r="U1674" s="4" t="s">
        <v>2726</v>
      </c>
      <c r="V1674" s="4" t="s">
        <v>2819</v>
      </c>
      <c r="W1674" s="4"/>
      <c r="X1674" s="4"/>
      <c r="Y1674" s="4" t="s">
        <v>2844</v>
      </c>
      <c r="Z1674" s="7">
        <f>VLOOKUP(E1674,[1]select___from_cuentas_predial_W!$A$1:$R$1800,11,FALSE)</f>
        <v>1144.5</v>
      </c>
      <c r="AA1674" s="7">
        <f>VLOOKUP(E1674,[1]select___from_cuentas_predial_W!$A$1:$R$1800,13,FALSE)</f>
        <v>380268</v>
      </c>
    </row>
    <row r="1675" spans="1:27" x14ac:dyDescent="0.2">
      <c r="A1675" s="5">
        <v>94</v>
      </c>
      <c r="B1675" s="4" t="s">
        <v>2</v>
      </c>
      <c r="C1675" s="5">
        <v>202703</v>
      </c>
      <c r="D1675" s="4" t="s">
        <v>1472</v>
      </c>
      <c r="E1675" s="4" t="str">
        <f>B1675&amp;""&amp;C1675</f>
        <v>U202703</v>
      </c>
      <c r="F1675" s="4" t="str">
        <f>F1674&amp;E1675&amp;"','"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</v>
      </c>
      <c r="G1675" s="4" t="s">
        <v>1550</v>
      </c>
      <c r="H1675" s="4" t="s">
        <v>1555</v>
      </c>
      <c r="I1675" s="5">
        <v>360</v>
      </c>
      <c r="J1675" s="5">
        <v>0</v>
      </c>
      <c r="K1675" s="6">
        <v>8.0000000000000004E-4</v>
      </c>
      <c r="L1675" s="4" t="s">
        <v>2117</v>
      </c>
      <c r="M1675" s="4" t="s">
        <v>2228</v>
      </c>
      <c r="N1675" s="4"/>
      <c r="O1675" s="4" t="s">
        <v>2593</v>
      </c>
      <c r="P1675" s="4" t="s">
        <v>1695</v>
      </c>
      <c r="Q1675" s="4"/>
      <c r="R1675" s="4" t="s">
        <v>2733</v>
      </c>
      <c r="S1675" s="4" t="s">
        <v>2286</v>
      </c>
      <c r="T1675" s="4"/>
      <c r="U1675" s="4" t="s">
        <v>2726</v>
      </c>
      <c r="V1675" s="4" t="s">
        <v>2819</v>
      </c>
      <c r="W1675" s="4"/>
      <c r="X1675" s="4"/>
      <c r="Y1675" s="4" t="s">
        <v>2844</v>
      </c>
      <c r="Z1675" s="7">
        <f>VLOOKUP(E1675,[1]select___from_cuentas_predial_W!$A$1:$R$1800,11,FALSE)</f>
        <v>551691</v>
      </c>
      <c r="AA1675" s="7">
        <f>VLOOKUP(E1675,[1]select___from_cuentas_predial_W!$A$1:$R$1800,13,FALSE)</f>
        <v>0</v>
      </c>
    </row>
    <row r="1676" spans="1:27" x14ac:dyDescent="0.2">
      <c r="A1676" s="5">
        <v>94</v>
      </c>
      <c r="B1676" s="4" t="s">
        <v>2</v>
      </c>
      <c r="C1676" s="5">
        <v>159087</v>
      </c>
      <c r="D1676" s="4" t="s">
        <v>1485</v>
      </c>
      <c r="E1676" s="4" t="str">
        <f>B1676&amp;""&amp;C1676</f>
        <v>U159087</v>
      </c>
      <c r="F1676" s="4" t="str">
        <f>F1675&amp;E1676&amp;"','"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</v>
      </c>
      <c r="G1676" s="4" t="s">
        <v>1550</v>
      </c>
      <c r="H1676" s="4" t="s">
        <v>1555</v>
      </c>
      <c r="I1676" s="5">
        <v>734</v>
      </c>
      <c r="J1676" s="5">
        <v>0</v>
      </c>
      <c r="K1676" s="6">
        <v>8.0000000000000004E-4</v>
      </c>
      <c r="L1676" s="4" t="s">
        <v>2117</v>
      </c>
      <c r="M1676" s="4" t="s">
        <v>2228</v>
      </c>
      <c r="N1676" s="4"/>
      <c r="O1676" s="4" t="s">
        <v>2593</v>
      </c>
      <c r="P1676" s="4" t="s">
        <v>1695</v>
      </c>
      <c r="Q1676" s="4"/>
      <c r="R1676" s="4" t="s">
        <v>1616</v>
      </c>
      <c r="S1676" s="4" t="s">
        <v>2286</v>
      </c>
      <c r="T1676" s="4"/>
      <c r="U1676" s="4" t="s">
        <v>2799</v>
      </c>
      <c r="V1676" s="4" t="s">
        <v>2815</v>
      </c>
      <c r="W1676" s="4"/>
      <c r="X1676" s="4"/>
      <c r="Y1676" s="4" t="s">
        <v>2844</v>
      </c>
      <c r="Z1676" s="7">
        <f>VLOOKUP(E1676,[1]select___from_cuentas_predial_W!$A$1:$R$1800,11,FALSE)</f>
        <v>1124836.6499999999</v>
      </c>
      <c r="AA1676" s="7">
        <f>VLOOKUP(E1676,[1]select___from_cuentas_predial_W!$A$1:$R$1800,13,FALSE)</f>
        <v>0</v>
      </c>
    </row>
    <row r="1677" spans="1:27" x14ac:dyDescent="0.2">
      <c r="A1677" s="5">
        <v>94</v>
      </c>
      <c r="B1677" s="4" t="s">
        <v>2</v>
      </c>
      <c r="C1677" s="5">
        <v>206793</v>
      </c>
      <c r="D1677" s="4" t="s">
        <v>606</v>
      </c>
      <c r="E1677" s="4" t="str">
        <f>B1677&amp;""&amp;C1677</f>
        <v>U206793</v>
      </c>
      <c r="F1677" s="4" t="str">
        <f>F1676&amp;E1677&amp;"','"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</v>
      </c>
      <c r="G1677" s="4" t="s">
        <v>1550</v>
      </c>
      <c r="H1677" s="4" t="s">
        <v>1555</v>
      </c>
      <c r="I1677" s="5">
        <v>1314</v>
      </c>
      <c r="J1677" s="5">
        <v>283</v>
      </c>
      <c r="K1677" s="6">
        <v>2.0000000000000001E-4</v>
      </c>
      <c r="L1677" s="4" t="s">
        <v>1893</v>
      </c>
      <c r="M1677" s="4" t="s">
        <v>2303</v>
      </c>
      <c r="N1677" s="4" t="s">
        <v>2487</v>
      </c>
      <c r="O1677" s="4" t="s">
        <v>2593</v>
      </c>
      <c r="P1677" s="4" t="s">
        <v>1695</v>
      </c>
      <c r="Q1677" s="4"/>
      <c r="R1677" s="4" t="s">
        <v>1616</v>
      </c>
      <c r="S1677" s="4" t="s">
        <v>2286</v>
      </c>
      <c r="T1677" s="4"/>
      <c r="U1677" s="4" t="s">
        <v>2799</v>
      </c>
      <c r="V1677" s="4" t="s">
        <v>2815</v>
      </c>
      <c r="W1677" s="4"/>
      <c r="X1677" s="4"/>
      <c r="Y1677" s="4" t="s">
        <v>2844</v>
      </c>
      <c r="Z1677" s="7">
        <f>VLOOKUP(E1677,[1]select___from_cuentas_predial_W!$A$1:$R$1800,11,FALSE)</f>
        <v>1986768</v>
      </c>
      <c r="AA1677" s="7">
        <f>VLOOKUP(E1677,[1]select___from_cuentas_predial_W!$A$1:$R$1800,13,FALSE)</f>
        <v>711558.75</v>
      </c>
    </row>
    <row r="1678" spans="1:27" x14ac:dyDescent="0.2">
      <c r="A1678" s="5">
        <v>94</v>
      </c>
      <c r="B1678" s="4" t="s">
        <v>2</v>
      </c>
      <c r="C1678" s="5">
        <v>58424</v>
      </c>
      <c r="D1678" s="4" t="s">
        <v>777</v>
      </c>
      <c r="E1678" s="4" t="str">
        <f>B1678&amp;"0"&amp;C1678</f>
        <v>U058424</v>
      </c>
      <c r="F1678" s="4" t="str">
        <f>F1677&amp;E1678&amp;"','"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</v>
      </c>
      <c r="G1678" s="4" t="s">
        <v>1550</v>
      </c>
      <c r="H1678" s="4" t="s">
        <v>1555</v>
      </c>
      <c r="I1678" s="5">
        <v>555</v>
      </c>
      <c r="J1678" s="5">
        <v>0</v>
      </c>
      <c r="K1678" s="6">
        <v>8.0000000000000004E-4</v>
      </c>
      <c r="L1678" s="4" t="s">
        <v>1969</v>
      </c>
      <c r="M1678" s="4" t="s">
        <v>2314</v>
      </c>
      <c r="N1678" s="4" t="s">
        <v>2506</v>
      </c>
      <c r="O1678" s="4" t="s">
        <v>2694</v>
      </c>
      <c r="P1678" s="4" t="s">
        <v>1695</v>
      </c>
      <c r="Q1678" s="4"/>
      <c r="R1678" s="4" t="s">
        <v>1616</v>
      </c>
      <c r="S1678" s="4" t="s">
        <v>2286</v>
      </c>
      <c r="T1678" s="4"/>
      <c r="U1678" s="4" t="s">
        <v>2799</v>
      </c>
      <c r="V1678" s="4" t="s">
        <v>2815</v>
      </c>
      <c r="W1678" s="4"/>
      <c r="X1678" s="4"/>
      <c r="Y1678" s="4" t="s">
        <v>2844</v>
      </c>
      <c r="Z1678" s="7">
        <f>VLOOKUP(E1678,[1]select___from_cuentas_predial_W!$A$1:$R$1800,11,FALSE)</f>
        <v>655593.75</v>
      </c>
      <c r="AA1678" s="7">
        <f>VLOOKUP(E1678,[1]select___from_cuentas_predial_W!$A$1:$R$1800,13,FALSE)</f>
        <v>0</v>
      </c>
    </row>
    <row r="1679" spans="1:27" x14ac:dyDescent="0.2">
      <c r="A1679" s="5">
        <v>94</v>
      </c>
      <c r="B1679" s="4" t="s">
        <v>2</v>
      </c>
      <c r="C1679" s="5">
        <v>199774</v>
      </c>
      <c r="D1679" s="4" t="s">
        <v>700</v>
      </c>
      <c r="E1679" s="4" t="str">
        <f>B1679&amp;""&amp;C1679</f>
        <v>U199774</v>
      </c>
      <c r="F1679" s="4" t="str">
        <f>F1678&amp;E1679&amp;"','"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</v>
      </c>
      <c r="G1679" s="4" t="s">
        <v>1550</v>
      </c>
      <c r="H1679" s="4" t="s">
        <v>1555</v>
      </c>
      <c r="I1679" s="5">
        <v>245</v>
      </c>
      <c r="J1679" s="5">
        <v>100</v>
      </c>
      <c r="K1679" s="6">
        <v>2.0000000000000001E-4</v>
      </c>
      <c r="L1679" s="4" t="s">
        <v>1938</v>
      </c>
      <c r="M1679" s="4" t="s">
        <v>2228</v>
      </c>
      <c r="N1679" s="4"/>
      <c r="O1679" s="4" t="s">
        <v>2650</v>
      </c>
      <c r="P1679" s="4" t="s">
        <v>1695</v>
      </c>
      <c r="Q1679" s="4"/>
      <c r="R1679" s="4" t="s">
        <v>1616</v>
      </c>
      <c r="S1679" s="4" t="s">
        <v>2286</v>
      </c>
      <c r="T1679" s="4"/>
      <c r="U1679" s="4" t="s">
        <v>2797</v>
      </c>
      <c r="V1679" s="4" t="s">
        <v>2622</v>
      </c>
      <c r="W1679" s="4"/>
      <c r="X1679" s="4"/>
      <c r="Y1679" s="4" t="s">
        <v>2844</v>
      </c>
      <c r="Z1679" s="7">
        <f>VLOOKUP(E1679,[1]select___from_cuentas_predial_W!$A$1:$R$1800,11,FALSE)</f>
        <v>294422.63</v>
      </c>
      <c r="AA1679" s="7">
        <f>VLOOKUP(E1679,[1]select___from_cuentas_predial_W!$A$1:$R$1800,13,FALSE)</f>
        <v>381675</v>
      </c>
    </row>
    <row r="1680" spans="1:27" x14ac:dyDescent="0.2">
      <c r="A1680" s="5">
        <v>94</v>
      </c>
      <c r="B1680" s="4" t="s">
        <v>2</v>
      </c>
      <c r="C1680" s="5">
        <v>201247</v>
      </c>
      <c r="D1680" s="4" t="s">
        <v>1432</v>
      </c>
      <c r="E1680" s="4" t="str">
        <f>B1680&amp;""&amp;C1680</f>
        <v>U201247</v>
      </c>
      <c r="F1680" s="4" t="str">
        <f>F1679&amp;E1680&amp;"','"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</v>
      </c>
      <c r="G1680" s="4" t="s">
        <v>1550</v>
      </c>
      <c r="H1680" s="4" t="s">
        <v>1555</v>
      </c>
      <c r="I1680" s="5">
        <v>33495</v>
      </c>
      <c r="J1680" s="5">
        <v>0</v>
      </c>
      <c r="K1680" s="6">
        <v>8.0000000000000004E-4</v>
      </c>
      <c r="L1680" s="4" t="s">
        <v>2187</v>
      </c>
      <c r="M1680" s="4" t="s">
        <v>2228</v>
      </c>
      <c r="N1680" s="4"/>
      <c r="O1680" s="4" t="s">
        <v>2650</v>
      </c>
      <c r="P1680" s="4" t="s">
        <v>1695</v>
      </c>
      <c r="Q1680" s="4"/>
      <c r="R1680" s="4" t="s">
        <v>1616</v>
      </c>
      <c r="S1680" s="4" t="s">
        <v>2286</v>
      </c>
      <c r="T1680" s="4"/>
      <c r="U1680" s="4" t="s">
        <v>2797</v>
      </c>
      <c r="V1680" s="4" t="s">
        <v>2622</v>
      </c>
      <c r="W1680" s="4"/>
      <c r="X1680" s="4"/>
      <c r="Y1680" s="4" t="s">
        <v>2844</v>
      </c>
      <c r="Z1680" s="7">
        <f>VLOOKUP(E1680,[1]select___from_cuentas_predial_W!$A$1:$R$1800,11,FALSE)</f>
        <v>72748627.879999995</v>
      </c>
      <c r="AA1680" s="7">
        <f>VLOOKUP(E1680,[1]select___from_cuentas_predial_W!$A$1:$R$1800,13,FALSE)</f>
        <v>0</v>
      </c>
    </row>
    <row r="1681" spans="1:27" x14ac:dyDescent="0.2">
      <c r="A1681" s="5">
        <v>94</v>
      </c>
      <c r="B1681" s="4" t="s">
        <v>2</v>
      </c>
      <c r="C1681" s="5">
        <v>201246</v>
      </c>
      <c r="D1681" s="4" t="s">
        <v>345</v>
      </c>
      <c r="E1681" s="4" t="str">
        <f>B1681&amp;""&amp;C1681</f>
        <v>U201246</v>
      </c>
      <c r="F1681" s="4" t="str">
        <f>F1680&amp;E1681&amp;"','"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</v>
      </c>
      <c r="G1681" s="4" t="s">
        <v>1550</v>
      </c>
      <c r="H1681" s="4" t="s">
        <v>1555</v>
      </c>
      <c r="I1681" s="5">
        <v>500</v>
      </c>
      <c r="J1681" s="5">
        <v>145.27000000000001</v>
      </c>
      <c r="K1681" s="6">
        <v>8.0000000000000004E-4</v>
      </c>
      <c r="L1681" s="4" t="s">
        <v>1747</v>
      </c>
      <c r="M1681" s="4" t="s">
        <v>2228</v>
      </c>
      <c r="N1681" s="4"/>
      <c r="O1681" s="4" t="s">
        <v>2650</v>
      </c>
      <c r="P1681" s="4" t="s">
        <v>1695</v>
      </c>
      <c r="Q1681" s="4"/>
      <c r="R1681" s="4" t="s">
        <v>1616</v>
      </c>
      <c r="S1681" s="4" t="s">
        <v>2286</v>
      </c>
      <c r="T1681" s="4"/>
      <c r="U1681" s="4" t="s">
        <v>2797</v>
      </c>
      <c r="V1681" s="4" t="s">
        <v>2622</v>
      </c>
      <c r="W1681" s="4"/>
      <c r="X1681" s="4"/>
      <c r="Y1681" s="4" t="s">
        <v>2844</v>
      </c>
      <c r="Z1681" s="7">
        <f>VLOOKUP(E1681,[1]select___from_cuentas_predial_W!$A$1:$R$1800,11,FALSE)</f>
        <v>977294.73</v>
      </c>
      <c r="AA1681" s="7">
        <f>VLOOKUP(E1681,[1]select___from_cuentas_predial_W!$A$1:$R$1800,13,FALSE)</f>
        <v>300244.77</v>
      </c>
    </row>
    <row r="1682" spans="1:27" x14ac:dyDescent="0.2">
      <c r="A1682" s="5">
        <v>94</v>
      </c>
      <c r="B1682" s="4" t="s">
        <v>2</v>
      </c>
      <c r="C1682" s="5">
        <v>201035</v>
      </c>
      <c r="D1682" s="4" t="s">
        <v>445</v>
      </c>
      <c r="E1682" s="4" t="str">
        <f>B1682&amp;""&amp;C1682</f>
        <v>U201035</v>
      </c>
      <c r="F1682" s="4" t="str">
        <f>F1681&amp;E1682&amp;"','"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</v>
      </c>
      <c r="G1682" s="4" t="s">
        <v>1550</v>
      </c>
      <c r="H1682" s="4" t="s">
        <v>1555</v>
      </c>
      <c r="I1682" s="5">
        <v>14722</v>
      </c>
      <c r="J1682" s="5">
        <v>0</v>
      </c>
      <c r="K1682" s="6">
        <v>8.0000000000000004E-4</v>
      </c>
      <c r="L1682" s="4" t="s">
        <v>1810</v>
      </c>
      <c r="M1682" s="4" t="s">
        <v>2228</v>
      </c>
      <c r="N1682" s="4"/>
      <c r="O1682" s="4" t="s">
        <v>2650</v>
      </c>
      <c r="P1682" s="4" t="s">
        <v>1695</v>
      </c>
      <c r="Q1682" s="4"/>
      <c r="R1682" s="4" t="s">
        <v>1616</v>
      </c>
      <c r="S1682" s="4" t="s">
        <v>2286</v>
      </c>
      <c r="T1682" s="4"/>
      <c r="U1682" s="4" t="s">
        <v>2797</v>
      </c>
      <c r="V1682" s="4" t="s">
        <v>2622</v>
      </c>
      <c r="W1682" s="4"/>
      <c r="X1682" s="4"/>
      <c r="Y1682" s="4" t="s">
        <v>2844</v>
      </c>
      <c r="Z1682" s="7">
        <f>VLOOKUP(E1682,[1]select___from_cuentas_predial_W!$A$1:$R$1800,11,FALSE)</f>
        <v>25158057.75</v>
      </c>
      <c r="AA1682" s="7">
        <f>VLOOKUP(E1682,[1]select___from_cuentas_predial_W!$A$1:$R$1800,13,FALSE)</f>
        <v>0</v>
      </c>
    </row>
    <row r="1683" spans="1:27" x14ac:dyDescent="0.2">
      <c r="A1683" s="5">
        <v>94</v>
      </c>
      <c r="B1683" s="4" t="s">
        <v>2</v>
      </c>
      <c r="C1683" s="5">
        <v>201034</v>
      </c>
      <c r="D1683" s="4" t="s">
        <v>776</v>
      </c>
      <c r="E1683" s="4" t="str">
        <f>B1683&amp;""&amp;C1683</f>
        <v>U201034</v>
      </c>
      <c r="F1683" s="4" t="str">
        <f>F1682&amp;E1683&amp;"','"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</v>
      </c>
      <c r="G1683" s="4" t="s">
        <v>1550</v>
      </c>
      <c r="H1683" s="4" t="s">
        <v>1555</v>
      </c>
      <c r="I1683" s="5">
        <v>4879</v>
      </c>
      <c r="J1683" s="5">
        <v>1945</v>
      </c>
      <c r="K1683" s="6">
        <v>2.0000000000000001E-4</v>
      </c>
      <c r="L1683" s="4" t="s">
        <v>1810</v>
      </c>
      <c r="M1683" s="4" t="s">
        <v>2228</v>
      </c>
      <c r="N1683" s="4"/>
      <c r="O1683" s="4" t="s">
        <v>2650</v>
      </c>
      <c r="P1683" s="4" t="s">
        <v>1695</v>
      </c>
      <c r="Q1683" s="4"/>
      <c r="R1683" s="4" t="s">
        <v>1616</v>
      </c>
      <c r="S1683" s="4" t="s">
        <v>2286</v>
      </c>
      <c r="T1683" s="4"/>
      <c r="U1683" s="4" t="s">
        <v>2797</v>
      </c>
      <c r="V1683" s="4" t="s">
        <v>2622</v>
      </c>
      <c r="W1683" s="4"/>
      <c r="X1683" s="4"/>
      <c r="Y1683" s="4" t="s">
        <v>2844</v>
      </c>
      <c r="Z1683" s="7">
        <f>VLOOKUP(E1683,[1]select___from_cuentas_predial_W!$A$1:$R$1800,11,FALSE)</f>
        <v>8495986.3900000006</v>
      </c>
      <c r="AA1683" s="7">
        <f>VLOOKUP(E1683,[1]select___from_cuentas_predial_W!$A$1:$R$1800,13,FALSE)</f>
        <v>7457581.2199999997</v>
      </c>
    </row>
    <row r="1684" spans="1:27" x14ac:dyDescent="0.2">
      <c r="A1684" s="5">
        <v>94</v>
      </c>
      <c r="B1684" s="4" t="s">
        <v>2</v>
      </c>
      <c r="C1684" s="5">
        <v>199719</v>
      </c>
      <c r="D1684" s="4" t="s">
        <v>564</v>
      </c>
      <c r="E1684" s="4" t="str">
        <f>B1684&amp;""&amp;C1684</f>
        <v>U199719</v>
      </c>
      <c r="F1684" s="4" t="str">
        <f>F1683&amp;E1684&amp;"','"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</v>
      </c>
      <c r="G1684" s="4" t="s">
        <v>1550</v>
      </c>
      <c r="H1684" s="4" t="s">
        <v>1555</v>
      </c>
      <c r="I1684" s="5">
        <v>28401</v>
      </c>
      <c r="J1684" s="5">
        <v>0</v>
      </c>
      <c r="K1684" s="6">
        <v>8.0000000000000004E-4</v>
      </c>
      <c r="L1684" s="4" t="s">
        <v>1871</v>
      </c>
      <c r="M1684" s="4" t="s">
        <v>2228</v>
      </c>
      <c r="N1684" s="4"/>
      <c r="O1684" s="4" t="s">
        <v>2650</v>
      </c>
      <c r="P1684" s="4" t="s">
        <v>1695</v>
      </c>
      <c r="Q1684" s="4"/>
      <c r="R1684" s="4" t="s">
        <v>1616</v>
      </c>
      <c r="S1684" s="4" t="s">
        <v>2286</v>
      </c>
      <c r="T1684" s="4"/>
      <c r="U1684" s="4" t="s">
        <v>2797</v>
      </c>
      <c r="V1684" s="4" t="s">
        <v>2622</v>
      </c>
      <c r="W1684" s="4"/>
      <c r="X1684" s="4"/>
      <c r="Y1684" s="4" t="s">
        <v>2844</v>
      </c>
      <c r="Z1684" s="7">
        <f>VLOOKUP(E1684,[1]select___from_cuentas_predial_W!$A$1:$R$1800,11,FALSE)</f>
        <v>61684841.93</v>
      </c>
      <c r="AA1684" s="7">
        <f>VLOOKUP(E1684,[1]select___from_cuentas_predial_W!$A$1:$R$1800,13,FALSE)</f>
        <v>0</v>
      </c>
    </row>
    <row r="1685" spans="1:27" x14ac:dyDescent="0.2">
      <c r="A1685" s="5">
        <v>94</v>
      </c>
      <c r="B1685" s="4" t="s">
        <v>2</v>
      </c>
      <c r="C1685" s="5">
        <v>198230</v>
      </c>
      <c r="D1685" s="4" t="s">
        <v>1169</v>
      </c>
      <c r="E1685" s="4" t="str">
        <f>B1685&amp;""&amp;C1685</f>
        <v>U198230</v>
      </c>
      <c r="F1685" s="4" t="str">
        <f>F1684&amp;E1685&amp;"','"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</v>
      </c>
      <c r="G1685" s="4" t="s">
        <v>1550</v>
      </c>
      <c r="H1685" s="4" t="s">
        <v>1555</v>
      </c>
      <c r="I1685" s="5">
        <v>51446</v>
      </c>
      <c r="J1685" s="5">
        <v>0</v>
      </c>
      <c r="K1685" s="6">
        <v>8.0000000000000004E-4</v>
      </c>
      <c r="L1685" s="4" t="s">
        <v>2089</v>
      </c>
      <c r="M1685" s="4" t="s">
        <v>2228</v>
      </c>
      <c r="N1685" s="4"/>
      <c r="O1685" s="4" t="s">
        <v>2650</v>
      </c>
      <c r="P1685" s="4" t="s">
        <v>1695</v>
      </c>
      <c r="Q1685" s="4"/>
      <c r="R1685" s="4" t="s">
        <v>1616</v>
      </c>
      <c r="S1685" s="4" t="s">
        <v>2286</v>
      </c>
      <c r="T1685" s="4"/>
      <c r="U1685" s="4" t="s">
        <v>2797</v>
      </c>
      <c r="V1685" s="4" t="s">
        <v>2622</v>
      </c>
      <c r="W1685" s="4"/>
      <c r="X1685" s="4"/>
      <c r="Y1685" s="4" t="s">
        <v>2844</v>
      </c>
      <c r="Z1685" s="7">
        <f>VLOOKUP(E1685,[1]select___from_cuentas_predial_W!$A$1:$R$1800,11,FALSE)</f>
        <v>111736853.59999999</v>
      </c>
      <c r="AA1685" s="7">
        <f>VLOOKUP(E1685,[1]select___from_cuentas_predial_W!$A$1:$R$1800,13,FALSE)</f>
        <v>0</v>
      </c>
    </row>
    <row r="1686" spans="1:27" x14ac:dyDescent="0.2">
      <c r="A1686" s="5">
        <v>94</v>
      </c>
      <c r="B1686" s="4" t="s">
        <v>2</v>
      </c>
      <c r="C1686" s="5">
        <v>198232</v>
      </c>
      <c r="D1686" s="4" t="s">
        <v>1140</v>
      </c>
      <c r="E1686" s="4" t="str">
        <f>B1686&amp;""&amp;C1686</f>
        <v>U198232</v>
      </c>
      <c r="F1686" s="4" t="str">
        <f>F1685&amp;E1686&amp;"','"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</v>
      </c>
      <c r="G1686" s="4" t="s">
        <v>1550</v>
      </c>
      <c r="H1686" s="4" t="s">
        <v>1555</v>
      </c>
      <c r="I1686" s="5">
        <v>1072</v>
      </c>
      <c r="J1686" s="5">
        <v>299</v>
      </c>
      <c r="K1686" s="6">
        <v>2.0000000000000001E-4</v>
      </c>
      <c r="L1686" s="4" t="s">
        <v>2089</v>
      </c>
      <c r="M1686" s="4" t="s">
        <v>2228</v>
      </c>
      <c r="N1686" s="4"/>
      <c r="O1686" s="4" t="s">
        <v>2650</v>
      </c>
      <c r="P1686" s="4" t="s">
        <v>1695</v>
      </c>
      <c r="Q1686" s="4"/>
      <c r="R1686" s="4" t="s">
        <v>2914</v>
      </c>
      <c r="S1686" s="4" t="s">
        <v>2286</v>
      </c>
      <c r="T1686" s="4"/>
      <c r="U1686" s="4" t="s">
        <v>2818</v>
      </c>
      <c r="V1686" s="4" t="s">
        <v>2815</v>
      </c>
      <c r="W1686" s="4"/>
      <c r="X1686" s="4"/>
      <c r="Y1686" s="4" t="s">
        <v>2844</v>
      </c>
      <c r="Z1686" s="7">
        <f>VLOOKUP(E1686,[1]select___from_cuentas_predial_W!$A$1:$R$1800,11,FALSE)</f>
        <v>2328303.6</v>
      </c>
      <c r="AA1686" s="7">
        <f>VLOOKUP(E1686,[1]select___from_cuentas_predial_W!$A$1:$R$1800,13,FALSE)</f>
        <v>1174173</v>
      </c>
    </row>
    <row r="1687" spans="1:27" x14ac:dyDescent="0.2">
      <c r="A1687" s="5">
        <v>94</v>
      </c>
      <c r="B1687" s="4" t="s">
        <v>2</v>
      </c>
      <c r="C1687" s="5">
        <v>198231</v>
      </c>
      <c r="D1687" s="4" t="s">
        <v>1121</v>
      </c>
      <c r="E1687" s="4" t="str">
        <f>B1687&amp;""&amp;C1687</f>
        <v>U198231</v>
      </c>
      <c r="F1687" s="4" t="str">
        <f>F1686&amp;E1687&amp;"','"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</v>
      </c>
      <c r="G1687" s="4" t="s">
        <v>1550</v>
      </c>
      <c r="H1687" s="4" t="s">
        <v>1555</v>
      </c>
      <c r="I1687" s="5">
        <v>9408</v>
      </c>
      <c r="J1687" s="5">
        <v>3942.43</v>
      </c>
      <c r="K1687" s="6">
        <v>2.0000000000000001E-4</v>
      </c>
      <c r="L1687" s="4" t="s">
        <v>2082</v>
      </c>
      <c r="M1687" s="4" t="s">
        <v>2228</v>
      </c>
      <c r="N1687" s="4"/>
      <c r="O1687" s="4" t="s">
        <v>2650</v>
      </c>
      <c r="P1687" s="4" t="s">
        <v>1695</v>
      </c>
      <c r="Q1687" s="4"/>
      <c r="R1687" s="4" t="s">
        <v>1616</v>
      </c>
      <c r="S1687" s="4" t="s">
        <v>2286</v>
      </c>
      <c r="T1687" s="4"/>
      <c r="U1687" s="4" t="s">
        <v>2799</v>
      </c>
      <c r="V1687" s="4" t="s">
        <v>2815</v>
      </c>
      <c r="W1687" s="4"/>
      <c r="X1687" s="4"/>
      <c r="Y1687" s="4" t="s">
        <v>2844</v>
      </c>
      <c r="Z1687" s="7">
        <f>VLOOKUP(E1687,[1]select___from_cuentas_predial_W!$A$1:$R$1800,11,FALSE)</f>
        <v>20448288</v>
      </c>
      <c r="AA1687" s="7">
        <f>VLOOKUP(E1687,[1]select___from_cuentas_predial_W!$A$1:$R$1800,13,FALSE)</f>
        <v>15412317.27</v>
      </c>
    </row>
    <row r="1688" spans="1:27" x14ac:dyDescent="0.2">
      <c r="A1688" s="5">
        <v>94</v>
      </c>
      <c r="B1688" s="4" t="s">
        <v>2</v>
      </c>
      <c r="C1688" s="5">
        <v>31731</v>
      </c>
      <c r="D1688" s="4" t="s">
        <v>1262</v>
      </c>
      <c r="E1688" s="4" t="str">
        <f>B1688&amp;"0"&amp;C1688</f>
        <v>U031731</v>
      </c>
      <c r="F1688" s="4" t="str">
        <f>F1687&amp;E1688&amp;"','"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</v>
      </c>
      <c r="G1688" s="4" t="s">
        <v>1550</v>
      </c>
      <c r="H1688" s="4" t="s">
        <v>1555</v>
      </c>
      <c r="I1688" s="5">
        <v>4088</v>
      </c>
      <c r="J1688" s="5">
        <v>2220</v>
      </c>
      <c r="K1688" s="6">
        <v>2.0000000000000001E-4</v>
      </c>
      <c r="L1688" s="4" t="s">
        <v>1938</v>
      </c>
      <c r="M1688" s="4" t="s">
        <v>2228</v>
      </c>
      <c r="N1688" s="4"/>
      <c r="O1688" s="4" t="s">
        <v>2650</v>
      </c>
      <c r="P1688" s="4" t="s">
        <v>1695</v>
      </c>
      <c r="Q1688" s="4"/>
      <c r="R1688" s="4" t="s">
        <v>1616</v>
      </c>
      <c r="S1688" s="4" t="s">
        <v>2286</v>
      </c>
      <c r="T1688" s="4"/>
      <c r="U1688" s="4" t="s">
        <v>2799</v>
      </c>
      <c r="V1688" s="4" t="s">
        <v>2815</v>
      </c>
      <c r="W1688" s="4"/>
      <c r="X1688" s="4"/>
      <c r="Y1688" s="4" t="s">
        <v>2844</v>
      </c>
      <c r="Z1688" s="7">
        <f>VLOOKUP(E1688,[1]select___from_cuentas_predial_W!$A$1:$R$1800,11,FALSE)</f>
        <v>6362684.0599999996</v>
      </c>
      <c r="AA1688" s="7">
        <f>VLOOKUP(E1688,[1]select___from_cuentas_predial_W!$A$1:$R$1800,13,FALSE)</f>
        <v>8538033.4199999999</v>
      </c>
    </row>
    <row r="1689" spans="1:27" x14ac:dyDescent="0.2">
      <c r="A1689" s="5">
        <v>94</v>
      </c>
      <c r="B1689" s="4" t="s">
        <v>2</v>
      </c>
      <c r="C1689" s="5">
        <v>90336</v>
      </c>
      <c r="D1689" s="4" t="s">
        <v>1187</v>
      </c>
      <c r="E1689" s="4" t="str">
        <f>B1689&amp;"0"&amp;C1689</f>
        <v>U090336</v>
      </c>
      <c r="F1689" s="4" t="str">
        <f>F1688&amp;E1689&amp;"','"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</v>
      </c>
      <c r="G1689" s="4" t="s">
        <v>1550</v>
      </c>
      <c r="H1689" s="4" t="s">
        <v>1555</v>
      </c>
      <c r="I1689" s="5">
        <v>461</v>
      </c>
      <c r="J1689" s="5">
        <v>0</v>
      </c>
      <c r="K1689" s="6">
        <v>8.0000000000000004E-4</v>
      </c>
      <c r="L1689" s="4" t="s">
        <v>1593</v>
      </c>
      <c r="M1689" s="4" t="s">
        <v>2228</v>
      </c>
      <c r="N1689" s="4" t="s">
        <v>2451</v>
      </c>
      <c r="O1689" s="4" t="s">
        <v>2650</v>
      </c>
      <c r="P1689" s="4" t="s">
        <v>1695</v>
      </c>
      <c r="Q1689" s="4"/>
      <c r="R1689" s="4" t="s">
        <v>1616</v>
      </c>
      <c r="S1689" s="4" t="s">
        <v>2286</v>
      </c>
      <c r="T1689" s="4"/>
      <c r="U1689" s="4" t="s">
        <v>2799</v>
      </c>
      <c r="V1689" s="4" t="s">
        <v>2815</v>
      </c>
      <c r="W1689" s="4"/>
      <c r="X1689" s="4"/>
      <c r="Y1689" s="4" t="s">
        <v>2844</v>
      </c>
      <c r="Z1689" s="7">
        <f>VLOOKUP(E1689,[1]select___from_cuentas_predial_W!$A$1:$R$1800,11,FALSE)</f>
        <v>787791.38</v>
      </c>
      <c r="AA1689" s="7">
        <f>VLOOKUP(E1689,[1]select___from_cuentas_predial_W!$A$1:$R$1800,13,FALSE)</f>
        <v>0</v>
      </c>
    </row>
    <row r="1690" spans="1:27" x14ac:dyDescent="0.2">
      <c r="A1690" s="5">
        <v>94</v>
      </c>
      <c r="B1690" s="4" t="s">
        <v>2</v>
      </c>
      <c r="C1690" s="5">
        <v>90335</v>
      </c>
      <c r="D1690" s="4" t="s">
        <v>1186</v>
      </c>
      <c r="E1690" s="4" t="str">
        <f>B1690&amp;"0"&amp;C1690</f>
        <v>U090335</v>
      </c>
      <c r="F1690" s="4" t="str">
        <f>F1689&amp;E1690&amp;"','"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</v>
      </c>
      <c r="G1690" s="4" t="s">
        <v>1550</v>
      </c>
      <c r="H1690" s="4" t="s">
        <v>1555</v>
      </c>
      <c r="I1690" s="5">
        <v>2586</v>
      </c>
      <c r="J1690" s="5">
        <v>0</v>
      </c>
      <c r="K1690" s="6">
        <v>8.0000000000000004E-4</v>
      </c>
      <c r="L1690" s="4" t="s">
        <v>2102</v>
      </c>
      <c r="M1690" s="4" t="s">
        <v>2228</v>
      </c>
      <c r="N1690" s="4" t="s">
        <v>2457</v>
      </c>
      <c r="O1690" s="4" t="s">
        <v>2650</v>
      </c>
      <c r="P1690" s="4" t="s">
        <v>1695</v>
      </c>
      <c r="Q1690" s="4"/>
      <c r="R1690" s="4" t="s">
        <v>1616</v>
      </c>
      <c r="S1690" s="4" t="s">
        <v>2286</v>
      </c>
      <c r="T1690" s="4"/>
      <c r="U1690" s="4" t="s">
        <v>2797</v>
      </c>
      <c r="V1690" s="4" t="s">
        <v>2622</v>
      </c>
      <c r="W1690" s="4"/>
      <c r="X1690" s="4"/>
      <c r="Y1690" s="4" t="s">
        <v>2844</v>
      </c>
      <c r="Z1690" s="7">
        <f>VLOOKUP(E1690,[1]select___from_cuentas_predial_W!$A$1:$R$1800,11,FALSE)</f>
        <v>12599878.24</v>
      </c>
      <c r="AA1690" s="7">
        <f>VLOOKUP(E1690,[1]select___from_cuentas_predial_W!$A$1:$R$1800,13,FALSE)</f>
        <v>0</v>
      </c>
    </row>
    <row r="1691" spans="1:27" x14ac:dyDescent="0.2">
      <c r="A1691" s="5">
        <v>94</v>
      </c>
      <c r="B1691" s="4" t="s">
        <v>2</v>
      </c>
      <c r="C1691" s="5">
        <v>90333</v>
      </c>
      <c r="D1691" s="4" t="s">
        <v>1189</v>
      </c>
      <c r="E1691" s="4" t="str">
        <f>B1691&amp;"0"&amp;C1691</f>
        <v>U090333</v>
      </c>
      <c r="F1691" s="4" t="str">
        <f>F1690&amp;E1691&amp;"','"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</v>
      </c>
      <c r="G1691" s="4" t="s">
        <v>1550</v>
      </c>
      <c r="H1691" s="4" t="s">
        <v>1555</v>
      </c>
      <c r="I1691" s="5">
        <v>768</v>
      </c>
      <c r="J1691" s="5">
        <v>0</v>
      </c>
      <c r="K1691" s="6">
        <v>8.0000000000000004E-4</v>
      </c>
      <c r="L1691" s="4" t="s">
        <v>2102</v>
      </c>
      <c r="M1691" s="4" t="s">
        <v>2228</v>
      </c>
      <c r="N1691" s="4" t="s">
        <v>2439</v>
      </c>
      <c r="O1691" s="4" t="s">
        <v>2650</v>
      </c>
      <c r="P1691" s="4" t="s">
        <v>1695</v>
      </c>
      <c r="Q1691" s="4"/>
      <c r="R1691" s="4" t="s">
        <v>1616</v>
      </c>
      <c r="S1691" s="4" t="s">
        <v>2286</v>
      </c>
      <c r="T1691" s="4"/>
      <c r="U1691" s="4" t="s">
        <v>2797</v>
      </c>
      <c r="V1691" s="4" t="s">
        <v>2622</v>
      </c>
      <c r="W1691" s="4"/>
      <c r="X1691" s="4"/>
      <c r="Y1691" s="4" t="s">
        <v>2844</v>
      </c>
      <c r="Z1691" s="7">
        <f>VLOOKUP(E1691,[1]select___from_cuentas_predial_W!$A$1:$R$1800,11,FALSE)</f>
        <v>3801115.62</v>
      </c>
      <c r="AA1691" s="7">
        <f>VLOOKUP(E1691,[1]select___from_cuentas_predial_W!$A$1:$R$1800,13,FALSE)</f>
        <v>0</v>
      </c>
    </row>
    <row r="1692" spans="1:27" x14ac:dyDescent="0.2">
      <c r="A1692" s="5">
        <v>94</v>
      </c>
      <c r="B1692" s="4" t="s">
        <v>2</v>
      </c>
      <c r="C1692" s="5">
        <v>199718</v>
      </c>
      <c r="D1692" s="4" t="s">
        <v>783</v>
      </c>
      <c r="E1692" s="4" t="str">
        <f>B1692&amp;""&amp;C1692</f>
        <v>U199718</v>
      </c>
      <c r="F1692" s="4" t="str">
        <f>F1691&amp;E1692&amp;"','"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</v>
      </c>
      <c r="G1692" s="4" t="s">
        <v>1550</v>
      </c>
      <c r="H1692" s="4" t="s">
        <v>1555</v>
      </c>
      <c r="I1692" s="5">
        <v>5427</v>
      </c>
      <c r="J1692" s="5">
        <v>0</v>
      </c>
      <c r="K1692" s="6">
        <v>2.0000000000000001E-4</v>
      </c>
      <c r="L1692" s="4" t="s">
        <v>1972</v>
      </c>
      <c r="M1692" s="4" t="s">
        <v>2228</v>
      </c>
      <c r="N1692" s="4"/>
      <c r="O1692" s="4" t="s">
        <v>2650</v>
      </c>
      <c r="P1692" s="4" t="s">
        <v>1695</v>
      </c>
      <c r="Q1692" s="4"/>
      <c r="R1692" s="4" t="s">
        <v>2731</v>
      </c>
      <c r="S1692" s="4" t="s">
        <v>2286</v>
      </c>
      <c r="T1692" s="4"/>
      <c r="U1692" s="4" t="s">
        <v>2797</v>
      </c>
      <c r="V1692" s="4" t="s">
        <v>2622</v>
      </c>
      <c r="W1692" s="4"/>
      <c r="X1692" s="4"/>
      <c r="Y1692" s="4" t="s">
        <v>2844</v>
      </c>
      <c r="Z1692" s="7">
        <f>VLOOKUP(E1692,[1]select___from_cuentas_predial_W!$A$1:$R$1800,11,FALSE)</f>
        <v>10541947.5</v>
      </c>
      <c r="AA1692" s="7">
        <f>VLOOKUP(E1692,[1]select___from_cuentas_predial_W!$A$1:$R$1800,13,FALSE)</f>
        <v>0</v>
      </c>
    </row>
    <row r="1693" spans="1:27" x14ac:dyDescent="0.2">
      <c r="A1693" s="5">
        <v>94</v>
      </c>
      <c r="B1693" s="4" t="s">
        <v>2</v>
      </c>
      <c r="C1693" s="5">
        <v>199720</v>
      </c>
      <c r="D1693" s="4" t="s">
        <v>579</v>
      </c>
      <c r="E1693" s="4" t="str">
        <f>B1693&amp;""&amp;C1693</f>
        <v>U199720</v>
      </c>
      <c r="F1693" s="4" t="str">
        <f>F1692&amp;E1693&amp;"','"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</v>
      </c>
      <c r="G1693" s="4" t="s">
        <v>1550</v>
      </c>
      <c r="H1693" s="4" t="s">
        <v>1555</v>
      </c>
      <c r="I1693" s="5">
        <v>4746</v>
      </c>
      <c r="J1693" s="5">
        <v>0</v>
      </c>
      <c r="K1693" s="6">
        <v>2.0000000000000001E-4</v>
      </c>
      <c r="L1693" s="4" t="s">
        <v>1878</v>
      </c>
      <c r="M1693" s="4" t="s">
        <v>2228</v>
      </c>
      <c r="N1693" s="4"/>
      <c r="O1693" s="4" t="s">
        <v>2650</v>
      </c>
      <c r="P1693" s="4" t="s">
        <v>1695</v>
      </c>
      <c r="Q1693" s="4"/>
      <c r="R1693" s="4" t="s">
        <v>1616</v>
      </c>
      <c r="S1693" s="4" t="s">
        <v>2286</v>
      </c>
      <c r="T1693" s="4"/>
      <c r="U1693" s="4" t="s">
        <v>2797</v>
      </c>
      <c r="V1693" s="4" t="s">
        <v>2622</v>
      </c>
      <c r="W1693" s="4"/>
      <c r="X1693" s="4"/>
      <c r="Y1693" s="4" t="s">
        <v>2844</v>
      </c>
      <c r="Z1693" s="7">
        <f>VLOOKUP(E1693,[1]select___from_cuentas_predial_W!$A$1:$R$1800,11,FALSE)</f>
        <v>9219105</v>
      </c>
      <c r="AA1693" s="7">
        <f>VLOOKUP(E1693,[1]select___from_cuentas_predial_W!$A$1:$R$1800,13,FALSE)</f>
        <v>0</v>
      </c>
    </row>
    <row r="1694" spans="1:27" x14ac:dyDescent="0.2">
      <c r="A1694" s="5">
        <v>94</v>
      </c>
      <c r="B1694" s="4" t="s">
        <v>2</v>
      </c>
      <c r="C1694" s="5">
        <v>194646</v>
      </c>
      <c r="D1694" s="4" t="s">
        <v>381</v>
      </c>
      <c r="E1694" s="4" t="str">
        <f>B1694&amp;""&amp;C1694</f>
        <v>U194646</v>
      </c>
      <c r="F1694" s="4" t="str">
        <f>F1693&amp;E1694&amp;"','"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</v>
      </c>
      <c r="G1694" s="4" t="s">
        <v>1550</v>
      </c>
      <c r="H1694" s="4" t="s">
        <v>1555</v>
      </c>
      <c r="I1694" s="5">
        <v>10295</v>
      </c>
      <c r="J1694" s="5">
        <v>6633</v>
      </c>
      <c r="K1694" s="6">
        <v>2.0000000000000001E-4</v>
      </c>
      <c r="L1694" s="4" t="s">
        <v>1770</v>
      </c>
      <c r="M1694" s="4" t="s">
        <v>2228</v>
      </c>
      <c r="N1694" s="4"/>
      <c r="O1694" s="4" t="s">
        <v>2657</v>
      </c>
      <c r="P1694" s="4" t="s">
        <v>1695</v>
      </c>
      <c r="Q1694" s="4"/>
      <c r="R1694" s="4" t="s">
        <v>2733</v>
      </c>
      <c r="S1694" s="4" t="s">
        <v>2286</v>
      </c>
      <c r="T1694" s="4"/>
      <c r="U1694" s="4" t="s">
        <v>1695</v>
      </c>
      <c r="V1694" s="4" t="s">
        <v>2815</v>
      </c>
      <c r="W1694" s="4"/>
      <c r="X1694" s="4"/>
      <c r="Y1694" s="4" t="s">
        <v>2844</v>
      </c>
      <c r="Z1694" s="7">
        <f>VLOOKUP(E1694,[1]select___from_cuentas_predial_W!$A$1:$R$1800,11,FALSE)</f>
        <v>15566040</v>
      </c>
      <c r="AA1694" s="7">
        <f>VLOOKUP(E1694,[1]select___from_cuentas_predial_W!$A$1:$R$1800,13,FALSE)</f>
        <v>6755379.75</v>
      </c>
    </row>
    <row r="1695" spans="1:27" x14ac:dyDescent="0.2">
      <c r="A1695" s="5">
        <v>94</v>
      </c>
      <c r="B1695" s="4" t="s">
        <v>2</v>
      </c>
      <c r="C1695" s="5">
        <v>104815</v>
      </c>
      <c r="D1695" s="4" t="s">
        <v>1453</v>
      </c>
      <c r="E1695" s="4" t="str">
        <f>B1695&amp;""&amp;C1695</f>
        <v>U104815</v>
      </c>
      <c r="F1695" s="4" t="str">
        <f>F1694&amp;E1695&amp;"','"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</v>
      </c>
      <c r="G1695" s="4" t="s">
        <v>1550</v>
      </c>
      <c r="H1695" s="4" t="s">
        <v>1555</v>
      </c>
      <c r="I1695" s="5">
        <v>1876</v>
      </c>
      <c r="J1695" s="5">
        <v>921</v>
      </c>
      <c r="K1695" s="6">
        <v>2.0000000000000001E-4</v>
      </c>
      <c r="L1695" s="4" t="s">
        <v>2192</v>
      </c>
      <c r="M1695" s="4" t="s">
        <v>2228</v>
      </c>
      <c r="N1695" s="4"/>
      <c r="O1695" s="4" t="s">
        <v>2657</v>
      </c>
      <c r="P1695" s="4" t="s">
        <v>1695</v>
      </c>
      <c r="Q1695" s="4"/>
      <c r="R1695" s="4" t="s">
        <v>1616</v>
      </c>
      <c r="S1695" s="4" t="s">
        <v>2286</v>
      </c>
      <c r="T1695" s="4"/>
      <c r="U1695" s="4" t="s">
        <v>1695</v>
      </c>
      <c r="V1695" s="4" t="s">
        <v>2815</v>
      </c>
      <c r="W1695" s="4"/>
      <c r="X1695" s="4"/>
      <c r="Y1695" s="4" t="s">
        <v>2844</v>
      </c>
      <c r="Z1695" s="7">
        <f>VLOOKUP(E1695,[1]select___from_cuentas_predial_W!$A$1:$R$1800,11,FALSE)</f>
        <v>2283876</v>
      </c>
      <c r="AA1695" s="7">
        <f>VLOOKUP(E1695,[1]select___from_cuentas_predial_W!$A$1:$R$1800,13,FALSE)</f>
        <v>2550906.75</v>
      </c>
    </row>
    <row r="1696" spans="1:27" x14ac:dyDescent="0.2">
      <c r="A1696" s="5">
        <v>94</v>
      </c>
      <c r="B1696" s="4" t="s">
        <v>2</v>
      </c>
      <c r="C1696" s="5">
        <v>202498</v>
      </c>
      <c r="D1696" s="4" t="s">
        <v>1249</v>
      </c>
      <c r="E1696" s="4" t="str">
        <f>B1696&amp;""&amp;C1696</f>
        <v>U202498</v>
      </c>
      <c r="F1696" s="4" t="str">
        <f>F1695&amp;E1696&amp;"','"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</v>
      </c>
      <c r="G1696" s="4" t="s">
        <v>1550</v>
      </c>
      <c r="H1696" s="4" t="s">
        <v>1555</v>
      </c>
      <c r="I1696" s="5">
        <v>329</v>
      </c>
      <c r="J1696" s="5">
        <v>150</v>
      </c>
      <c r="K1696" s="6">
        <v>2.0000000000000001E-4</v>
      </c>
      <c r="L1696" s="4" t="s">
        <v>2122</v>
      </c>
      <c r="M1696" s="4" t="s">
        <v>2228</v>
      </c>
      <c r="N1696" s="4"/>
      <c r="O1696" s="4" t="s">
        <v>2593</v>
      </c>
      <c r="P1696" s="4" t="s">
        <v>1695</v>
      </c>
      <c r="Q1696" s="4"/>
      <c r="R1696" s="4" t="s">
        <v>1616</v>
      </c>
      <c r="S1696" s="4" t="s">
        <v>2286</v>
      </c>
      <c r="T1696" s="4"/>
      <c r="U1696" s="4" t="s">
        <v>2799</v>
      </c>
      <c r="V1696" s="4" t="s">
        <v>2815</v>
      </c>
      <c r="W1696" s="4"/>
      <c r="X1696" s="4"/>
      <c r="Y1696" s="4" t="s">
        <v>2844</v>
      </c>
      <c r="Z1696" s="7">
        <f>VLOOKUP(E1696,[1]select___from_cuentas_predial_W!$A$1:$R$1800,11,FALSE)</f>
        <v>504184.28</v>
      </c>
      <c r="AA1696" s="7">
        <f>VLOOKUP(E1696,[1]select___from_cuentas_predial_W!$A$1:$R$1800,13,FALSE)</f>
        <v>589050</v>
      </c>
    </row>
    <row r="1697" spans="1:27" x14ac:dyDescent="0.2">
      <c r="A1697" s="5">
        <v>94</v>
      </c>
      <c r="B1697" s="4" t="s">
        <v>2</v>
      </c>
      <c r="C1697" s="5">
        <v>200705</v>
      </c>
      <c r="D1697" s="4" t="s">
        <v>1488</v>
      </c>
      <c r="E1697" s="4" t="str">
        <f>B1697&amp;""&amp;C1697</f>
        <v>U200705</v>
      </c>
      <c r="F1697" s="4" t="str">
        <f>F1696&amp;E1697&amp;"','"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</v>
      </c>
      <c r="G1697" s="4" t="s">
        <v>1550</v>
      </c>
      <c r="H1697" s="4" t="s">
        <v>1555</v>
      </c>
      <c r="I1697" s="5">
        <v>714</v>
      </c>
      <c r="J1697" s="5">
        <v>0</v>
      </c>
      <c r="K1697" s="6">
        <v>8.0000000000000004E-4</v>
      </c>
      <c r="L1697" s="4" t="s">
        <v>2122</v>
      </c>
      <c r="M1697" s="4" t="s">
        <v>2228</v>
      </c>
      <c r="N1697" s="4"/>
      <c r="O1697" s="4" t="s">
        <v>2593</v>
      </c>
      <c r="P1697" s="4" t="s">
        <v>1695</v>
      </c>
      <c r="Q1697" s="4"/>
      <c r="R1697" s="4" t="s">
        <v>1616</v>
      </c>
      <c r="S1697" s="4" t="s">
        <v>2286</v>
      </c>
      <c r="T1697" s="4"/>
      <c r="U1697" s="4" t="s">
        <v>2799</v>
      </c>
      <c r="V1697" s="4" t="s">
        <v>2815</v>
      </c>
      <c r="W1697" s="4"/>
      <c r="X1697" s="4"/>
      <c r="Y1697" s="4" t="s">
        <v>2844</v>
      </c>
      <c r="Z1697" s="7">
        <f>VLOOKUP(E1697,[1]select___from_cuentas_predial_W!$A$1:$R$1800,11,FALSE)</f>
        <v>1338214.5</v>
      </c>
      <c r="AA1697" s="7">
        <f>VLOOKUP(E1697,[1]select___from_cuentas_predial_W!$A$1:$R$1800,13,FALSE)</f>
        <v>0</v>
      </c>
    </row>
    <row r="1698" spans="1:27" x14ac:dyDescent="0.2">
      <c r="A1698" s="5">
        <v>94</v>
      </c>
      <c r="B1698" s="4" t="s">
        <v>2</v>
      </c>
      <c r="C1698" s="5">
        <v>200868</v>
      </c>
      <c r="D1698" s="4" t="s">
        <v>417</v>
      </c>
      <c r="E1698" s="4" t="str">
        <f>B1698&amp;""&amp;C1698</f>
        <v>U200868</v>
      </c>
      <c r="F1698" s="4" t="str">
        <f>F1697&amp;E1698&amp;"','"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</v>
      </c>
      <c r="G1698" s="4" t="s">
        <v>1550</v>
      </c>
      <c r="H1698" s="4" t="s">
        <v>1555</v>
      </c>
      <c r="I1698" s="5">
        <v>251</v>
      </c>
      <c r="J1698" s="5">
        <v>155</v>
      </c>
      <c r="K1698" s="6">
        <v>2.0000000000000001E-4</v>
      </c>
      <c r="L1698" s="4" t="s">
        <v>1613</v>
      </c>
      <c r="M1698" s="4" t="s">
        <v>2228</v>
      </c>
      <c r="N1698" s="4"/>
      <c r="O1698" s="4" t="s">
        <v>2593</v>
      </c>
      <c r="P1698" s="4" t="s">
        <v>1695</v>
      </c>
      <c r="Q1698" s="4"/>
      <c r="R1698" s="4" t="s">
        <v>2733</v>
      </c>
      <c r="S1698" s="4" t="s">
        <v>2286</v>
      </c>
      <c r="T1698" s="4"/>
      <c r="U1698" s="4" t="s">
        <v>2818</v>
      </c>
      <c r="V1698" s="4" t="s">
        <v>2819</v>
      </c>
      <c r="W1698" s="4"/>
      <c r="X1698" s="4"/>
      <c r="Y1698" s="4" t="s">
        <v>2844</v>
      </c>
      <c r="Z1698" s="7">
        <f>VLOOKUP(E1698,[1]select___from_cuentas_predial_W!$A$1:$R$1800,11,FALSE)</f>
        <v>470436.75</v>
      </c>
      <c r="AA1698" s="7">
        <f>VLOOKUP(E1698,[1]select___from_cuentas_predial_W!$A$1:$R$1800,13,FALSE)</f>
        <v>608685</v>
      </c>
    </row>
    <row r="1699" spans="1:27" x14ac:dyDescent="0.2">
      <c r="A1699" s="5">
        <v>94</v>
      </c>
      <c r="B1699" s="4" t="s">
        <v>2</v>
      </c>
      <c r="C1699" s="5">
        <v>216549</v>
      </c>
      <c r="D1699" s="4" t="s">
        <v>97</v>
      </c>
      <c r="E1699" s="4" t="str">
        <f>B1699&amp;""&amp;C1699</f>
        <v>U216549</v>
      </c>
      <c r="F1699" s="4" t="str">
        <f>F1698&amp;E1699&amp;"','"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</v>
      </c>
      <c r="G1699" s="4" t="s">
        <v>1543</v>
      </c>
      <c r="H1699" s="4" t="s">
        <v>1555</v>
      </c>
      <c r="I1699" s="5">
        <v>0</v>
      </c>
      <c r="J1699" s="5">
        <v>1923</v>
      </c>
      <c r="K1699" s="6">
        <v>2.0000000000000001E-4</v>
      </c>
      <c r="L1699" s="4" t="s">
        <v>1617</v>
      </c>
      <c r="M1699" s="4" t="s">
        <v>2246</v>
      </c>
      <c r="N1699" s="4"/>
      <c r="O1699" s="4" t="s">
        <v>2593</v>
      </c>
      <c r="P1699" s="4" t="s">
        <v>1695</v>
      </c>
      <c r="Q1699" s="4"/>
      <c r="R1699" s="4" t="s">
        <v>2733</v>
      </c>
      <c r="S1699" s="4" t="s">
        <v>2286</v>
      </c>
      <c r="T1699" s="4"/>
      <c r="U1699" s="4" t="s">
        <v>2726</v>
      </c>
      <c r="V1699" s="4" t="s">
        <v>2819</v>
      </c>
      <c r="W1699" s="4"/>
      <c r="X1699" s="4"/>
      <c r="Y1699" s="4" t="s">
        <v>2844</v>
      </c>
      <c r="Z1699" s="7">
        <f>VLOOKUP(E1699,[1]select___from_cuentas_predial_W!$A$1:$R$1800,11,FALSE)</f>
        <v>0</v>
      </c>
      <c r="AA1699" s="7">
        <f>VLOOKUP(E1699,[1]select___from_cuentas_predial_W!$A$1:$R$1800,13,FALSE)</f>
        <v>7557230.0199999996</v>
      </c>
    </row>
    <row r="1700" spans="1:27" x14ac:dyDescent="0.2">
      <c r="A1700" s="5">
        <v>94</v>
      </c>
      <c r="B1700" s="4" t="s">
        <v>2</v>
      </c>
      <c r="C1700" s="5">
        <v>200726</v>
      </c>
      <c r="D1700" s="4" t="s">
        <v>1331</v>
      </c>
      <c r="E1700" s="4" t="str">
        <f>B1700&amp;""&amp;C1700</f>
        <v>U200726</v>
      </c>
      <c r="F1700" s="4" t="str">
        <f>F1699&amp;E1700&amp;"','"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</v>
      </c>
      <c r="G1700" s="4" t="s">
        <v>1550</v>
      </c>
      <c r="H1700" s="4" t="s">
        <v>1555</v>
      </c>
      <c r="I1700" s="5">
        <v>601</v>
      </c>
      <c r="J1700" s="5">
        <v>365.65</v>
      </c>
      <c r="K1700" s="6">
        <v>2.0000000000000001E-4</v>
      </c>
      <c r="L1700" s="4" t="s">
        <v>1613</v>
      </c>
      <c r="M1700" s="4" t="s">
        <v>2228</v>
      </c>
      <c r="N1700" s="4"/>
      <c r="O1700" s="4" t="s">
        <v>2593</v>
      </c>
      <c r="P1700" s="4" t="s">
        <v>1695</v>
      </c>
      <c r="Q1700" s="4"/>
      <c r="R1700" s="4" t="s">
        <v>2733</v>
      </c>
      <c r="S1700" s="4" t="s">
        <v>2286</v>
      </c>
      <c r="T1700" s="4"/>
      <c r="U1700" s="4" t="s">
        <v>2726</v>
      </c>
      <c r="V1700" s="4" t="s">
        <v>2819</v>
      </c>
      <c r="W1700" s="4"/>
      <c r="X1700" s="4"/>
      <c r="Y1700" s="4" t="s">
        <v>2844</v>
      </c>
      <c r="Z1700" s="7">
        <f>VLOOKUP(E1700,[1]select___from_cuentas_predial_W!$A$1:$R$1800,11,FALSE)</f>
        <v>1065065.6599999999</v>
      </c>
      <c r="AA1700" s="7">
        <f>VLOOKUP(E1700,[1]select___from_cuentas_predial_W!$A$1:$R$1800,13,FALSE)</f>
        <v>1224736.17</v>
      </c>
    </row>
    <row r="1701" spans="1:27" x14ac:dyDescent="0.2">
      <c r="A1701" s="5">
        <v>94</v>
      </c>
      <c r="B1701" s="4" t="s">
        <v>2</v>
      </c>
      <c r="C1701" s="5">
        <v>200713</v>
      </c>
      <c r="D1701" s="4" t="s">
        <v>300</v>
      </c>
      <c r="E1701" s="4" t="str">
        <f>B1701&amp;""&amp;C1701</f>
        <v>U200713</v>
      </c>
      <c r="F1701" s="4" t="str">
        <f>F1700&amp;E1701&amp;"','"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</v>
      </c>
      <c r="G1701" s="4" t="s">
        <v>1550</v>
      </c>
      <c r="H1701" s="4" t="s">
        <v>1555</v>
      </c>
      <c r="I1701" s="5">
        <v>920</v>
      </c>
      <c r="J1701" s="5">
        <v>21.68</v>
      </c>
      <c r="K1701" s="6">
        <v>8.0000000000000004E-4</v>
      </c>
      <c r="L1701" s="4" t="s">
        <v>1714</v>
      </c>
      <c r="M1701" s="4" t="s">
        <v>2228</v>
      </c>
      <c r="N1701" s="4"/>
      <c r="O1701" s="4" t="s">
        <v>2593</v>
      </c>
      <c r="P1701" s="4" t="s">
        <v>1695</v>
      </c>
      <c r="Q1701" s="4"/>
      <c r="R1701" s="4" t="s">
        <v>2733</v>
      </c>
      <c r="S1701" s="4" t="s">
        <v>2286</v>
      </c>
      <c r="T1701" s="4"/>
      <c r="U1701" s="4" t="s">
        <v>2726</v>
      </c>
      <c r="V1701" s="4" t="s">
        <v>2819</v>
      </c>
      <c r="W1701" s="4"/>
      <c r="X1701" s="4"/>
      <c r="Y1701" s="4" t="s">
        <v>2844</v>
      </c>
      <c r="Z1701" s="7">
        <f>VLOOKUP(E1701,[1]select___from_cuentas_predial_W!$A$1:$R$1800,11,FALSE)</f>
        <v>1654248.66</v>
      </c>
      <c r="AA1701" s="7">
        <f>VLOOKUP(E1701,[1]select___from_cuentas_predial_W!$A$1:$R$1800,13,FALSE)</f>
        <v>62828.639999999999</v>
      </c>
    </row>
    <row r="1702" spans="1:27" x14ac:dyDescent="0.2">
      <c r="A1702" s="5">
        <v>94</v>
      </c>
      <c r="B1702" s="4" t="s">
        <v>2</v>
      </c>
      <c r="C1702" s="5">
        <v>202794</v>
      </c>
      <c r="D1702" s="4" t="s">
        <v>292</v>
      </c>
      <c r="E1702" s="4" t="str">
        <f>B1702&amp;""&amp;C1702</f>
        <v>U202794</v>
      </c>
      <c r="F1702" s="4" t="str">
        <f>F1701&amp;E1702&amp;"','"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</v>
      </c>
      <c r="G1702" s="4" t="s">
        <v>1550</v>
      </c>
      <c r="H1702" s="4" t="s">
        <v>1555</v>
      </c>
      <c r="I1702" s="5">
        <v>1946</v>
      </c>
      <c r="J1702" s="5">
        <v>0</v>
      </c>
      <c r="K1702" s="6">
        <v>8.0000000000000004E-4</v>
      </c>
      <c r="L1702" s="4" t="s">
        <v>1613</v>
      </c>
      <c r="M1702" s="4" t="s">
        <v>2228</v>
      </c>
      <c r="N1702" s="4"/>
      <c r="O1702" s="4" t="s">
        <v>2638</v>
      </c>
      <c r="P1702" s="4" t="s">
        <v>1695</v>
      </c>
      <c r="Q1702" s="4"/>
      <c r="R1702" s="4" t="s">
        <v>2733</v>
      </c>
      <c r="S1702" s="4" t="s">
        <v>2286</v>
      </c>
      <c r="T1702" s="4"/>
      <c r="U1702" s="4" t="s">
        <v>2726</v>
      </c>
      <c r="V1702" s="4" t="s">
        <v>2815</v>
      </c>
      <c r="W1702" s="4"/>
      <c r="X1702" s="4"/>
      <c r="Y1702" s="4" t="s">
        <v>2844</v>
      </c>
      <c r="Z1702" s="7">
        <f>VLOOKUP(E1702,[1]select___from_cuentas_predial_W!$A$1:$R$1800,11,FALSE)</f>
        <v>2982196.35</v>
      </c>
      <c r="AA1702" s="7">
        <f>VLOOKUP(E1702,[1]select___from_cuentas_predial_W!$A$1:$R$1800,13,FALSE)</f>
        <v>0</v>
      </c>
    </row>
    <row r="1703" spans="1:27" x14ac:dyDescent="0.2">
      <c r="A1703" s="5">
        <v>94</v>
      </c>
      <c r="B1703" s="4" t="s">
        <v>2</v>
      </c>
      <c r="C1703" s="5">
        <v>200755</v>
      </c>
      <c r="D1703" s="4" t="s">
        <v>582</v>
      </c>
      <c r="E1703" s="4" t="str">
        <f>B1703&amp;""&amp;C1703</f>
        <v>U200755</v>
      </c>
      <c r="F1703" s="4" t="str">
        <f>F1702&amp;E1703&amp;"','"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</v>
      </c>
      <c r="G1703" s="4" t="s">
        <v>1550</v>
      </c>
      <c r="H1703" s="4" t="s">
        <v>1555</v>
      </c>
      <c r="I1703" s="5">
        <v>1092</v>
      </c>
      <c r="J1703" s="5">
        <v>0</v>
      </c>
      <c r="K1703" s="6">
        <v>8.0000000000000004E-4</v>
      </c>
      <c r="L1703" s="4" t="s">
        <v>1881</v>
      </c>
      <c r="M1703" s="4" t="s">
        <v>2228</v>
      </c>
      <c r="N1703" s="4"/>
      <c r="O1703" s="4" t="s">
        <v>2638</v>
      </c>
      <c r="P1703" s="4" t="s">
        <v>1695</v>
      </c>
      <c r="Q1703" s="4"/>
      <c r="R1703" s="4" t="s">
        <v>2733</v>
      </c>
      <c r="S1703" s="4" t="s">
        <v>2286</v>
      </c>
      <c r="T1703" s="4"/>
      <c r="U1703" s="4" t="s">
        <v>2726</v>
      </c>
      <c r="V1703" s="4" t="s">
        <v>2819</v>
      </c>
      <c r="W1703" s="4"/>
      <c r="X1703" s="4"/>
      <c r="Y1703" s="4" t="s">
        <v>2844</v>
      </c>
      <c r="Z1703" s="7">
        <f>VLOOKUP(E1703,[1]select___from_cuentas_predial_W!$A$1:$R$1800,11,FALSE)</f>
        <v>4173624</v>
      </c>
      <c r="AA1703" s="7">
        <f>VLOOKUP(E1703,[1]select___from_cuentas_predial_W!$A$1:$R$1800,13,FALSE)</f>
        <v>0</v>
      </c>
    </row>
    <row r="1704" spans="1:27" x14ac:dyDescent="0.2">
      <c r="A1704" s="5">
        <v>94</v>
      </c>
      <c r="B1704" s="4" t="s">
        <v>2</v>
      </c>
      <c r="C1704" s="5">
        <v>199307</v>
      </c>
      <c r="D1704" s="4" t="s">
        <v>627</v>
      </c>
      <c r="E1704" s="4" t="str">
        <f>B1704&amp;""&amp;C1704</f>
        <v>U199307</v>
      </c>
      <c r="F1704" s="4" t="str">
        <f>F1703&amp;E1704&amp;"','"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</v>
      </c>
      <c r="G1704" s="4" t="s">
        <v>1550</v>
      </c>
      <c r="H1704" s="4" t="s">
        <v>1555</v>
      </c>
      <c r="I1704" s="5">
        <v>2477</v>
      </c>
      <c r="J1704" s="5">
        <v>0</v>
      </c>
      <c r="K1704" s="6">
        <v>8.0000000000000004E-4</v>
      </c>
      <c r="L1704" s="4" t="s">
        <v>1740</v>
      </c>
      <c r="M1704" s="4" t="s">
        <v>2228</v>
      </c>
      <c r="N1704" s="4"/>
      <c r="O1704" s="4" t="s">
        <v>2638</v>
      </c>
      <c r="P1704" s="4" t="s">
        <v>1695</v>
      </c>
      <c r="Q1704" s="4"/>
      <c r="R1704" s="4" t="s">
        <v>2733</v>
      </c>
      <c r="S1704" s="4" t="s">
        <v>2286</v>
      </c>
      <c r="T1704" s="4"/>
      <c r="U1704" s="4" t="s">
        <v>2726</v>
      </c>
      <c r="V1704" s="4" t="s">
        <v>2819</v>
      </c>
      <c r="W1704" s="4"/>
      <c r="X1704" s="4"/>
      <c r="Y1704" s="4" t="s">
        <v>2844</v>
      </c>
      <c r="Z1704" s="7">
        <f>VLOOKUP(E1704,[1]select___from_cuentas_predial_W!$A$1:$R$1800,11,FALSE)</f>
        <v>9467094</v>
      </c>
      <c r="AA1704" s="7">
        <f>VLOOKUP(E1704,[1]select___from_cuentas_predial_W!$A$1:$R$1800,13,FALSE)</f>
        <v>0</v>
      </c>
    </row>
    <row r="1705" spans="1:27" x14ac:dyDescent="0.2">
      <c r="A1705" s="5">
        <v>94</v>
      </c>
      <c r="B1705" s="4" t="s">
        <v>2</v>
      </c>
      <c r="C1705" s="5">
        <v>167630</v>
      </c>
      <c r="D1705" s="4" t="s">
        <v>950</v>
      </c>
      <c r="E1705" s="4" t="str">
        <f>B1705&amp;""&amp;C1705</f>
        <v>U167630</v>
      </c>
      <c r="F1705" s="4" t="str">
        <f>F1704&amp;E1705&amp;"','"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</v>
      </c>
      <c r="G1705" s="4" t="s">
        <v>1550</v>
      </c>
      <c r="H1705" s="4" t="s">
        <v>1555</v>
      </c>
      <c r="I1705" s="5">
        <v>1312</v>
      </c>
      <c r="J1705" s="5">
        <v>0</v>
      </c>
      <c r="K1705" s="6">
        <v>8.0000000000000004E-4</v>
      </c>
      <c r="L1705" s="4" t="s">
        <v>1740</v>
      </c>
      <c r="M1705" s="4" t="s">
        <v>2228</v>
      </c>
      <c r="N1705" s="4"/>
      <c r="O1705" s="4" t="s">
        <v>2638</v>
      </c>
      <c r="P1705" s="4" t="s">
        <v>1695</v>
      </c>
      <c r="Q1705" s="4"/>
      <c r="R1705" s="4" t="s">
        <v>2733</v>
      </c>
      <c r="S1705" s="4" t="s">
        <v>2286</v>
      </c>
      <c r="T1705" s="4"/>
      <c r="U1705" s="4" t="s">
        <v>2726</v>
      </c>
      <c r="V1705" s="4" t="s">
        <v>2819</v>
      </c>
      <c r="W1705" s="4"/>
      <c r="X1705" s="4"/>
      <c r="Y1705" s="4" t="s">
        <v>2844</v>
      </c>
      <c r="Z1705" s="7">
        <f>VLOOKUP(E1705,[1]select___from_cuentas_predial_W!$A$1:$R$1800,11,FALSE)</f>
        <v>5014464</v>
      </c>
      <c r="AA1705" s="7">
        <f>VLOOKUP(E1705,[1]select___from_cuentas_predial_W!$A$1:$R$1800,13,FALSE)</f>
        <v>0</v>
      </c>
    </row>
    <row r="1706" spans="1:27" x14ac:dyDescent="0.2">
      <c r="A1706" s="5">
        <v>94</v>
      </c>
      <c r="B1706" s="4" t="s">
        <v>2</v>
      </c>
      <c r="C1706" s="5">
        <v>199306</v>
      </c>
      <c r="D1706" s="4" t="s">
        <v>558</v>
      </c>
      <c r="E1706" s="4" t="str">
        <f>B1706&amp;""&amp;C1706</f>
        <v>U199306</v>
      </c>
      <c r="F1706" s="4" t="str">
        <f>F1705&amp;E1706&amp;"','"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</v>
      </c>
      <c r="G1706" s="4" t="s">
        <v>1550</v>
      </c>
      <c r="H1706" s="4" t="s">
        <v>1555</v>
      </c>
      <c r="I1706" s="5">
        <v>1059</v>
      </c>
      <c r="J1706" s="5">
        <v>0</v>
      </c>
      <c r="K1706" s="6">
        <v>8.0000000000000004E-4</v>
      </c>
      <c r="L1706" s="4" t="s">
        <v>1740</v>
      </c>
      <c r="M1706" s="4" t="s">
        <v>2228</v>
      </c>
      <c r="N1706" s="4"/>
      <c r="O1706" s="4" t="s">
        <v>2638</v>
      </c>
      <c r="P1706" s="4" t="s">
        <v>1695</v>
      </c>
      <c r="Q1706" s="4"/>
      <c r="R1706" s="4" t="s">
        <v>2733</v>
      </c>
      <c r="S1706" s="4" t="s">
        <v>2286</v>
      </c>
      <c r="T1706" s="4"/>
      <c r="U1706" s="4" t="s">
        <v>2726</v>
      </c>
      <c r="V1706" s="4" t="s">
        <v>2819</v>
      </c>
      <c r="W1706" s="4"/>
      <c r="X1706" s="4"/>
      <c r="Y1706" s="4" t="s">
        <v>2844</v>
      </c>
      <c r="Z1706" s="7">
        <f>VLOOKUP(E1706,[1]select___from_cuentas_predial_W!$A$1:$R$1800,11,FALSE)</f>
        <v>4047498</v>
      </c>
      <c r="AA1706" s="7">
        <f>VLOOKUP(E1706,[1]select___from_cuentas_predial_W!$A$1:$R$1800,13,FALSE)</f>
        <v>0</v>
      </c>
    </row>
    <row r="1707" spans="1:27" x14ac:dyDescent="0.2">
      <c r="A1707" s="5">
        <v>94</v>
      </c>
      <c r="B1707" s="4" t="s">
        <v>2</v>
      </c>
      <c r="C1707" s="5">
        <v>172704</v>
      </c>
      <c r="D1707" s="4" t="s">
        <v>1113</v>
      </c>
      <c r="E1707" s="4" t="str">
        <f>B1707&amp;""&amp;C1707</f>
        <v>U172704</v>
      </c>
      <c r="F1707" s="4" t="str">
        <f>F1706&amp;E1707&amp;"','"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</v>
      </c>
      <c r="G1707" s="4" t="s">
        <v>1550</v>
      </c>
      <c r="H1707" s="4" t="s">
        <v>1555</v>
      </c>
      <c r="I1707" s="5">
        <v>11378</v>
      </c>
      <c r="J1707" s="5">
        <v>1574</v>
      </c>
      <c r="K1707" s="6">
        <v>2.0000000000000001E-4</v>
      </c>
      <c r="L1707" s="4" t="s">
        <v>2080</v>
      </c>
      <c r="M1707" s="4" t="s">
        <v>2376</v>
      </c>
      <c r="N1707" s="4"/>
      <c r="O1707" s="4" t="s">
        <v>2638</v>
      </c>
      <c r="P1707" s="4" t="s">
        <v>1695</v>
      </c>
      <c r="Q1707" s="4"/>
      <c r="R1707" s="4" t="s">
        <v>2733</v>
      </c>
      <c r="S1707" s="4" t="s">
        <v>2286</v>
      </c>
      <c r="T1707" s="4"/>
      <c r="U1707" s="4" t="s">
        <v>2726</v>
      </c>
      <c r="V1707" s="4" t="s">
        <v>2815</v>
      </c>
      <c r="W1707" s="4"/>
      <c r="X1707" s="4"/>
      <c r="Y1707" s="4" t="s">
        <v>2844</v>
      </c>
      <c r="Z1707" s="7">
        <f>VLOOKUP(E1707,[1]select___from_cuentas_predial_W!$A$1:$R$1800,11,FALSE)</f>
        <v>43486716</v>
      </c>
      <c r="AA1707" s="7">
        <f>VLOOKUP(E1707,[1]select___from_cuentas_predial_W!$A$1:$R$1800,13,FALSE)</f>
        <v>8362662</v>
      </c>
    </row>
    <row r="1708" spans="1:27" x14ac:dyDescent="0.2">
      <c r="A1708" s="5">
        <v>94</v>
      </c>
      <c r="B1708" s="4" t="s">
        <v>2</v>
      </c>
      <c r="C1708" s="5">
        <v>200753</v>
      </c>
      <c r="D1708" s="4" t="s">
        <v>1426</v>
      </c>
      <c r="E1708" s="4" t="str">
        <f>B1708&amp;""&amp;C1708</f>
        <v>U200753</v>
      </c>
      <c r="F1708" s="4" t="str">
        <f>F1707&amp;E1708&amp;"','"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</v>
      </c>
      <c r="G1708" s="4" t="s">
        <v>1550</v>
      </c>
      <c r="H1708" s="4" t="s">
        <v>1555</v>
      </c>
      <c r="I1708" s="5">
        <v>1884</v>
      </c>
      <c r="J1708" s="5">
        <v>0</v>
      </c>
      <c r="K1708" s="6">
        <v>8.0000000000000004E-4</v>
      </c>
      <c r="L1708" s="4" t="s">
        <v>2022</v>
      </c>
      <c r="M1708" s="4" t="s">
        <v>2228</v>
      </c>
      <c r="N1708" s="4"/>
      <c r="O1708" s="4" t="s">
        <v>2638</v>
      </c>
      <c r="P1708" s="4" t="s">
        <v>1695</v>
      </c>
      <c r="Q1708" s="4"/>
      <c r="R1708" s="4" t="s">
        <v>1616</v>
      </c>
      <c r="S1708" s="4" t="s">
        <v>2286</v>
      </c>
      <c r="T1708" s="4"/>
      <c r="U1708" s="4" t="s">
        <v>2726</v>
      </c>
      <c r="V1708" s="4" t="s">
        <v>2815</v>
      </c>
      <c r="W1708" s="4"/>
      <c r="X1708" s="4"/>
      <c r="Y1708" s="4" t="s">
        <v>2844</v>
      </c>
      <c r="Z1708" s="7">
        <f>VLOOKUP(E1708,[1]select___from_cuentas_predial_W!$A$1:$R$1800,11,FALSE)</f>
        <v>7556724</v>
      </c>
      <c r="AA1708" s="7">
        <f>VLOOKUP(E1708,[1]select___from_cuentas_predial_W!$A$1:$R$1800,13,FALSE)</f>
        <v>0</v>
      </c>
    </row>
    <row r="1709" spans="1:27" x14ac:dyDescent="0.2">
      <c r="A1709" s="5">
        <v>94</v>
      </c>
      <c r="B1709" s="4" t="s">
        <v>2</v>
      </c>
      <c r="C1709" s="5">
        <v>167631</v>
      </c>
      <c r="D1709" s="4" t="s">
        <v>934</v>
      </c>
      <c r="E1709" s="4" t="str">
        <f>B1709&amp;""&amp;C1709</f>
        <v>U167631</v>
      </c>
      <c r="F1709" s="4" t="str">
        <f>F1708&amp;E1709&amp;"','"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</v>
      </c>
      <c r="G1709" s="4" t="s">
        <v>1550</v>
      </c>
      <c r="H1709" s="4" t="s">
        <v>1555</v>
      </c>
      <c r="I1709" s="5">
        <v>614</v>
      </c>
      <c r="J1709" s="5">
        <v>0</v>
      </c>
      <c r="K1709" s="6">
        <v>8.0000000000000004E-4</v>
      </c>
      <c r="L1709" s="4" t="s">
        <v>2022</v>
      </c>
      <c r="M1709" s="4" t="s">
        <v>2228</v>
      </c>
      <c r="N1709" s="4"/>
      <c r="O1709" s="4" t="s">
        <v>2638</v>
      </c>
      <c r="P1709" s="4" t="s">
        <v>1695</v>
      </c>
      <c r="Q1709" s="4"/>
      <c r="R1709" s="4" t="s">
        <v>1616</v>
      </c>
      <c r="S1709" s="4" t="s">
        <v>2286</v>
      </c>
      <c r="T1709" s="4"/>
      <c r="U1709" s="4" t="s">
        <v>2726</v>
      </c>
      <c r="V1709" s="4" t="s">
        <v>2815</v>
      </c>
      <c r="W1709" s="4"/>
      <c r="X1709" s="4"/>
      <c r="Y1709" s="4" t="s">
        <v>2844</v>
      </c>
      <c r="Z1709" s="7">
        <f>VLOOKUP(E1709,[1]select___from_cuentas_predial_W!$A$1:$R$1800,11,FALSE)</f>
        <v>2462754</v>
      </c>
      <c r="AA1709" s="7">
        <f>VLOOKUP(E1709,[1]select___from_cuentas_predial_W!$A$1:$R$1800,13,FALSE)</f>
        <v>0</v>
      </c>
    </row>
    <row r="1710" spans="1:27" x14ac:dyDescent="0.2">
      <c r="A1710" s="5">
        <v>94</v>
      </c>
      <c r="B1710" s="4" t="s">
        <v>2</v>
      </c>
      <c r="C1710" s="5">
        <v>200752</v>
      </c>
      <c r="D1710" s="4" t="s">
        <v>1409</v>
      </c>
      <c r="E1710" s="4" t="str">
        <f>B1710&amp;""&amp;C1710</f>
        <v>U200752</v>
      </c>
      <c r="F1710" s="4" t="str">
        <f>F1709&amp;E1710&amp;"','"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</v>
      </c>
      <c r="G1710" s="4" t="s">
        <v>1550</v>
      </c>
      <c r="H1710" s="4" t="s">
        <v>1555</v>
      </c>
      <c r="I1710" s="5">
        <v>1554</v>
      </c>
      <c r="J1710" s="5">
        <v>0</v>
      </c>
      <c r="K1710" s="6">
        <v>8.0000000000000004E-4</v>
      </c>
      <c r="L1710" s="4" t="s">
        <v>2161</v>
      </c>
      <c r="M1710" s="4" t="s">
        <v>2228</v>
      </c>
      <c r="N1710" s="4"/>
      <c r="O1710" s="4" t="s">
        <v>2638</v>
      </c>
      <c r="P1710" s="4" t="s">
        <v>1695</v>
      </c>
      <c r="Q1710" s="4"/>
      <c r="R1710" s="4" t="s">
        <v>1616</v>
      </c>
      <c r="S1710" s="4" t="s">
        <v>2286</v>
      </c>
      <c r="T1710" s="4"/>
      <c r="U1710" s="4" t="s">
        <v>2726</v>
      </c>
      <c r="V1710" s="4" t="s">
        <v>3126</v>
      </c>
      <c r="W1710" s="4"/>
      <c r="X1710" s="4"/>
      <c r="Y1710" s="4" t="s">
        <v>2844</v>
      </c>
      <c r="Z1710" s="7">
        <f>VLOOKUP(E1710,[1]select___from_cuentas_predial_W!$A$1:$R$1800,11,FALSE)</f>
        <v>6596147.25</v>
      </c>
      <c r="AA1710" s="7">
        <f>VLOOKUP(E1710,[1]select___from_cuentas_predial_W!$A$1:$R$1800,13,FALSE)</f>
        <v>0</v>
      </c>
    </row>
    <row r="1711" spans="1:27" x14ac:dyDescent="0.2">
      <c r="A1711" s="5">
        <v>94</v>
      </c>
      <c r="B1711" s="4" t="s">
        <v>2</v>
      </c>
      <c r="C1711" s="5">
        <v>200751</v>
      </c>
      <c r="D1711" s="4" t="s">
        <v>599</v>
      </c>
      <c r="E1711" s="4" t="str">
        <f>B1711&amp;""&amp;C1711</f>
        <v>U200751</v>
      </c>
      <c r="F1711" s="4" t="str">
        <f>F1710&amp;E1711&amp;"','"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</v>
      </c>
      <c r="G1711" s="4" t="s">
        <v>1550</v>
      </c>
      <c r="H1711" s="4" t="s">
        <v>1555</v>
      </c>
      <c r="I1711" s="5">
        <v>2749</v>
      </c>
      <c r="J1711" s="5">
        <v>0</v>
      </c>
      <c r="K1711" s="6">
        <v>8.0000000000000004E-4</v>
      </c>
      <c r="L1711" s="4" t="s">
        <v>1889</v>
      </c>
      <c r="M1711" s="4" t="s">
        <v>2228</v>
      </c>
      <c r="N1711" s="4"/>
      <c r="O1711" s="4" t="s">
        <v>2638</v>
      </c>
      <c r="P1711" s="4" t="s">
        <v>1695</v>
      </c>
      <c r="Q1711" s="4"/>
      <c r="R1711" s="4" t="s">
        <v>1616</v>
      </c>
      <c r="S1711" s="4" t="s">
        <v>2286</v>
      </c>
      <c r="T1711" s="4"/>
      <c r="U1711" s="4" t="s">
        <v>2726</v>
      </c>
      <c r="V1711" s="4" t="s">
        <v>3126</v>
      </c>
      <c r="W1711" s="4"/>
      <c r="X1711" s="4"/>
      <c r="Y1711" s="4" t="s">
        <v>2844</v>
      </c>
      <c r="Z1711" s="7">
        <f>VLOOKUP(E1711,[1]select___from_cuentas_predial_W!$A$1:$R$1800,11,FALSE)</f>
        <v>10506678</v>
      </c>
      <c r="AA1711" s="7">
        <f>VLOOKUP(E1711,[1]select___from_cuentas_predial_W!$A$1:$R$1800,13,FALSE)</f>
        <v>0</v>
      </c>
    </row>
    <row r="1712" spans="1:27" x14ac:dyDescent="0.2">
      <c r="A1712" s="5">
        <v>94</v>
      </c>
      <c r="B1712" s="4" t="s">
        <v>2</v>
      </c>
      <c r="C1712" s="5">
        <v>200754</v>
      </c>
      <c r="D1712" s="4" t="s">
        <v>338</v>
      </c>
      <c r="E1712" s="4" t="str">
        <f>B1712&amp;""&amp;C1712</f>
        <v>U200754</v>
      </c>
      <c r="F1712" s="4" t="str">
        <f>F1711&amp;E1712&amp;"','"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</v>
      </c>
      <c r="G1712" s="4" t="s">
        <v>1550</v>
      </c>
      <c r="H1712" s="4" t="s">
        <v>1555</v>
      </c>
      <c r="I1712" s="5">
        <v>6245</v>
      </c>
      <c r="J1712" s="5">
        <v>0</v>
      </c>
      <c r="K1712" s="6">
        <v>8.0000000000000004E-4</v>
      </c>
      <c r="L1712" s="4" t="s">
        <v>1740</v>
      </c>
      <c r="M1712" s="4" t="s">
        <v>2228</v>
      </c>
      <c r="N1712" s="4"/>
      <c r="O1712" s="4" t="s">
        <v>2638</v>
      </c>
      <c r="P1712" s="4" t="s">
        <v>1695</v>
      </c>
      <c r="Q1712" s="4"/>
      <c r="R1712" s="4" t="s">
        <v>1616</v>
      </c>
      <c r="S1712" s="4" t="s">
        <v>2286</v>
      </c>
      <c r="T1712" s="4"/>
      <c r="U1712" s="4" t="s">
        <v>2726</v>
      </c>
      <c r="V1712" s="4" t="s">
        <v>3126</v>
      </c>
      <c r="W1712" s="4"/>
      <c r="X1712" s="4"/>
      <c r="Y1712" s="4" t="s">
        <v>2844</v>
      </c>
      <c r="Z1712" s="7">
        <f>VLOOKUP(E1712,[1]select___from_cuentas_predial_W!$A$1:$R$1800,11,FALSE)</f>
        <v>23868390</v>
      </c>
      <c r="AA1712" s="7">
        <f>VLOOKUP(E1712,[1]select___from_cuentas_predial_W!$A$1:$R$1800,13,FALSE)</f>
        <v>0</v>
      </c>
    </row>
    <row r="1713" spans="1:27" x14ac:dyDescent="0.2">
      <c r="A1713" s="5">
        <v>94</v>
      </c>
      <c r="B1713" s="4" t="s">
        <v>2</v>
      </c>
      <c r="C1713" s="5">
        <v>200659</v>
      </c>
      <c r="D1713" s="4" t="s">
        <v>1475</v>
      </c>
      <c r="E1713" s="4" t="str">
        <f>B1713&amp;""&amp;C1713</f>
        <v>U200659</v>
      </c>
      <c r="F1713" s="4" t="str">
        <f>F1712&amp;E1713&amp;"','"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</v>
      </c>
      <c r="G1713" s="4" t="s">
        <v>1550</v>
      </c>
      <c r="H1713" s="4" t="s">
        <v>1555</v>
      </c>
      <c r="I1713" s="5">
        <v>102203</v>
      </c>
      <c r="J1713" s="5">
        <v>0</v>
      </c>
      <c r="K1713" s="6">
        <v>8.0000000000000004E-4</v>
      </c>
      <c r="L1713" s="4" t="s">
        <v>1593</v>
      </c>
      <c r="M1713" s="4" t="s">
        <v>2228</v>
      </c>
      <c r="N1713" s="4"/>
      <c r="O1713" s="4" t="s">
        <v>2710</v>
      </c>
      <c r="P1713" s="4" t="s">
        <v>1695</v>
      </c>
      <c r="Q1713" s="4"/>
      <c r="R1713" s="4" t="s">
        <v>1616</v>
      </c>
      <c r="S1713" s="4" t="s">
        <v>2286</v>
      </c>
      <c r="T1713" s="4"/>
      <c r="U1713" s="4" t="s">
        <v>1695</v>
      </c>
      <c r="V1713" s="4" t="s">
        <v>2815</v>
      </c>
      <c r="W1713" s="4"/>
      <c r="X1713" s="4"/>
      <c r="Y1713" s="4" t="s">
        <v>2844</v>
      </c>
      <c r="Z1713" s="7">
        <f>VLOOKUP(E1713,[1]select___from_cuentas_predial_W!$A$1:$R$1800,11,FALSE)</f>
        <v>390619866</v>
      </c>
      <c r="AA1713" s="7">
        <f>VLOOKUP(E1713,[1]select___from_cuentas_predial_W!$A$1:$R$1800,13,FALSE)</f>
        <v>0</v>
      </c>
    </row>
    <row r="1714" spans="1:27" x14ac:dyDescent="0.2">
      <c r="A1714" s="5">
        <v>94</v>
      </c>
      <c r="B1714" s="4" t="s">
        <v>2</v>
      </c>
      <c r="C1714" s="5">
        <v>20180</v>
      </c>
      <c r="D1714" s="4" t="s">
        <v>1502</v>
      </c>
      <c r="E1714" s="4" t="str">
        <f>B1714&amp;"0"&amp;C1714</f>
        <v>U020180</v>
      </c>
      <c r="F1714" s="4" t="str">
        <f>F1713&amp;E1714&amp;"','"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</v>
      </c>
      <c r="G1714" s="4" t="s">
        <v>1550</v>
      </c>
      <c r="H1714" s="4" t="s">
        <v>1555</v>
      </c>
      <c r="I1714" s="5">
        <v>315</v>
      </c>
      <c r="J1714" s="5">
        <v>315</v>
      </c>
      <c r="K1714" s="6">
        <v>2.0000000000000001E-4</v>
      </c>
      <c r="L1714" s="4" t="s">
        <v>2208</v>
      </c>
      <c r="M1714" s="4" t="s">
        <v>2365</v>
      </c>
      <c r="N1714" s="4"/>
      <c r="O1714" s="4" t="s">
        <v>2638</v>
      </c>
      <c r="P1714" s="4" t="s">
        <v>1695</v>
      </c>
      <c r="Q1714" s="4"/>
      <c r="R1714" s="4" t="s">
        <v>1616</v>
      </c>
      <c r="S1714" s="4" t="s">
        <v>2286</v>
      </c>
      <c r="T1714" s="4"/>
      <c r="U1714" s="4" t="s">
        <v>2726</v>
      </c>
      <c r="V1714" s="4" t="s">
        <v>2819</v>
      </c>
      <c r="W1714" s="4"/>
      <c r="X1714" s="4"/>
      <c r="Y1714" s="4" t="s">
        <v>2844</v>
      </c>
      <c r="Z1714" s="7">
        <f>VLOOKUP(E1714,[1]select___from_cuentas_predial_W!$A$1:$R$1800,11,FALSE)</f>
        <v>1203930</v>
      </c>
      <c r="AA1714" s="7">
        <f>VLOOKUP(E1714,[1]select___from_cuentas_predial_W!$A$1:$R$1800,13,FALSE)</f>
        <v>1237005</v>
      </c>
    </row>
    <row r="1715" spans="1:27" x14ac:dyDescent="0.2">
      <c r="A1715" s="5">
        <v>94</v>
      </c>
      <c r="B1715" s="4" t="s">
        <v>2</v>
      </c>
      <c r="C1715" s="5">
        <v>200790</v>
      </c>
      <c r="D1715" s="4" t="s">
        <v>410</v>
      </c>
      <c r="E1715" s="4" t="str">
        <f>B1715&amp;""&amp;C1715</f>
        <v>U200790</v>
      </c>
      <c r="F1715" s="4" t="str">
        <f>F1714&amp;E1715&amp;"','"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</v>
      </c>
      <c r="G1715" s="4" t="s">
        <v>1550</v>
      </c>
      <c r="H1715" s="4" t="s">
        <v>1555</v>
      </c>
      <c r="I1715" s="5">
        <v>13451</v>
      </c>
      <c r="J1715" s="5">
        <v>200</v>
      </c>
      <c r="K1715" s="6">
        <v>2.0000000000000001E-4</v>
      </c>
      <c r="L1715" s="4" t="s">
        <v>1793</v>
      </c>
      <c r="M1715" s="4" t="s">
        <v>2228</v>
      </c>
      <c r="N1715" s="4"/>
      <c r="O1715" s="4" t="s">
        <v>2638</v>
      </c>
      <c r="P1715" s="4" t="s">
        <v>1695</v>
      </c>
      <c r="Q1715" s="4"/>
      <c r="R1715" s="4" t="s">
        <v>1616</v>
      </c>
      <c r="S1715" s="4" t="s">
        <v>2286</v>
      </c>
      <c r="T1715" s="4"/>
      <c r="U1715" s="4" t="s">
        <v>2726</v>
      </c>
      <c r="V1715" s="4" t="s">
        <v>2819</v>
      </c>
      <c r="W1715" s="4"/>
      <c r="X1715" s="4"/>
      <c r="Y1715" s="4" t="s">
        <v>2844</v>
      </c>
      <c r="Z1715" s="7">
        <f>VLOOKUP(E1715,[1]select___from_cuentas_predial_W!$A$1:$R$1800,11,FALSE)</f>
        <v>51409722</v>
      </c>
      <c r="AA1715" s="7">
        <f>VLOOKUP(E1715,[1]select___from_cuentas_predial_W!$A$1:$R$1800,13,FALSE)</f>
        <v>990150</v>
      </c>
    </row>
    <row r="1716" spans="1:27" x14ac:dyDescent="0.2">
      <c r="A1716" s="5">
        <v>94</v>
      </c>
      <c r="B1716" s="4" t="s">
        <v>2</v>
      </c>
      <c r="C1716" s="5">
        <v>36185</v>
      </c>
      <c r="D1716" s="4" t="s">
        <v>1014</v>
      </c>
      <c r="E1716" s="4" t="str">
        <f>B1716&amp;"0"&amp;C1716</f>
        <v>U036185</v>
      </c>
      <c r="F1716" s="4" t="str">
        <f>F1715&amp;E1716&amp;"','"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</v>
      </c>
      <c r="G1716" s="4" t="s">
        <v>1550</v>
      </c>
      <c r="H1716" s="4" t="s">
        <v>1555</v>
      </c>
      <c r="I1716" s="5">
        <v>315</v>
      </c>
      <c r="J1716" s="5">
        <v>0</v>
      </c>
      <c r="K1716" s="6">
        <v>8.0000000000000004E-4</v>
      </c>
      <c r="L1716" s="4" t="s">
        <v>1793</v>
      </c>
      <c r="M1716" s="4" t="s">
        <v>2228</v>
      </c>
      <c r="N1716" s="4"/>
      <c r="O1716" s="4" t="s">
        <v>2638</v>
      </c>
      <c r="P1716" s="4" t="s">
        <v>1695</v>
      </c>
      <c r="Q1716" s="4"/>
      <c r="R1716" s="4" t="s">
        <v>1616</v>
      </c>
      <c r="S1716" s="4" t="s">
        <v>2286</v>
      </c>
      <c r="T1716" s="4"/>
      <c r="U1716" s="4" t="s">
        <v>2797</v>
      </c>
      <c r="V1716" s="4" t="s">
        <v>2815</v>
      </c>
      <c r="W1716" s="4"/>
      <c r="X1716" s="4"/>
      <c r="Y1716" s="4" t="s">
        <v>2844</v>
      </c>
      <c r="Z1716" s="7">
        <f>VLOOKUP(E1716,[1]select___from_cuentas_predial_W!$A$1:$R$1800,11,FALSE)</f>
        <v>1203930</v>
      </c>
      <c r="AA1716" s="7">
        <f>VLOOKUP(E1716,[1]select___from_cuentas_predial_W!$A$1:$R$1800,13,FALSE)</f>
        <v>0</v>
      </c>
    </row>
    <row r="1717" spans="1:27" x14ac:dyDescent="0.2">
      <c r="A1717" s="5">
        <v>94</v>
      </c>
      <c r="B1717" s="4" t="s">
        <v>2</v>
      </c>
      <c r="C1717" s="5">
        <v>200789</v>
      </c>
      <c r="D1717" s="4" t="s">
        <v>1422</v>
      </c>
      <c r="E1717" s="4" t="str">
        <f>B1717&amp;""&amp;C1717</f>
        <v>U200789</v>
      </c>
      <c r="F1717" s="4" t="str">
        <f>F1716&amp;E1717&amp;"','"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</v>
      </c>
      <c r="G1717" s="4" t="s">
        <v>1550</v>
      </c>
      <c r="H1717" s="4" t="s">
        <v>1555</v>
      </c>
      <c r="I1717" s="5">
        <v>75930</v>
      </c>
      <c r="J1717" s="5">
        <v>0</v>
      </c>
      <c r="K1717" s="6">
        <v>8.0000000000000004E-4</v>
      </c>
      <c r="L1717" s="4" t="s">
        <v>1793</v>
      </c>
      <c r="M1717" s="4" t="s">
        <v>2228</v>
      </c>
      <c r="N1717" s="4"/>
      <c r="O1717" s="4" t="s">
        <v>2638</v>
      </c>
      <c r="P1717" s="4" t="s">
        <v>1695</v>
      </c>
      <c r="Q1717" s="4"/>
      <c r="R1717" s="4" t="s">
        <v>1616</v>
      </c>
      <c r="S1717" s="4" t="s">
        <v>2286</v>
      </c>
      <c r="T1717" s="4"/>
      <c r="U1717" s="4" t="s">
        <v>1695</v>
      </c>
      <c r="V1717" s="4" t="s">
        <v>2815</v>
      </c>
      <c r="W1717" s="4" t="s">
        <v>2937</v>
      </c>
      <c r="X1717" s="4"/>
      <c r="Y1717" s="4" t="s">
        <v>2844</v>
      </c>
      <c r="Z1717" s="7">
        <f>VLOOKUP(E1717,[1]select___from_cuentas_predial_W!$A$1:$R$1800,11,FALSE)</f>
        <v>304714683</v>
      </c>
      <c r="AA1717" s="7">
        <f>VLOOKUP(E1717,[1]select___from_cuentas_predial_W!$A$1:$R$1800,13,FALSE)</f>
        <v>0</v>
      </c>
    </row>
    <row r="1718" spans="1:27" x14ac:dyDescent="0.2">
      <c r="A1718" s="5">
        <v>94</v>
      </c>
      <c r="B1718" s="4" t="s">
        <v>2</v>
      </c>
      <c r="C1718" s="5">
        <v>2164</v>
      </c>
      <c r="D1718" s="4" t="s">
        <v>1528</v>
      </c>
      <c r="E1718" s="4" t="str">
        <f>B1718&amp;"00"&amp;C1718</f>
        <v>U002164</v>
      </c>
      <c r="F1718" s="4" t="str">
        <f>F1717&amp;E1718&amp;"','"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</v>
      </c>
      <c r="G1718" s="4" t="s">
        <v>1551</v>
      </c>
      <c r="H1718" s="4" t="s">
        <v>1555</v>
      </c>
      <c r="I1718" s="5">
        <v>1564</v>
      </c>
      <c r="J1718" s="5">
        <v>0</v>
      </c>
      <c r="K1718" s="6">
        <v>8.0000000000000004E-4</v>
      </c>
      <c r="L1718" s="4" t="s">
        <v>2219</v>
      </c>
      <c r="M1718" s="4" t="s">
        <v>2228</v>
      </c>
      <c r="N1718" s="4"/>
      <c r="O1718" s="4" t="s">
        <v>2647</v>
      </c>
      <c r="P1718" s="4" t="s">
        <v>1695</v>
      </c>
      <c r="Q1718" s="4"/>
      <c r="R1718" s="4" t="s">
        <v>1616</v>
      </c>
      <c r="S1718" s="4" t="s">
        <v>2286</v>
      </c>
      <c r="T1718" s="4"/>
      <c r="U1718" s="4" t="s">
        <v>2818</v>
      </c>
      <c r="V1718" s="4" t="s">
        <v>2815</v>
      </c>
      <c r="W1718" s="4"/>
      <c r="X1718" s="4"/>
      <c r="Y1718" s="4" t="s">
        <v>2844</v>
      </c>
      <c r="Z1718" s="7">
        <f>VLOOKUP(E1718,[1]select___from_cuentas_predial_W!$A$1:$R$1800,11,FALSE)</f>
        <v>4490117.3600000003</v>
      </c>
      <c r="AA1718" s="7">
        <f>VLOOKUP(E1718,[1]select___from_cuentas_predial_W!$A$1:$R$1800,13,FALSE)</f>
        <v>0</v>
      </c>
    </row>
    <row r="1719" spans="1:27" x14ac:dyDescent="0.2">
      <c r="A1719" s="5">
        <v>94</v>
      </c>
      <c r="B1719" s="4" t="s">
        <v>3</v>
      </c>
      <c r="C1719" s="5">
        <v>347</v>
      </c>
      <c r="D1719" s="4" t="s">
        <v>333</v>
      </c>
      <c r="E1719" s="4" t="str">
        <f>B1719&amp;"000"&amp;C1719</f>
        <v>R000347</v>
      </c>
      <c r="F1719" s="4" t="str">
        <f>F1718&amp;E1719&amp;"','"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</v>
      </c>
      <c r="G1719" s="4" t="s">
        <v>1550</v>
      </c>
      <c r="H1719" s="4" t="s">
        <v>1555</v>
      </c>
      <c r="I1719" s="5">
        <v>4850</v>
      </c>
      <c r="J1719" s="5">
        <v>0</v>
      </c>
      <c r="K1719" s="6">
        <v>2.0000000000000001E-4</v>
      </c>
      <c r="L1719" s="4" t="s">
        <v>2211</v>
      </c>
      <c r="M1719" s="4" t="s">
        <v>2228</v>
      </c>
      <c r="N1719" s="4"/>
      <c r="O1719" s="4" t="s">
        <v>1593</v>
      </c>
      <c r="P1719" s="4" t="s">
        <v>1695</v>
      </c>
      <c r="Q1719" s="4"/>
      <c r="R1719" s="4" t="s">
        <v>1616</v>
      </c>
      <c r="S1719" s="4" t="s">
        <v>2286</v>
      </c>
      <c r="T1719" s="4"/>
      <c r="U1719" s="4" t="s">
        <v>2818</v>
      </c>
      <c r="V1719" s="4" t="s">
        <v>2815</v>
      </c>
      <c r="W1719" s="4"/>
      <c r="X1719" s="4"/>
      <c r="Y1719" s="4" t="s">
        <v>2844</v>
      </c>
      <c r="Z1719" s="7">
        <f>VLOOKUP(E1719,[1]select___from_cuentas_predial_W!$A$1:$R$1800,11,FALSE)</f>
        <v>3951691.35</v>
      </c>
      <c r="AA1719" s="7">
        <f>VLOOKUP(E1719,[1]select___from_cuentas_predial_W!$A$1:$R$1800,13,FALSE)</f>
        <v>0</v>
      </c>
    </row>
    <row r="1720" spans="1:27" x14ac:dyDescent="0.2">
      <c r="A1720" s="5">
        <v>94</v>
      </c>
      <c r="B1720" s="4" t="s">
        <v>3</v>
      </c>
      <c r="C1720" s="5">
        <v>352</v>
      </c>
      <c r="D1720" s="4" t="s">
        <v>333</v>
      </c>
      <c r="E1720" s="4" t="str">
        <f>B1720&amp;"000"&amp;C1720</f>
        <v>R000352</v>
      </c>
      <c r="F1720" s="4" t="str">
        <f>F1719&amp;E1720&amp;"','"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</v>
      </c>
      <c r="G1720" s="4" t="s">
        <v>1550</v>
      </c>
      <c r="H1720" s="4" t="s">
        <v>1555</v>
      </c>
      <c r="I1720" s="5">
        <v>10746</v>
      </c>
      <c r="J1720" s="5">
        <v>0</v>
      </c>
      <c r="K1720" s="6">
        <v>2.0000000000000001E-4</v>
      </c>
      <c r="L1720" s="4" t="s">
        <v>2214</v>
      </c>
      <c r="M1720" s="4" t="s">
        <v>2228</v>
      </c>
      <c r="N1720" s="4"/>
      <c r="O1720" s="4" t="s">
        <v>1593</v>
      </c>
      <c r="P1720" s="4" t="s">
        <v>1695</v>
      </c>
      <c r="Q1720" s="4"/>
      <c r="R1720" s="4" t="s">
        <v>1616</v>
      </c>
      <c r="S1720" s="4" t="s">
        <v>2286</v>
      </c>
      <c r="T1720" s="4"/>
      <c r="U1720" s="4" t="s">
        <v>1695</v>
      </c>
      <c r="V1720" s="4" t="s">
        <v>2815</v>
      </c>
      <c r="W1720" s="4" t="s">
        <v>3041</v>
      </c>
      <c r="X1720" s="4"/>
      <c r="Y1720" s="4" t="s">
        <v>2844</v>
      </c>
      <c r="Z1720" s="7">
        <f>VLOOKUP(E1720,[1]select___from_cuentas_predial_W!$A$1:$R$1800,11,FALSE)</f>
        <v>8596450.8499999996</v>
      </c>
      <c r="AA1720" s="7">
        <f>VLOOKUP(E1720,[1]select___from_cuentas_predial_W!$A$1:$R$1800,13,FALSE)</f>
        <v>0</v>
      </c>
    </row>
    <row r="1721" spans="1:27" x14ac:dyDescent="0.2">
      <c r="A1721" s="5">
        <v>94</v>
      </c>
      <c r="B1721" s="4" t="s">
        <v>3</v>
      </c>
      <c r="C1721" s="5">
        <v>354</v>
      </c>
      <c r="D1721" s="4" t="s">
        <v>333</v>
      </c>
      <c r="E1721" s="4" t="str">
        <f>B1721&amp;"000"&amp;C1721</f>
        <v>R000354</v>
      </c>
      <c r="F1721" s="4" t="str">
        <f>F1720&amp;E1721&amp;"','"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</v>
      </c>
      <c r="G1721" s="4" t="s">
        <v>1550</v>
      </c>
      <c r="H1721" s="4" t="s">
        <v>1555</v>
      </c>
      <c r="I1721" s="5">
        <v>2300</v>
      </c>
      <c r="J1721" s="5">
        <v>0</v>
      </c>
      <c r="K1721" s="6">
        <v>2.0000000000000001E-4</v>
      </c>
      <c r="L1721" s="4" t="s">
        <v>1593</v>
      </c>
      <c r="M1721" s="4" t="s">
        <v>2228</v>
      </c>
      <c r="N1721" s="4"/>
      <c r="O1721" s="4" t="s">
        <v>1593</v>
      </c>
      <c r="P1721" s="4" t="s">
        <v>1695</v>
      </c>
      <c r="Q1721" s="4"/>
      <c r="R1721" s="4" t="s">
        <v>1616</v>
      </c>
      <c r="S1721" s="4" t="s">
        <v>2286</v>
      </c>
      <c r="T1721" s="4"/>
      <c r="U1721" s="4" t="s">
        <v>1695</v>
      </c>
      <c r="V1721" s="4" t="s">
        <v>2815</v>
      </c>
      <c r="W1721" s="4" t="s">
        <v>3041</v>
      </c>
      <c r="X1721" s="4"/>
      <c r="Y1721" s="4" t="s">
        <v>2844</v>
      </c>
      <c r="Z1721" s="7">
        <f>VLOOKUP(E1721,[1]select___from_cuentas_predial_W!$A$1:$R$1800,11,FALSE)</f>
        <v>1873997.96</v>
      </c>
      <c r="AA1721" s="7">
        <f>VLOOKUP(E1721,[1]select___from_cuentas_predial_W!$A$1:$R$1800,13,FALSE)</f>
        <v>0</v>
      </c>
    </row>
    <row r="1722" spans="1:27" x14ac:dyDescent="0.2">
      <c r="A1722" s="5">
        <v>94</v>
      </c>
      <c r="B1722" s="4" t="s">
        <v>3</v>
      </c>
      <c r="C1722" s="5">
        <v>358</v>
      </c>
      <c r="D1722" s="4" t="s">
        <v>333</v>
      </c>
      <c r="E1722" s="4" t="str">
        <f>B1722&amp;"000"&amp;C1722</f>
        <v>R000358</v>
      </c>
      <c r="F1722" s="4" t="str">
        <f>F1721&amp;E1722&amp;"','"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</v>
      </c>
      <c r="G1722" s="4" t="s">
        <v>1550</v>
      </c>
      <c r="H1722" s="4" t="s">
        <v>1555</v>
      </c>
      <c r="I1722" s="5">
        <v>652</v>
      </c>
      <c r="J1722" s="5">
        <v>0</v>
      </c>
      <c r="K1722" s="6">
        <v>2.0000000000000001E-4</v>
      </c>
      <c r="L1722" s="4" t="s">
        <v>2210</v>
      </c>
      <c r="M1722" s="4" t="s">
        <v>2228</v>
      </c>
      <c r="N1722" s="4"/>
      <c r="O1722" s="4" t="s">
        <v>1593</v>
      </c>
      <c r="P1722" s="4" t="s">
        <v>1695</v>
      </c>
      <c r="Q1722" s="4"/>
      <c r="R1722" s="4" t="s">
        <v>1616</v>
      </c>
      <c r="S1722" s="4" t="s">
        <v>2286</v>
      </c>
      <c r="T1722" s="4"/>
      <c r="U1722" s="4" t="s">
        <v>1695</v>
      </c>
      <c r="V1722" s="4" t="s">
        <v>2815</v>
      </c>
      <c r="W1722" s="4" t="s">
        <v>3041</v>
      </c>
      <c r="X1722" s="4"/>
      <c r="Y1722" s="4" t="s">
        <v>2844</v>
      </c>
      <c r="Z1722" s="7">
        <f>VLOOKUP(E1722,[1]select___from_cuentas_predial_W!$A$1:$R$1800,11,FALSE)</f>
        <v>695438.43</v>
      </c>
      <c r="AA1722" s="7">
        <f>VLOOKUP(E1722,[1]select___from_cuentas_predial_W!$A$1:$R$1800,13,FALSE)</f>
        <v>0</v>
      </c>
    </row>
    <row r="1723" spans="1:27" x14ac:dyDescent="0.2">
      <c r="A1723" s="5">
        <v>94</v>
      </c>
      <c r="B1723" s="4" t="s">
        <v>3</v>
      </c>
      <c r="C1723" s="5">
        <v>368</v>
      </c>
      <c r="D1723" s="4" t="s">
        <v>333</v>
      </c>
      <c r="E1723" s="4" t="str">
        <f>B1723&amp;"000"&amp;C1723</f>
        <v>R000368</v>
      </c>
      <c r="F1723" s="4" t="str">
        <f>F1722&amp;E1723&amp;"','"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</v>
      </c>
      <c r="G1723" s="4" t="s">
        <v>1550</v>
      </c>
      <c r="H1723" s="4" t="s">
        <v>1555</v>
      </c>
      <c r="I1723" s="5">
        <v>7830</v>
      </c>
      <c r="J1723" s="5">
        <v>0</v>
      </c>
      <c r="K1723" s="6">
        <v>2.0000000000000001E-4</v>
      </c>
      <c r="L1723" s="4" t="s">
        <v>1593</v>
      </c>
      <c r="M1723" s="4" t="s">
        <v>2228</v>
      </c>
      <c r="N1723" s="4"/>
      <c r="O1723" s="4" t="s">
        <v>1593</v>
      </c>
      <c r="P1723" s="4" t="s">
        <v>1695</v>
      </c>
      <c r="Q1723" s="4"/>
      <c r="R1723" s="4" t="s">
        <v>1616</v>
      </c>
      <c r="S1723" s="4" t="s">
        <v>2286</v>
      </c>
      <c r="T1723" s="4"/>
      <c r="U1723" s="4" t="s">
        <v>1695</v>
      </c>
      <c r="V1723" s="4" t="s">
        <v>2815</v>
      </c>
      <c r="W1723" s="4" t="s">
        <v>3041</v>
      </c>
      <c r="X1723" s="4"/>
      <c r="Y1723" s="4" t="s">
        <v>2844</v>
      </c>
      <c r="Z1723" s="7">
        <f>VLOOKUP(E1723,[1]select___from_cuentas_predial_W!$A$1:$R$1800,11,FALSE)</f>
        <v>6263745.5999999996</v>
      </c>
      <c r="AA1723" s="7">
        <f>VLOOKUP(E1723,[1]select___from_cuentas_predial_W!$A$1:$R$1800,13,FALSE)</f>
        <v>0</v>
      </c>
    </row>
    <row r="1724" spans="1:27" x14ac:dyDescent="0.2">
      <c r="A1724" s="5">
        <v>94</v>
      </c>
      <c r="B1724" s="4" t="s">
        <v>3</v>
      </c>
      <c r="C1724" s="5">
        <v>369</v>
      </c>
      <c r="D1724" s="4" t="s">
        <v>333</v>
      </c>
      <c r="E1724" s="4" t="str">
        <f>B1724&amp;"000"&amp;C1724</f>
        <v>R000369</v>
      </c>
      <c r="F1724" s="4" t="str">
        <f>F1723&amp;E1724&amp;"','"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</v>
      </c>
      <c r="G1724" s="4" t="s">
        <v>1550</v>
      </c>
      <c r="H1724" s="4" t="s">
        <v>1555</v>
      </c>
      <c r="I1724" s="5">
        <v>953</v>
      </c>
      <c r="J1724" s="5">
        <v>0</v>
      </c>
      <c r="K1724" s="6">
        <v>2.0000000000000001E-4</v>
      </c>
      <c r="L1724" s="4" t="s">
        <v>1593</v>
      </c>
      <c r="M1724" s="4" t="s">
        <v>2228</v>
      </c>
      <c r="N1724" s="4"/>
      <c r="O1724" s="4" t="s">
        <v>1593</v>
      </c>
      <c r="P1724" s="4" t="s">
        <v>1695</v>
      </c>
      <c r="Q1724" s="4"/>
      <c r="R1724" s="4" t="s">
        <v>2733</v>
      </c>
      <c r="S1724" s="4" t="s">
        <v>2286</v>
      </c>
      <c r="T1724" s="4"/>
      <c r="U1724" s="4" t="s">
        <v>1695</v>
      </c>
      <c r="V1724" s="4" t="s">
        <v>2815</v>
      </c>
      <c r="W1724" s="4" t="s">
        <v>2937</v>
      </c>
      <c r="X1724" s="4"/>
      <c r="Y1724" s="4" t="s">
        <v>2844</v>
      </c>
      <c r="Z1724" s="7">
        <f>VLOOKUP(E1724,[1]select___from_cuentas_predial_W!$A$1:$R$1800,11,FALSE)</f>
        <v>1016492.04</v>
      </c>
      <c r="AA1724" s="7">
        <f>VLOOKUP(E1724,[1]select___from_cuentas_predial_W!$A$1:$R$1800,13,FALSE)</f>
        <v>0</v>
      </c>
    </row>
    <row r="1725" spans="1:27" x14ac:dyDescent="0.2">
      <c r="A1725" s="5">
        <v>94</v>
      </c>
      <c r="B1725" s="4" t="s">
        <v>3</v>
      </c>
      <c r="C1725" s="5">
        <v>370</v>
      </c>
      <c r="D1725" s="4" t="s">
        <v>333</v>
      </c>
      <c r="E1725" s="4" t="str">
        <f>B1725&amp;"000"&amp;C1725</f>
        <v>R000370</v>
      </c>
      <c r="F1725" s="4" t="str">
        <f>F1724&amp;E1725&amp;"','"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</v>
      </c>
      <c r="G1725" s="4" t="s">
        <v>1550</v>
      </c>
      <c r="H1725" s="4" t="s">
        <v>1555</v>
      </c>
      <c r="I1725" s="5">
        <v>864</v>
      </c>
      <c r="J1725" s="5">
        <v>0</v>
      </c>
      <c r="K1725" s="6">
        <v>2.0000000000000001E-4</v>
      </c>
      <c r="L1725" s="4" t="s">
        <v>1593</v>
      </c>
      <c r="M1725" s="4" t="s">
        <v>2228</v>
      </c>
      <c r="N1725" s="4"/>
      <c r="O1725" s="4" t="s">
        <v>1593</v>
      </c>
      <c r="P1725" s="4" t="s">
        <v>1695</v>
      </c>
      <c r="Q1725" s="4"/>
      <c r="R1725" s="4" t="s">
        <v>2733</v>
      </c>
      <c r="S1725" s="4" t="s">
        <v>2286</v>
      </c>
      <c r="T1725" s="4"/>
      <c r="U1725" s="4" t="s">
        <v>1695</v>
      </c>
      <c r="V1725" s="4" t="s">
        <v>2815</v>
      </c>
      <c r="W1725" s="4" t="s">
        <v>2937</v>
      </c>
      <c r="X1725" s="4"/>
      <c r="Y1725" s="4" t="s">
        <v>2844</v>
      </c>
      <c r="Z1725" s="7">
        <f>VLOOKUP(E1725,[1]select___from_cuentas_predial_W!$A$1:$R$1800,11,FALSE)</f>
        <v>921562.57</v>
      </c>
      <c r="AA1725" s="7">
        <f>VLOOKUP(E1725,[1]select___from_cuentas_predial_W!$A$1:$R$1800,13,FALSE)</f>
        <v>0</v>
      </c>
    </row>
    <row r="1726" spans="1:27" x14ac:dyDescent="0.2">
      <c r="A1726" s="5">
        <v>94</v>
      </c>
      <c r="B1726" s="4" t="s">
        <v>3</v>
      </c>
      <c r="C1726" s="5">
        <v>371</v>
      </c>
      <c r="D1726" s="4" t="s">
        <v>333</v>
      </c>
      <c r="E1726" s="4" t="str">
        <f>B1726&amp;"000"&amp;C1726</f>
        <v>R000371</v>
      </c>
      <c r="F1726" s="4" t="str">
        <f>F1725&amp;E1726&amp;"','"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</v>
      </c>
      <c r="G1726" s="4" t="s">
        <v>1550</v>
      </c>
      <c r="H1726" s="4" t="s">
        <v>1555</v>
      </c>
      <c r="I1726" s="5">
        <v>350</v>
      </c>
      <c r="J1726" s="5">
        <v>0</v>
      </c>
      <c r="K1726" s="6">
        <v>2.0000000000000001E-4</v>
      </c>
      <c r="L1726" s="4" t="s">
        <v>1593</v>
      </c>
      <c r="M1726" s="4" t="s">
        <v>2228</v>
      </c>
      <c r="N1726" s="4"/>
      <c r="O1726" s="4" t="s">
        <v>1593</v>
      </c>
      <c r="P1726" s="4" t="s">
        <v>1695</v>
      </c>
      <c r="Q1726" s="4"/>
      <c r="R1726" s="4" t="s">
        <v>2733</v>
      </c>
      <c r="S1726" s="4" t="s">
        <v>2286</v>
      </c>
      <c r="T1726" s="4"/>
      <c r="U1726" s="4" t="s">
        <v>1695</v>
      </c>
      <c r="V1726" s="4" t="s">
        <v>2815</v>
      </c>
      <c r="W1726" s="4" t="s">
        <v>2937</v>
      </c>
      <c r="X1726" s="4"/>
      <c r="Y1726" s="4" t="s">
        <v>2844</v>
      </c>
      <c r="Z1726" s="7">
        <f>VLOOKUP(E1726,[1]select___from_cuentas_predial_W!$A$1:$R$1800,11,FALSE)</f>
        <v>373318.18</v>
      </c>
      <c r="AA1726" s="7">
        <f>VLOOKUP(E1726,[1]select___from_cuentas_predial_W!$A$1:$R$1800,13,FALSE)</f>
        <v>0</v>
      </c>
    </row>
    <row r="1727" spans="1:27" x14ac:dyDescent="0.2">
      <c r="A1727" s="5">
        <v>94</v>
      </c>
      <c r="B1727" s="4" t="s">
        <v>3</v>
      </c>
      <c r="C1727" s="5">
        <v>997</v>
      </c>
      <c r="D1727" s="4" t="s">
        <v>333</v>
      </c>
      <c r="E1727" s="4" t="str">
        <f>B1727&amp;"000"&amp;C1727</f>
        <v>R000997</v>
      </c>
      <c r="F1727" s="4" t="str">
        <f>F1726&amp;E1727&amp;"','"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</v>
      </c>
      <c r="G1727" s="4" t="s">
        <v>1550</v>
      </c>
      <c r="H1727" s="4" t="s">
        <v>1555</v>
      </c>
      <c r="I1727" s="5">
        <v>1200</v>
      </c>
      <c r="J1727" s="5">
        <v>0</v>
      </c>
      <c r="K1727" s="6">
        <v>2.0000000000000001E-4</v>
      </c>
      <c r="L1727" s="4" t="s">
        <v>1575</v>
      </c>
      <c r="M1727" s="4" t="s">
        <v>2228</v>
      </c>
      <c r="N1727" s="4"/>
      <c r="O1727" s="4" t="s">
        <v>1593</v>
      </c>
      <c r="P1727" s="4" t="s">
        <v>1695</v>
      </c>
      <c r="Q1727" s="4"/>
      <c r="R1727" s="4" t="s">
        <v>1616</v>
      </c>
      <c r="S1727" s="4" t="s">
        <v>2286</v>
      </c>
      <c r="T1727" s="4"/>
      <c r="U1727" s="4" t="s">
        <v>1695</v>
      </c>
      <c r="V1727" s="4" t="s">
        <v>2815</v>
      </c>
      <c r="W1727" s="4"/>
      <c r="X1727" s="4"/>
      <c r="Y1727" s="4" t="s">
        <v>2844</v>
      </c>
      <c r="Z1727" s="7">
        <f>VLOOKUP(E1727,[1]select___from_cuentas_predial_W!$A$1:$R$1800,11,FALSE)</f>
        <v>977738.07</v>
      </c>
      <c r="AA1727" s="7">
        <f>VLOOKUP(E1727,[1]select___from_cuentas_predial_W!$A$1:$R$1800,13,FALSE)</f>
        <v>0</v>
      </c>
    </row>
    <row r="1728" spans="1:27" x14ac:dyDescent="0.2">
      <c r="A1728" s="5">
        <v>94</v>
      </c>
      <c r="B1728" s="4" t="s">
        <v>2</v>
      </c>
      <c r="C1728" s="5">
        <v>1026</v>
      </c>
      <c r="D1728" s="4" t="s">
        <v>333</v>
      </c>
      <c r="E1728" s="4" t="str">
        <f>B1728&amp;"00"&amp;C1728</f>
        <v>U001026</v>
      </c>
      <c r="F1728" s="4" t="str">
        <f>F1727&amp;E1728&amp;"','"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</v>
      </c>
      <c r="G1728" s="4" t="s">
        <v>1550</v>
      </c>
      <c r="H1728" s="4" t="s">
        <v>1555</v>
      </c>
      <c r="I1728" s="5">
        <v>120</v>
      </c>
      <c r="J1728" s="5">
        <v>0</v>
      </c>
      <c r="K1728" s="6">
        <v>8.0000000000000004E-4</v>
      </c>
      <c r="L1728" s="4" t="s">
        <v>1616</v>
      </c>
      <c r="M1728" s="4" t="s">
        <v>2228</v>
      </c>
      <c r="N1728" s="4"/>
      <c r="O1728" s="4" t="s">
        <v>1593</v>
      </c>
      <c r="P1728" s="4" t="s">
        <v>1695</v>
      </c>
      <c r="Q1728" s="4"/>
      <c r="R1728" s="4" t="s">
        <v>1616</v>
      </c>
      <c r="S1728" s="4" t="s">
        <v>2286</v>
      </c>
      <c r="T1728" s="4"/>
      <c r="U1728" s="4" t="s">
        <v>1695</v>
      </c>
      <c r="V1728" s="4" t="s">
        <v>2815</v>
      </c>
      <c r="W1728" s="4" t="s">
        <v>3041</v>
      </c>
      <c r="X1728" s="4"/>
      <c r="Y1728" s="4" t="s">
        <v>2844</v>
      </c>
      <c r="Z1728" s="7">
        <f>VLOOKUP(E1728,[1]select___from_cuentas_predial_W!$A$1:$R$1800,11,FALSE)</f>
        <v>284980.94</v>
      </c>
      <c r="AA1728" s="7">
        <f>VLOOKUP(E1728,[1]select___from_cuentas_predial_W!$A$1:$R$1800,13,FALSE)</f>
        <v>0</v>
      </c>
    </row>
    <row r="1729" spans="1:27" x14ac:dyDescent="0.2">
      <c r="A1729" s="5">
        <v>94</v>
      </c>
      <c r="B1729" s="4" t="s">
        <v>2</v>
      </c>
      <c r="C1729" s="5">
        <v>1029</v>
      </c>
      <c r="D1729" s="4" t="s">
        <v>333</v>
      </c>
      <c r="E1729" s="4" t="str">
        <f>B1729&amp;"00"&amp;C1729</f>
        <v>U001029</v>
      </c>
      <c r="F1729" s="4" t="str">
        <f>F1728&amp;E1729&amp;"','"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</v>
      </c>
      <c r="G1729" s="4" t="s">
        <v>1550</v>
      </c>
      <c r="H1729" s="4" t="s">
        <v>1555</v>
      </c>
      <c r="I1729" s="5">
        <v>60</v>
      </c>
      <c r="J1729" s="5">
        <v>0</v>
      </c>
      <c r="K1729" s="6">
        <v>8.0000000000000004E-4</v>
      </c>
      <c r="L1729" s="4" t="s">
        <v>1629</v>
      </c>
      <c r="M1729" s="4" t="s">
        <v>2398</v>
      </c>
      <c r="N1729" s="4"/>
      <c r="O1729" s="4" t="s">
        <v>1593</v>
      </c>
      <c r="P1729" s="4" t="s">
        <v>1695</v>
      </c>
      <c r="Q1729" s="4"/>
      <c r="R1729" s="4" t="s">
        <v>2733</v>
      </c>
      <c r="S1729" s="4" t="s">
        <v>2286</v>
      </c>
      <c r="T1729" s="4"/>
      <c r="U1729" s="4" t="s">
        <v>1695</v>
      </c>
      <c r="V1729" s="4" t="s">
        <v>2815</v>
      </c>
      <c r="W1729" s="4" t="s">
        <v>2937</v>
      </c>
      <c r="X1729" s="4"/>
      <c r="Y1729" s="4" t="s">
        <v>2844</v>
      </c>
      <c r="Z1729" s="7">
        <f>VLOOKUP(E1729,[1]select___from_cuentas_predial_W!$A$1:$R$1800,11,FALSE)</f>
        <v>142490.46</v>
      </c>
      <c r="AA1729" s="7">
        <f>VLOOKUP(E1729,[1]select___from_cuentas_predial_W!$A$1:$R$1800,13,FALSE)</f>
        <v>0</v>
      </c>
    </row>
    <row r="1730" spans="1:27" x14ac:dyDescent="0.2">
      <c r="A1730" s="5">
        <v>94</v>
      </c>
      <c r="B1730" s="4" t="s">
        <v>3</v>
      </c>
      <c r="C1730" s="5">
        <v>5359</v>
      </c>
      <c r="D1730" s="4" t="s">
        <v>333</v>
      </c>
      <c r="E1730" s="4" t="str">
        <f>B1730&amp;"00"&amp;C1730</f>
        <v>R005359</v>
      </c>
      <c r="F1730" s="4" t="str">
        <f>F1729&amp;E1730&amp;"','"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</v>
      </c>
      <c r="G1730" s="4" t="s">
        <v>1550</v>
      </c>
      <c r="H1730" s="4" t="s">
        <v>1555</v>
      </c>
      <c r="I1730" s="5">
        <v>21535</v>
      </c>
      <c r="J1730" s="5">
        <v>0</v>
      </c>
      <c r="K1730" s="6">
        <v>2.0000000000000001E-4</v>
      </c>
      <c r="L1730" s="4" t="s">
        <v>2116</v>
      </c>
      <c r="M1730" s="4" t="s">
        <v>2228</v>
      </c>
      <c r="N1730" s="4"/>
      <c r="O1730" s="4" t="s">
        <v>1593</v>
      </c>
      <c r="P1730" s="4" t="s">
        <v>1695</v>
      </c>
      <c r="Q1730" s="4"/>
      <c r="R1730" s="4" t="s">
        <v>2733</v>
      </c>
      <c r="S1730" s="4" t="s">
        <v>2286</v>
      </c>
      <c r="T1730" s="4"/>
      <c r="U1730" s="4" t="s">
        <v>1695</v>
      </c>
      <c r="V1730" s="4" t="s">
        <v>2819</v>
      </c>
      <c r="W1730" s="4"/>
      <c r="X1730" s="4"/>
      <c r="Y1730" s="4" t="s">
        <v>2844</v>
      </c>
      <c r="Z1730" s="7">
        <f>VLOOKUP(E1730,[1]select___from_cuentas_predial_W!$A$1:$R$1800,11,FALSE)</f>
        <v>8958196.1600000001</v>
      </c>
      <c r="AA1730" s="7">
        <f>VLOOKUP(E1730,[1]select___from_cuentas_predial_W!$A$1:$R$1800,13,FALSE)</f>
        <v>0</v>
      </c>
    </row>
    <row r="1731" spans="1:27" x14ac:dyDescent="0.2">
      <c r="A1731" s="5">
        <v>94</v>
      </c>
      <c r="B1731" s="4" t="s">
        <v>3</v>
      </c>
      <c r="C1731" s="5">
        <v>5656</v>
      </c>
      <c r="D1731" s="4" t="s">
        <v>333</v>
      </c>
      <c r="E1731" s="4" t="str">
        <f>B1731&amp;"00"&amp;C1731</f>
        <v>R005656</v>
      </c>
      <c r="F1731" s="4" t="str">
        <f>F1730&amp;E1731&amp;"','"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</v>
      </c>
      <c r="G1731" s="4" t="s">
        <v>1553</v>
      </c>
      <c r="H1731" s="4" t="s">
        <v>1555</v>
      </c>
      <c r="I1731" s="5">
        <v>43255</v>
      </c>
      <c r="J1731" s="5">
        <v>0</v>
      </c>
      <c r="K1731" s="6">
        <v>2.0000000000000001E-4</v>
      </c>
      <c r="L1731" s="4" t="s">
        <v>1951</v>
      </c>
      <c r="M1731" s="4" t="s">
        <v>2228</v>
      </c>
      <c r="N1731" s="4"/>
      <c r="O1731" s="4" t="s">
        <v>1593</v>
      </c>
      <c r="P1731" s="4" t="s">
        <v>1695</v>
      </c>
      <c r="Q1731" s="4"/>
      <c r="R1731" s="4" t="s">
        <v>2733</v>
      </c>
      <c r="S1731" s="4" t="s">
        <v>2286</v>
      </c>
      <c r="T1731" s="4"/>
      <c r="U1731" s="4" t="s">
        <v>1695</v>
      </c>
      <c r="V1731" s="4" t="s">
        <v>2819</v>
      </c>
      <c r="W1731" s="4"/>
      <c r="X1731" s="4"/>
      <c r="Y1731" s="4" t="s">
        <v>2844</v>
      </c>
      <c r="Z1731" s="7">
        <f>VLOOKUP(E1731,[1]select___from_cuentas_predial_W!$A$1:$R$1800,11,FALSE)</f>
        <v>17993349.18</v>
      </c>
      <c r="AA1731" s="7">
        <f>VLOOKUP(E1731,[1]select___from_cuentas_predial_W!$A$1:$R$1800,13,FALSE)</f>
        <v>0</v>
      </c>
    </row>
    <row r="1732" spans="1:27" x14ac:dyDescent="0.2">
      <c r="A1732" s="5">
        <v>94</v>
      </c>
      <c r="B1732" s="4" t="s">
        <v>3</v>
      </c>
      <c r="C1732" s="5">
        <v>5658</v>
      </c>
      <c r="D1732" s="4" t="s">
        <v>333</v>
      </c>
      <c r="E1732" s="4" t="str">
        <f>B1732&amp;"00"&amp;C1732</f>
        <v>R005658</v>
      </c>
      <c r="F1732" s="4" t="str">
        <f>F1731&amp;E1732&amp;"','"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</v>
      </c>
      <c r="G1732" s="4" t="s">
        <v>1553</v>
      </c>
      <c r="H1732" s="4" t="s">
        <v>1555</v>
      </c>
      <c r="I1732" s="5">
        <v>8640</v>
      </c>
      <c r="J1732" s="5">
        <v>0</v>
      </c>
      <c r="K1732" s="6">
        <v>2.0000000000000001E-4</v>
      </c>
      <c r="L1732" s="4" t="s">
        <v>1593</v>
      </c>
      <c r="M1732" s="4" t="s">
        <v>2228</v>
      </c>
      <c r="N1732" s="4"/>
      <c r="O1732" s="4" t="s">
        <v>1593</v>
      </c>
      <c r="P1732" s="4" t="s">
        <v>1695</v>
      </c>
      <c r="Q1732" s="4"/>
      <c r="R1732" s="4" t="s">
        <v>1616</v>
      </c>
      <c r="S1732" s="4" t="s">
        <v>2286</v>
      </c>
      <c r="T1732" s="4"/>
      <c r="U1732" s="4" t="s">
        <v>1695</v>
      </c>
      <c r="V1732" s="4" t="s">
        <v>2815</v>
      </c>
      <c r="W1732" s="4"/>
      <c r="X1732" s="4"/>
      <c r="Y1732" s="4" t="s">
        <v>2844</v>
      </c>
      <c r="Z1732" s="7">
        <f>VLOOKUP(E1732,[1]select___from_cuentas_predial_W!$A$1:$R$1800,11,FALSE)</f>
        <v>6911719.2800000003</v>
      </c>
      <c r="AA1732" s="7">
        <f>VLOOKUP(E1732,[1]select___from_cuentas_predial_W!$A$1:$R$1800,13,FALSE)</f>
        <v>0</v>
      </c>
    </row>
    <row r="1733" spans="1:27" x14ac:dyDescent="0.2">
      <c r="A1733" s="5">
        <v>94</v>
      </c>
      <c r="B1733" s="4" t="s">
        <v>3</v>
      </c>
      <c r="C1733" s="5">
        <v>5659</v>
      </c>
      <c r="D1733" s="4" t="s">
        <v>333</v>
      </c>
      <c r="E1733" s="4" t="str">
        <f>B1733&amp;"00"&amp;C1733</f>
        <v>R005659</v>
      </c>
      <c r="F1733" s="4" t="str">
        <f>F1732&amp;E1733&amp;"','"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</v>
      </c>
      <c r="G1733" s="4" t="s">
        <v>1553</v>
      </c>
      <c r="H1733" s="4" t="s">
        <v>1555</v>
      </c>
      <c r="I1733" s="5">
        <v>506</v>
      </c>
      <c r="J1733" s="5">
        <v>0</v>
      </c>
      <c r="K1733" s="6">
        <v>2.0000000000000001E-4</v>
      </c>
      <c r="L1733" s="4" t="s">
        <v>2221</v>
      </c>
      <c r="M1733" s="4" t="s">
        <v>2228</v>
      </c>
      <c r="N1733" s="4"/>
      <c r="O1733" s="4" t="s">
        <v>1593</v>
      </c>
      <c r="P1733" s="4" t="s">
        <v>1695</v>
      </c>
      <c r="Q1733" s="4"/>
      <c r="R1733" s="4" t="s">
        <v>3068</v>
      </c>
      <c r="S1733" s="4" t="s">
        <v>2228</v>
      </c>
      <c r="T1733" s="4" t="s">
        <v>3067</v>
      </c>
      <c r="U1733" s="4" t="s">
        <v>1695</v>
      </c>
      <c r="V1733" s="4" t="s">
        <v>2695</v>
      </c>
      <c r="W1733" s="4"/>
      <c r="X1733" s="4"/>
      <c r="Y1733" s="4" t="s">
        <v>2844</v>
      </c>
      <c r="Z1733" s="7">
        <f>VLOOKUP(E1733,[1]select___from_cuentas_predial_W!$A$1:$R$1800,11,FALSE)</f>
        <v>539711.41</v>
      </c>
      <c r="AA1733" s="7">
        <f>VLOOKUP(E1733,[1]select___from_cuentas_predial_W!$A$1:$R$1800,13,FALSE)</f>
        <v>0</v>
      </c>
    </row>
    <row r="1734" spans="1:27" x14ac:dyDescent="0.2">
      <c r="A1734" s="5">
        <v>94</v>
      </c>
      <c r="B1734" s="4" t="s">
        <v>3</v>
      </c>
      <c r="C1734" s="5">
        <v>5660</v>
      </c>
      <c r="D1734" s="4" t="s">
        <v>333</v>
      </c>
      <c r="E1734" s="4" t="str">
        <f>B1734&amp;"00"&amp;C1734</f>
        <v>R005660</v>
      </c>
      <c r="F1734" s="4" t="str">
        <f>F1733&amp;E1734&amp;"','"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</v>
      </c>
      <c r="G1734" s="4" t="s">
        <v>1553</v>
      </c>
      <c r="H1734" s="4" t="s">
        <v>1555</v>
      </c>
      <c r="I1734" s="5">
        <v>171</v>
      </c>
      <c r="J1734" s="5">
        <v>0</v>
      </c>
      <c r="K1734" s="6">
        <v>2.0000000000000001E-4</v>
      </c>
      <c r="L1734" s="4" t="s">
        <v>1593</v>
      </c>
      <c r="M1734" s="4" t="s">
        <v>2228</v>
      </c>
      <c r="N1734" s="4"/>
      <c r="O1734" s="4" t="s">
        <v>1593</v>
      </c>
      <c r="P1734" s="4" t="s">
        <v>1695</v>
      </c>
      <c r="Q1734" s="4"/>
      <c r="R1734" s="4" t="s">
        <v>1616</v>
      </c>
      <c r="S1734" s="4" t="s">
        <v>2286</v>
      </c>
      <c r="T1734" s="4"/>
      <c r="U1734" s="4" t="s">
        <v>1695</v>
      </c>
      <c r="V1734" s="4" t="s">
        <v>2815</v>
      </c>
      <c r="W1734" s="4" t="s">
        <v>2945</v>
      </c>
      <c r="X1734" s="4"/>
      <c r="Y1734" s="4" t="s">
        <v>2844</v>
      </c>
      <c r="Z1734" s="7">
        <f>VLOOKUP(E1734,[1]select___from_cuentas_predial_W!$A$1:$R$1800,11,FALSE)</f>
        <v>182392.59</v>
      </c>
      <c r="AA1734" s="7">
        <f>VLOOKUP(E1734,[1]select___from_cuentas_predial_W!$A$1:$R$1800,13,FALSE)</f>
        <v>0</v>
      </c>
    </row>
    <row r="1735" spans="1:27" x14ac:dyDescent="0.2">
      <c r="A1735" s="5">
        <v>94</v>
      </c>
      <c r="B1735" s="4" t="s">
        <v>3</v>
      </c>
      <c r="C1735" s="5">
        <v>5662</v>
      </c>
      <c r="D1735" s="4" t="s">
        <v>333</v>
      </c>
      <c r="E1735" s="4" t="str">
        <f>B1735&amp;"00"&amp;C1735</f>
        <v>R005662</v>
      </c>
      <c r="F1735" s="4" t="str">
        <f>F1734&amp;E1735&amp;"','"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</v>
      </c>
      <c r="G1735" s="4" t="s">
        <v>1553</v>
      </c>
      <c r="H1735" s="4" t="s">
        <v>1555</v>
      </c>
      <c r="I1735" s="5">
        <v>1210</v>
      </c>
      <c r="J1735" s="5">
        <v>0</v>
      </c>
      <c r="K1735" s="6">
        <v>2.0000000000000001E-4</v>
      </c>
      <c r="L1735" s="4" t="s">
        <v>2222</v>
      </c>
      <c r="M1735" s="4" t="s">
        <v>2228</v>
      </c>
      <c r="N1735" s="4"/>
      <c r="O1735" s="4" t="s">
        <v>1593</v>
      </c>
      <c r="P1735" s="4" t="s">
        <v>1695</v>
      </c>
      <c r="Q1735" s="4"/>
      <c r="R1735" s="4" t="s">
        <v>1616</v>
      </c>
      <c r="S1735" s="4" t="s">
        <v>2286</v>
      </c>
      <c r="T1735" s="4"/>
      <c r="U1735" s="4" t="s">
        <v>2726</v>
      </c>
      <c r="V1735" s="4" t="s">
        <v>2815</v>
      </c>
      <c r="W1735" s="4"/>
      <c r="X1735" s="4"/>
      <c r="Y1735" s="4" t="s">
        <v>2844</v>
      </c>
      <c r="Z1735" s="7">
        <f>VLOOKUP(E1735,[1]select___from_cuentas_predial_W!$A$1:$R$1800,11,FALSE)</f>
        <v>985885.89</v>
      </c>
      <c r="AA1735" s="7">
        <f>VLOOKUP(E1735,[1]select___from_cuentas_predial_W!$A$1:$R$1800,13,FALSE)</f>
        <v>0</v>
      </c>
    </row>
    <row r="1736" spans="1:27" x14ac:dyDescent="0.2">
      <c r="A1736" s="5">
        <v>94</v>
      </c>
      <c r="B1736" s="4" t="s">
        <v>3</v>
      </c>
      <c r="C1736" s="5">
        <v>5663</v>
      </c>
      <c r="D1736" s="4" t="s">
        <v>333</v>
      </c>
      <c r="E1736" s="4" t="str">
        <f>B1736&amp;"00"&amp;C1736</f>
        <v>R005663</v>
      </c>
      <c r="F1736" s="4" t="str">
        <f>F1735&amp;E1736&amp;"','"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</v>
      </c>
      <c r="G1736" s="4" t="s">
        <v>1553</v>
      </c>
      <c r="H1736" s="4" t="s">
        <v>1555</v>
      </c>
      <c r="I1736" s="5">
        <v>4250</v>
      </c>
      <c r="J1736" s="5">
        <v>0</v>
      </c>
      <c r="K1736" s="6">
        <v>2.0000000000000001E-4</v>
      </c>
      <c r="L1736" s="4" t="s">
        <v>2120</v>
      </c>
      <c r="M1736" s="4" t="s">
        <v>2228</v>
      </c>
      <c r="N1736" s="4"/>
      <c r="O1736" s="4" t="s">
        <v>1593</v>
      </c>
      <c r="P1736" s="4" t="s">
        <v>1695</v>
      </c>
      <c r="Q1736" s="4"/>
      <c r="R1736" s="4" t="s">
        <v>2750</v>
      </c>
      <c r="S1736" s="4" t="s">
        <v>2286</v>
      </c>
      <c r="T1736" s="4"/>
      <c r="U1736" s="4" t="s">
        <v>2726</v>
      </c>
      <c r="V1736" s="4" t="s">
        <v>2819</v>
      </c>
      <c r="W1736" s="4"/>
      <c r="X1736" s="4"/>
      <c r="Y1736" s="4" t="s">
        <v>2844</v>
      </c>
      <c r="Z1736" s="7">
        <f>VLOOKUP(E1736,[1]select___from_cuentas_predial_W!$A$1:$R$1800,11,FALSE)</f>
        <v>3462822.32</v>
      </c>
      <c r="AA1736" s="7">
        <f>VLOOKUP(E1736,[1]select___from_cuentas_predial_W!$A$1:$R$1800,13,FALSE)</f>
        <v>0</v>
      </c>
    </row>
    <row r="1737" spans="1:27" x14ac:dyDescent="0.2">
      <c r="A1737" s="5">
        <v>94</v>
      </c>
      <c r="B1737" s="4" t="s">
        <v>3</v>
      </c>
      <c r="C1737" s="5">
        <v>5664</v>
      </c>
      <c r="D1737" s="4" t="s">
        <v>333</v>
      </c>
      <c r="E1737" s="4" t="str">
        <f>B1737&amp;"00"&amp;C1737</f>
        <v>R005664</v>
      </c>
      <c r="F1737" s="4" t="str">
        <f>F1736&amp;E1737&amp;"','"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</v>
      </c>
      <c r="G1737" s="4" t="s">
        <v>1553</v>
      </c>
      <c r="H1737" s="4" t="s">
        <v>1555</v>
      </c>
      <c r="I1737" s="5">
        <v>3576</v>
      </c>
      <c r="J1737" s="5">
        <v>0</v>
      </c>
      <c r="K1737" s="6">
        <v>2.0000000000000001E-4</v>
      </c>
      <c r="L1737" s="4" t="s">
        <v>2120</v>
      </c>
      <c r="M1737" s="4" t="s">
        <v>2228</v>
      </c>
      <c r="N1737" s="4"/>
      <c r="O1737" s="4" t="s">
        <v>1593</v>
      </c>
      <c r="P1737" s="4" t="s">
        <v>1695</v>
      </c>
      <c r="Q1737" s="4"/>
      <c r="R1737" s="4" t="s">
        <v>1616</v>
      </c>
      <c r="S1737" s="4" t="s">
        <v>2286</v>
      </c>
      <c r="T1737" s="4"/>
      <c r="U1737" s="4" t="s">
        <v>2726</v>
      </c>
      <c r="V1737" s="4" t="s">
        <v>2815</v>
      </c>
      <c r="W1737" s="4"/>
      <c r="X1737" s="4"/>
      <c r="Y1737" s="4" t="s">
        <v>2844</v>
      </c>
      <c r="Z1737" s="7">
        <f>VLOOKUP(E1737,[1]select___from_cuentas_predial_W!$A$1:$R$1800,11,FALSE)</f>
        <v>2913659.44</v>
      </c>
      <c r="AA1737" s="7">
        <f>VLOOKUP(E1737,[1]select___from_cuentas_predial_W!$A$1:$R$1800,13,FALSE)</f>
        <v>0</v>
      </c>
    </row>
    <row r="1738" spans="1:27" x14ac:dyDescent="0.2">
      <c r="A1738" s="5">
        <v>94</v>
      </c>
      <c r="B1738" s="4" t="s">
        <v>3</v>
      </c>
      <c r="C1738" s="5">
        <v>5665</v>
      </c>
      <c r="D1738" s="4" t="s">
        <v>333</v>
      </c>
      <c r="E1738" s="4" t="str">
        <f>B1738&amp;"00"&amp;C1738</f>
        <v>R005665</v>
      </c>
      <c r="F1738" s="4" t="str">
        <f>F1737&amp;E1738&amp;"','"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</v>
      </c>
      <c r="G1738" s="4" t="s">
        <v>1550</v>
      </c>
      <c r="H1738" s="4" t="s">
        <v>1555</v>
      </c>
      <c r="I1738" s="5">
        <v>3963</v>
      </c>
      <c r="J1738" s="5">
        <v>0</v>
      </c>
      <c r="K1738" s="6">
        <v>2.0000000000000001E-4</v>
      </c>
      <c r="L1738" s="4" t="s">
        <v>2120</v>
      </c>
      <c r="M1738" s="4" t="s">
        <v>2228</v>
      </c>
      <c r="N1738" s="4"/>
      <c r="O1738" s="4" t="s">
        <v>1593</v>
      </c>
      <c r="P1738" s="4" t="s">
        <v>1695</v>
      </c>
      <c r="Q1738" s="4"/>
      <c r="R1738" s="4" t="s">
        <v>1616</v>
      </c>
      <c r="S1738" s="4" t="s">
        <v>2286</v>
      </c>
      <c r="T1738" s="4"/>
      <c r="U1738" s="4" t="s">
        <v>2726</v>
      </c>
      <c r="V1738" s="4" t="s">
        <v>2815</v>
      </c>
      <c r="W1738" s="4"/>
      <c r="X1738" s="4"/>
      <c r="Y1738" s="4" t="s">
        <v>2844</v>
      </c>
      <c r="Z1738" s="7">
        <f>VLOOKUP(E1738,[1]select___from_cuentas_predial_W!$A$1:$R$1800,11,FALSE)</f>
        <v>3228979.96</v>
      </c>
      <c r="AA1738" s="7">
        <f>VLOOKUP(E1738,[1]select___from_cuentas_predial_W!$A$1:$R$1800,13,FALSE)</f>
        <v>0</v>
      </c>
    </row>
    <row r="1739" spans="1:27" x14ac:dyDescent="0.2">
      <c r="A1739" s="5">
        <v>94</v>
      </c>
      <c r="B1739" s="4" t="s">
        <v>3</v>
      </c>
      <c r="C1739" s="5">
        <v>5666</v>
      </c>
      <c r="D1739" s="4" t="s">
        <v>333</v>
      </c>
      <c r="E1739" s="4" t="str">
        <f>B1739&amp;"00"&amp;C1739</f>
        <v>R005666</v>
      </c>
      <c r="F1739" s="4" t="str">
        <f>F1738&amp;E1739&amp;"','"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</v>
      </c>
      <c r="G1739" s="4" t="s">
        <v>1553</v>
      </c>
      <c r="H1739" s="4" t="s">
        <v>1555</v>
      </c>
      <c r="I1739" s="5">
        <v>1693</v>
      </c>
      <c r="J1739" s="5">
        <v>0</v>
      </c>
      <c r="K1739" s="6">
        <v>2.0000000000000001E-4</v>
      </c>
      <c r="L1739" s="4" t="s">
        <v>2120</v>
      </c>
      <c r="M1739" s="4" t="s">
        <v>2228</v>
      </c>
      <c r="N1739" s="4"/>
      <c r="O1739" s="4" t="s">
        <v>1593</v>
      </c>
      <c r="P1739" s="4" t="s">
        <v>1695</v>
      </c>
      <c r="Q1739" s="4"/>
      <c r="R1739" s="4" t="s">
        <v>1616</v>
      </c>
      <c r="S1739" s="4" t="s">
        <v>2286</v>
      </c>
      <c r="T1739" s="4"/>
      <c r="U1739" s="4" t="s">
        <v>2726</v>
      </c>
      <c r="V1739" s="4" t="s">
        <v>2815</v>
      </c>
      <c r="W1739" s="4"/>
      <c r="X1739" s="4"/>
      <c r="Y1739" s="4" t="s">
        <v>2844</v>
      </c>
      <c r="Z1739" s="7">
        <f>VLOOKUP(E1739,[1]select___from_cuentas_predial_W!$A$1:$R$1800,11,FALSE)</f>
        <v>1379425.46</v>
      </c>
      <c r="AA1739" s="7">
        <f>VLOOKUP(E1739,[1]select___from_cuentas_predial_W!$A$1:$R$1800,13,FALSE)</f>
        <v>0</v>
      </c>
    </row>
    <row r="1740" spans="1:27" x14ac:dyDescent="0.2">
      <c r="A1740" s="5">
        <v>94</v>
      </c>
      <c r="B1740" s="4" t="s">
        <v>3</v>
      </c>
      <c r="C1740" s="5">
        <v>5667</v>
      </c>
      <c r="D1740" s="4" t="s">
        <v>333</v>
      </c>
      <c r="E1740" s="4" t="str">
        <f>B1740&amp;"00"&amp;C1740</f>
        <v>R005667</v>
      </c>
      <c r="F1740" s="4" t="str">
        <f>F1739&amp;E1740&amp;"','"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</v>
      </c>
      <c r="G1740" s="4" t="s">
        <v>1553</v>
      </c>
      <c r="H1740" s="4" t="s">
        <v>1555</v>
      </c>
      <c r="I1740" s="5">
        <v>1208</v>
      </c>
      <c r="J1740" s="5">
        <v>0</v>
      </c>
      <c r="K1740" s="6">
        <v>2.0000000000000001E-4</v>
      </c>
      <c r="L1740" s="4" t="s">
        <v>2225</v>
      </c>
      <c r="M1740" s="4" t="s">
        <v>2228</v>
      </c>
      <c r="N1740" s="4"/>
      <c r="O1740" s="4" t="s">
        <v>1593</v>
      </c>
      <c r="P1740" s="4" t="s">
        <v>1695</v>
      </c>
      <c r="Q1740" s="4"/>
      <c r="R1740" s="4" t="s">
        <v>1616</v>
      </c>
      <c r="S1740" s="4" t="s">
        <v>2286</v>
      </c>
      <c r="T1740" s="4"/>
      <c r="U1740" s="4" t="s">
        <v>1695</v>
      </c>
      <c r="V1740" s="4" t="s">
        <v>2819</v>
      </c>
      <c r="W1740" s="4"/>
      <c r="X1740" s="4"/>
      <c r="Y1740" s="4" t="s">
        <v>2844</v>
      </c>
      <c r="Z1740" s="7">
        <f>VLOOKUP(E1740,[1]select___from_cuentas_predial_W!$A$1:$R$1800,11,FALSE)</f>
        <v>984256.33</v>
      </c>
      <c r="AA1740" s="7">
        <f>VLOOKUP(E1740,[1]select___from_cuentas_predial_W!$A$1:$R$1800,13,FALSE)</f>
        <v>0</v>
      </c>
    </row>
    <row r="1741" spans="1:27" x14ac:dyDescent="0.2">
      <c r="A1741" s="5">
        <v>94</v>
      </c>
      <c r="B1741" s="4" t="s">
        <v>3</v>
      </c>
      <c r="C1741" s="5">
        <v>5668</v>
      </c>
      <c r="D1741" s="4" t="s">
        <v>333</v>
      </c>
      <c r="E1741" s="4" t="str">
        <f>B1741&amp;"00"&amp;C1741</f>
        <v>R005668</v>
      </c>
      <c r="F1741" s="4" t="str">
        <f>F1740&amp;E1741&amp;"','"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</v>
      </c>
      <c r="G1741" s="4" t="s">
        <v>1553</v>
      </c>
      <c r="H1741" s="4" t="s">
        <v>1555</v>
      </c>
      <c r="I1741" s="5">
        <v>3322</v>
      </c>
      <c r="J1741" s="5">
        <v>0</v>
      </c>
      <c r="K1741" s="6">
        <v>2.0000000000000001E-4</v>
      </c>
      <c r="L1741" s="4" t="s">
        <v>2226</v>
      </c>
      <c r="M1741" s="4" t="s">
        <v>2228</v>
      </c>
      <c r="N1741" s="4"/>
      <c r="O1741" s="4" t="s">
        <v>1593</v>
      </c>
      <c r="P1741" s="4" t="s">
        <v>1695</v>
      </c>
      <c r="Q1741" s="4"/>
      <c r="R1741" s="4" t="s">
        <v>1616</v>
      </c>
      <c r="S1741" s="4" t="s">
        <v>2286</v>
      </c>
      <c r="T1741" s="4"/>
      <c r="U1741" s="4" t="s">
        <v>2726</v>
      </c>
      <c r="V1741" s="4" t="s">
        <v>2815</v>
      </c>
      <c r="W1741" s="4"/>
      <c r="X1741" s="4"/>
      <c r="Y1741" s="4" t="s">
        <v>2844</v>
      </c>
      <c r="Z1741" s="7">
        <f>VLOOKUP(E1741,[1]select___from_cuentas_predial_W!$A$1:$R$1800,11,FALSE)</f>
        <v>2706704.88</v>
      </c>
      <c r="AA1741" s="7">
        <f>VLOOKUP(E1741,[1]select___from_cuentas_predial_W!$A$1:$R$1800,13,FALSE)</f>
        <v>0</v>
      </c>
    </row>
    <row r="1742" spans="1:27" x14ac:dyDescent="0.2">
      <c r="A1742" s="5">
        <v>94</v>
      </c>
      <c r="B1742" s="4" t="s">
        <v>3</v>
      </c>
      <c r="C1742" s="5">
        <v>5669</v>
      </c>
      <c r="D1742" s="4" t="s">
        <v>333</v>
      </c>
      <c r="E1742" s="4" t="str">
        <f>B1742&amp;"00"&amp;C1742</f>
        <v>R005669</v>
      </c>
      <c r="F1742" s="4" t="str">
        <f>F1741&amp;E1742&amp;"','"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</v>
      </c>
      <c r="G1742" s="4" t="s">
        <v>1553</v>
      </c>
      <c r="H1742" s="4" t="s">
        <v>1555</v>
      </c>
      <c r="I1742" s="5">
        <v>1574</v>
      </c>
      <c r="J1742" s="5">
        <v>0</v>
      </c>
      <c r="K1742" s="6">
        <v>2.0000000000000001E-4</v>
      </c>
      <c r="L1742" s="4" t="s">
        <v>2224</v>
      </c>
      <c r="M1742" s="4" t="s">
        <v>2228</v>
      </c>
      <c r="N1742" s="4"/>
      <c r="O1742" s="4" t="s">
        <v>1593</v>
      </c>
      <c r="P1742" s="4" t="s">
        <v>1695</v>
      </c>
      <c r="Q1742" s="4"/>
      <c r="R1742" s="4" t="s">
        <v>1616</v>
      </c>
      <c r="S1742" s="4" t="s">
        <v>2286</v>
      </c>
      <c r="T1742" s="4"/>
      <c r="U1742" s="4" t="s">
        <v>2726</v>
      </c>
      <c r="V1742" s="4" t="s">
        <v>2815</v>
      </c>
      <c r="W1742" s="4"/>
      <c r="X1742" s="4"/>
      <c r="Y1742" s="4" t="s">
        <v>2844</v>
      </c>
      <c r="Z1742" s="7">
        <f>VLOOKUP(E1742,[1]select___from_cuentas_predial_W!$A$1:$R$1800,11,FALSE)</f>
        <v>1282466.43</v>
      </c>
      <c r="AA1742" s="7">
        <f>VLOOKUP(E1742,[1]select___from_cuentas_predial_W!$A$1:$R$1800,13,FALSE)</f>
        <v>0</v>
      </c>
    </row>
    <row r="1743" spans="1:27" x14ac:dyDescent="0.2">
      <c r="A1743" s="5">
        <v>94</v>
      </c>
      <c r="B1743" s="4" t="s">
        <v>3</v>
      </c>
      <c r="C1743" s="5">
        <v>5670</v>
      </c>
      <c r="D1743" s="4" t="s">
        <v>333</v>
      </c>
      <c r="E1743" s="4" t="str">
        <f>B1743&amp;"00"&amp;C1743</f>
        <v>R005670</v>
      </c>
      <c r="F1743" s="4" t="str">
        <f>F1742&amp;E1743&amp;"','"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</v>
      </c>
      <c r="G1743" s="4" t="s">
        <v>1553</v>
      </c>
      <c r="H1743" s="4" t="s">
        <v>1555</v>
      </c>
      <c r="I1743" s="5">
        <v>560</v>
      </c>
      <c r="J1743" s="5">
        <v>0</v>
      </c>
      <c r="K1743" s="6">
        <v>2.0000000000000001E-4</v>
      </c>
      <c r="L1743" s="4" t="s">
        <v>2223</v>
      </c>
      <c r="M1743" s="4" t="s">
        <v>2228</v>
      </c>
      <c r="N1743" s="4"/>
      <c r="O1743" s="4" t="s">
        <v>1593</v>
      </c>
      <c r="P1743" s="4" t="s">
        <v>1695</v>
      </c>
      <c r="Q1743" s="4"/>
      <c r="R1743" s="4" t="s">
        <v>2733</v>
      </c>
      <c r="S1743" s="4" t="s">
        <v>2286</v>
      </c>
      <c r="T1743" s="4"/>
      <c r="U1743" s="4" t="s">
        <v>2726</v>
      </c>
      <c r="V1743" s="4" t="s">
        <v>2819</v>
      </c>
      <c r="W1743" s="4"/>
      <c r="X1743" s="4"/>
      <c r="Y1743" s="4" t="s">
        <v>2844</v>
      </c>
      <c r="Z1743" s="7">
        <f>VLOOKUP(E1743,[1]select___from_cuentas_predial_W!$A$1:$R$1800,11,FALSE)</f>
        <v>597309.07999999996</v>
      </c>
      <c r="AA1743" s="7">
        <f>VLOOKUP(E1743,[1]select___from_cuentas_predial_W!$A$1:$R$1800,13,FALSE)</f>
        <v>0</v>
      </c>
    </row>
    <row r="1744" spans="1:27" x14ac:dyDescent="0.2">
      <c r="A1744" s="5">
        <v>94</v>
      </c>
      <c r="B1744" s="4" t="s">
        <v>3</v>
      </c>
      <c r="C1744" s="5">
        <v>5671</v>
      </c>
      <c r="D1744" s="4" t="s">
        <v>333</v>
      </c>
      <c r="E1744" s="4" t="str">
        <f>B1744&amp;"00"&amp;C1744</f>
        <v>R005671</v>
      </c>
      <c r="F1744" s="4" t="str">
        <f>F1743&amp;E1744&amp;"','"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</v>
      </c>
      <c r="G1744" s="4" t="s">
        <v>1553</v>
      </c>
      <c r="H1744" s="4" t="s">
        <v>1555</v>
      </c>
      <c r="I1744" s="5">
        <v>1452</v>
      </c>
      <c r="J1744" s="5">
        <v>0</v>
      </c>
      <c r="K1744" s="6">
        <v>2.0000000000000001E-4</v>
      </c>
      <c r="L1744" s="4" t="s">
        <v>1593</v>
      </c>
      <c r="M1744" s="4" t="s">
        <v>2228</v>
      </c>
      <c r="N1744" s="4"/>
      <c r="O1744" s="4" t="s">
        <v>1593</v>
      </c>
      <c r="P1744" s="4" t="s">
        <v>1695</v>
      </c>
      <c r="Q1744" s="4"/>
      <c r="R1744" s="4" t="s">
        <v>2733</v>
      </c>
      <c r="S1744" s="4" t="s">
        <v>2286</v>
      </c>
      <c r="T1744" s="4"/>
      <c r="U1744" s="4" t="s">
        <v>2726</v>
      </c>
      <c r="V1744" s="4" t="s">
        <v>2819</v>
      </c>
      <c r="W1744" s="4"/>
      <c r="X1744" s="4"/>
      <c r="Y1744" s="4" t="s">
        <v>2844</v>
      </c>
      <c r="Z1744" s="7">
        <f>VLOOKUP(E1744,[1]select___from_cuentas_predial_W!$A$1:$R$1800,11,FALSE)</f>
        <v>1183063.06</v>
      </c>
      <c r="AA1744" s="7">
        <f>VLOOKUP(E1744,[1]select___from_cuentas_predial_W!$A$1:$R$1800,13,FALSE)</f>
        <v>0</v>
      </c>
    </row>
    <row r="1745" spans="1:27" x14ac:dyDescent="0.2">
      <c r="A1745" s="5">
        <v>94</v>
      </c>
      <c r="B1745" s="4" t="s">
        <v>3</v>
      </c>
      <c r="C1745" s="5">
        <v>5672</v>
      </c>
      <c r="D1745" s="4" t="s">
        <v>333</v>
      </c>
      <c r="E1745" s="4" t="str">
        <f>B1745&amp;"00"&amp;C1745</f>
        <v>R005672</v>
      </c>
      <c r="F1745" s="4" t="str">
        <f>F1744&amp;E1745&amp;"','"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</v>
      </c>
      <c r="G1745" s="4" t="s">
        <v>1553</v>
      </c>
      <c r="H1745" s="4" t="s">
        <v>1555</v>
      </c>
      <c r="I1745" s="5">
        <v>1575</v>
      </c>
      <c r="J1745" s="5">
        <v>0</v>
      </c>
      <c r="K1745" s="6">
        <v>2.0000000000000001E-4</v>
      </c>
      <c r="L1745" s="4" t="s">
        <v>1593</v>
      </c>
      <c r="M1745" s="4" t="s">
        <v>2228</v>
      </c>
      <c r="N1745" s="4"/>
      <c r="O1745" s="4" t="s">
        <v>1593</v>
      </c>
      <c r="P1745" s="4" t="s">
        <v>1695</v>
      </c>
      <c r="Q1745" s="4"/>
      <c r="R1745" s="4" t="s">
        <v>2733</v>
      </c>
      <c r="S1745" s="4" t="s">
        <v>2286</v>
      </c>
      <c r="T1745" s="4"/>
      <c r="U1745" s="4" t="s">
        <v>2726</v>
      </c>
      <c r="V1745" s="4" t="s">
        <v>2819</v>
      </c>
      <c r="W1745" s="4"/>
      <c r="X1745" s="4"/>
      <c r="Y1745" s="4" t="s">
        <v>2844</v>
      </c>
      <c r="Z1745" s="7">
        <f>VLOOKUP(E1745,[1]select___from_cuentas_predial_W!$A$1:$R$1800,11,FALSE)</f>
        <v>1283281.21</v>
      </c>
      <c r="AA1745" s="7">
        <f>VLOOKUP(E1745,[1]select___from_cuentas_predial_W!$A$1:$R$1800,13,FALSE)</f>
        <v>0</v>
      </c>
    </row>
    <row r="1746" spans="1:27" x14ac:dyDescent="0.2">
      <c r="A1746" s="5">
        <v>94</v>
      </c>
      <c r="B1746" s="4" t="s">
        <v>3</v>
      </c>
      <c r="C1746" s="5">
        <v>5674</v>
      </c>
      <c r="D1746" s="4" t="s">
        <v>333</v>
      </c>
      <c r="E1746" s="4" t="str">
        <f>B1746&amp;"00"&amp;C1746</f>
        <v>R005674</v>
      </c>
      <c r="F1746" s="4" t="str">
        <f>F1745&amp;E1746&amp;"','"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</v>
      </c>
      <c r="G1746" s="4" t="s">
        <v>1553</v>
      </c>
      <c r="H1746" s="4" t="s">
        <v>1555</v>
      </c>
      <c r="I1746" s="5">
        <v>2943</v>
      </c>
      <c r="J1746" s="5">
        <v>0</v>
      </c>
      <c r="K1746" s="6">
        <v>2.0000000000000001E-4</v>
      </c>
      <c r="L1746" s="4" t="s">
        <v>1593</v>
      </c>
      <c r="M1746" s="4" t="s">
        <v>2228</v>
      </c>
      <c r="N1746" s="4"/>
      <c r="O1746" s="4" t="s">
        <v>1593</v>
      </c>
      <c r="P1746" s="4" t="s">
        <v>1695</v>
      </c>
      <c r="Q1746" s="4"/>
      <c r="R1746" s="4" t="s">
        <v>1616</v>
      </c>
      <c r="S1746" s="4" t="s">
        <v>2286</v>
      </c>
      <c r="T1746" s="4"/>
      <c r="U1746" s="4" t="s">
        <v>2726</v>
      </c>
      <c r="V1746" s="4" t="s">
        <v>2815</v>
      </c>
      <c r="W1746" s="4"/>
      <c r="X1746" s="4"/>
      <c r="Y1746" s="4" t="s">
        <v>2844</v>
      </c>
      <c r="Z1746" s="7">
        <f>VLOOKUP(E1746,[1]select___from_cuentas_predial_W!$A$1:$R$1800,11,FALSE)</f>
        <v>2397902.61</v>
      </c>
      <c r="AA1746" s="7">
        <f>VLOOKUP(E1746,[1]select___from_cuentas_predial_W!$A$1:$R$1800,13,FALSE)</f>
        <v>0</v>
      </c>
    </row>
    <row r="1747" spans="1:27" x14ac:dyDescent="0.2">
      <c r="A1747" s="5">
        <v>94</v>
      </c>
      <c r="B1747" s="4" t="s">
        <v>3</v>
      </c>
      <c r="C1747" s="5">
        <v>5675</v>
      </c>
      <c r="D1747" s="4" t="s">
        <v>333</v>
      </c>
      <c r="E1747" s="4" t="str">
        <f>B1747&amp;"00"&amp;C1747</f>
        <v>R005675</v>
      </c>
      <c r="F1747" s="4" t="str">
        <f>F1746&amp;E1747&amp;"','"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</v>
      </c>
      <c r="G1747" s="4" t="s">
        <v>1553</v>
      </c>
      <c r="H1747" s="4" t="s">
        <v>1555</v>
      </c>
      <c r="I1747" s="5">
        <v>4361</v>
      </c>
      <c r="J1747" s="5">
        <v>0</v>
      </c>
      <c r="K1747" s="6">
        <v>2.0000000000000001E-4</v>
      </c>
      <c r="L1747" s="4" t="s">
        <v>1593</v>
      </c>
      <c r="M1747" s="4" t="s">
        <v>2228</v>
      </c>
      <c r="N1747" s="4"/>
      <c r="O1747" s="4" t="s">
        <v>1593</v>
      </c>
      <c r="P1747" s="4" t="s">
        <v>1695</v>
      </c>
      <c r="Q1747" s="4"/>
      <c r="R1747" s="4" t="s">
        <v>1616</v>
      </c>
      <c r="S1747" s="4" t="s">
        <v>2286</v>
      </c>
      <c r="T1747" s="4"/>
      <c r="U1747" s="4" t="s">
        <v>2726</v>
      </c>
      <c r="V1747" s="4" t="s">
        <v>2815</v>
      </c>
      <c r="W1747" s="4" t="s">
        <v>2882</v>
      </c>
      <c r="X1747" s="4"/>
      <c r="Y1747" s="4" t="s">
        <v>2844</v>
      </c>
      <c r="Z1747" s="7">
        <f>VLOOKUP(E1747,[1]select___from_cuentas_predial_W!$A$1:$R$1800,11,FALSE)</f>
        <v>3553263.1</v>
      </c>
      <c r="AA1747" s="7">
        <f>VLOOKUP(E1747,[1]select___from_cuentas_predial_W!$A$1:$R$1800,13,FALSE)</f>
        <v>0</v>
      </c>
    </row>
    <row r="1748" spans="1:27" x14ac:dyDescent="0.2">
      <c r="A1748" s="5">
        <v>94</v>
      </c>
      <c r="B1748" s="4" t="s">
        <v>3</v>
      </c>
      <c r="C1748" s="5">
        <v>5676</v>
      </c>
      <c r="D1748" s="4" t="s">
        <v>333</v>
      </c>
      <c r="E1748" s="4" t="str">
        <f>B1748&amp;"00"&amp;C1748</f>
        <v>R005676</v>
      </c>
      <c r="F1748" s="4" t="str">
        <f>F1747&amp;E1748&amp;"','"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</v>
      </c>
      <c r="G1748" s="4" t="s">
        <v>1553</v>
      </c>
      <c r="H1748" s="4" t="s">
        <v>1555</v>
      </c>
      <c r="I1748" s="5">
        <v>21840</v>
      </c>
      <c r="J1748" s="5">
        <v>0</v>
      </c>
      <c r="K1748" s="6">
        <v>2.0000000000000001E-4</v>
      </c>
      <c r="L1748" s="4" t="s">
        <v>1593</v>
      </c>
      <c r="M1748" s="4" t="s">
        <v>2228</v>
      </c>
      <c r="N1748" s="4"/>
      <c r="O1748" s="4" t="s">
        <v>1593</v>
      </c>
      <c r="P1748" s="4" t="s">
        <v>1695</v>
      </c>
      <c r="Q1748" s="4"/>
      <c r="R1748" s="4" t="s">
        <v>1616</v>
      </c>
      <c r="S1748" s="4" t="s">
        <v>2286</v>
      </c>
      <c r="T1748" s="4"/>
      <c r="U1748" s="4" t="s">
        <v>2726</v>
      </c>
      <c r="V1748" s="4" t="s">
        <v>2815</v>
      </c>
      <c r="W1748" s="4" t="s">
        <v>2882</v>
      </c>
      <c r="X1748" s="4"/>
      <c r="Y1748" s="4" t="s">
        <v>2844</v>
      </c>
      <c r="Z1748" s="7">
        <f>VLOOKUP(E1748,[1]select___from_cuentas_predial_W!$A$1:$R$1800,11,FALSE)</f>
        <v>9085071</v>
      </c>
      <c r="AA1748" s="7">
        <f>VLOOKUP(E1748,[1]select___from_cuentas_predial_W!$A$1:$R$1800,13,FALSE)</f>
        <v>0</v>
      </c>
    </row>
    <row r="1749" spans="1:27" x14ac:dyDescent="0.2">
      <c r="A1749" s="5">
        <v>94</v>
      </c>
      <c r="B1749" s="4" t="s">
        <v>3</v>
      </c>
      <c r="C1749" s="5">
        <v>5677</v>
      </c>
      <c r="D1749" s="4" t="s">
        <v>333</v>
      </c>
      <c r="E1749" s="4" t="str">
        <f>B1749&amp;"00"&amp;C1749</f>
        <v>R005677</v>
      </c>
      <c r="F1749" s="4" t="str">
        <f>F1748&amp;E1749&amp;"','"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</v>
      </c>
      <c r="G1749" s="4" t="s">
        <v>1553</v>
      </c>
      <c r="H1749" s="4" t="s">
        <v>1555</v>
      </c>
      <c r="I1749" s="5">
        <v>960</v>
      </c>
      <c r="J1749" s="5">
        <v>0</v>
      </c>
      <c r="K1749" s="6">
        <v>2.0000000000000001E-4</v>
      </c>
      <c r="L1749" s="4" t="s">
        <v>1593</v>
      </c>
      <c r="M1749" s="4" t="s">
        <v>2228</v>
      </c>
      <c r="N1749" s="4"/>
      <c r="O1749" s="4" t="s">
        <v>1593</v>
      </c>
      <c r="P1749" s="4" t="s">
        <v>1695</v>
      </c>
      <c r="Q1749" s="4"/>
      <c r="R1749" s="4" t="s">
        <v>1616</v>
      </c>
      <c r="S1749" s="4" t="s">
        <v>2286</v>
      </c>
      <c r="T1749" s="4"/>
      <c r="U1749" s="4" t="s">
        <v>2726</v>
      </c>
      <c r="V1749" s="4" t="s">
        <v>2815</v>
      </c>
      <c r="W1749" s="4"/>
      <c r="X1749" s="4"/>
      <c r="Y1749" s="4" t="s">
        <v>2844</v>
      </c>
      <c r="Z1749" s="7">
        <f>VLOOKUP(E1749,[1]select___from_cuentas_predial_W!$A$1:$R$1800,11,FALSE)</f>
        <v>1023958.4</v>
      </c>
      <c r="AA1749" s="7">
        <f>VLOOKUP(E1749,[1]select___from_cuentas_predial_W!$A$1:$R$1800,13,FALSE)</f>
        <v>0</v>
      </c>
    </row>
    <row r="1750" spans="1:27" x14ac:dyDescent="0.2">
      <c r="A1750" s="5">
        <v>94</v>
      </c>
      <c r="B1750" s="4" t="s">
        <v>3</v>
      </c>
      <c r="C1750" s="5">
        <v>5678</v>
      </c>
      <c r="D1750" s="4" t="s">
        <v>333</v>
      </c>
      <c r="E1750" s="4" t="str">
        <f>B1750&amp;"00"&amp;C1750</f>
        <v>R005678</v>
      </c>
      <c r="F1750" s="4" t="str">
        <f>F1749&amp;E1750&amp;"','"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</v>
      </c>
      <c r="G1750" s="4" t="s">
        <v>1553</v>
      </c>
      <c r="H1750" s="4" t="s">
        <v>1555</v>
      </c>
      <c r="I1750" s="5">
        <v>2591</v>
      </c>
      <c r="J1750" s="5">
        <v>0</v>
      </c>
      <c r="K1750" s="6">
        <v>2.0000000000000001E-4</v>
      </c>
      <c r="L1750" s="4" t="s">
        <v>1593</v>
      </c>
      <c r="M1750" s="4" t="s">
        <v>2228</v>
      </c>
      <c r="N1750" s="4"/>
      <c r="O1750" s="4" t="s">
        <v>1593</v>
      </c>
      <c r="P1750" s="4" t="s">
        <v>1695</v>
      </c>
      <c r="Q1750" s="4"/>
      <c r="R1750" s="4" t="s">
        <v>1616</v>
      </c>
      <c r="S1750" s="4" t="s">
        <v>2286</v>
      </c>
      <c r="T1750" s="4"/>
      <c r="U1750" s="4" t="s">
        <v>2726</v>
      </c>
      <c r="V1750" s="4" t="s">
        <v>2815</v>
      </c>
      <c r="W1750" s="4"/>
      <c r="X1750" s="4"/>
      <c r="Y1750" s="4" t="s">
        <v>2844</v>
      </c>
      <c r="Z1750" s="7">
        <f>VLOOKUP(E1750,[1]select___from_cuentas_predial_W!$A$1:$R$1800,11,FALSE)</f>
        <v>2111099.44</v>
      </c>
      <c r="AA1750" s="7">
        <f>VLOOKUP(E1750,[1]select___from_cuentas_predial_W!$A$1:$R$1800,13,FALSE)</f>
        <v>0</v>
      </c>
    </row>
    <row r="1751" spans="1:27" x14ac:dyDescent="0.2">
      <c r="A1751" s="5">
        <v>94</v>
      </c>
      <c r="B1751" s="4" t="s">
        <v>3</v>
      </c>
      <c r="C1751" s="5">
        <v>5679</v>
      </c>
      <c r="D1751" s="4" t="s">
        <v>333</v>
      </c>
      <c r="E1751" s="4" t="str">
        <f>B1751&amp;"00"&amp;C1751</f>
        <v>R005679</v>
      </c>
      <c r="F1751" s="4" t="str">
        <f>F1750&amp;E1751&amp;"','"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</v>
      </c>
      <c r="G1751" s="4" t="s">
        <v>1553</v>
      </c>
      <c r="H1751" s="4" t="s">
        <v>1555</v>
      </c>
      <c r="I1751" s="5">
        <v>2947</v>
      </c>
      <c r="J1751" s="5">
        <v>0</v>
      </c>
      <c r="K1751" s="6">
        <v>2.0000000000000001E-4</v>
      </c>
      <c r="L1751" s="4" t="s">
        <v>1593</v>
      </c>
      <c r="M1751" s="4" t="s">
        <v>2228</v>
      </c>
      <c r="N1751" s="4"/>
      <c r="O1751" s="4" t="s">
        <v>1593</v>
      </c>
      <c r="P1751" s="4" t="s">
        <v>1695</v>
      </c>
      <c r="Q1751" s="4"/>
      <c r="R1751" s="4" t="s">
        <v>1616</v>
      </c>
      <c r="S1751" s="4" t="s">
        <v>2286</v>
      </c>
      <c r="T1751" s="4"/>
      <c r="U1751" s="4" t="s">
        <v>3077</v>
      </c>
      <c r="V1751" s="4" t="s">
        <v>2819</v>
      </c>
      <c r="W1751" s="4"/>
      <c r="X1751" s="4"/>
      <c r="Y1751" s="4" t="s">
        <v>2844</v>
      </c>
      <c r="Z1751" s="7">
        <f>VLOOKUP(E1751,[1]select___from_cuentas_predial_W!$A$1:$R$1800,11,FALSE)</f>
        <v>2401161.73</v>
      </c>
      <c r="AA1751" s="7">
        <f>VLOOKUP(E1751,[1]select___from_cuentas_predial_W!$A$1:$R$1800,13,FALSE)</f>
        <v>0</v>
      </c>
    </row>
    <row r="1752" spans="1:27" x14ac:dyDescent="0.2">
      <c r="A1752" s="5">
        <v>94</v>
      </c>
      <c r="B1752" s="4" t="s">
        <v>3</v>
      </c>
      <c r="C1752" s="5">
        <v>5680</v>
      </c>
      <c r="D1752" s="4" t="s">
        <v>333</v>
      </c>
      <c r="E1752" s="4" t="str">
        <f>B1752&amp;"00"&amp;C1752</f>
        <v>R005680</v>
      </c>
      <c r="F1752" s="4" t="str">
        <f>F1751&amp;E1752&amp;"','"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</v>
      </c>
      <c r="G1752" s="4" t="s">
        <v>1553</v>
      </c>
      <c r="H1752" s="4" t="s">
        <v>1555</v>
      </c>
      <c r="I1752" s="5">
        <v>2509</v>
      </c>
      <c r="J1752" s="5">
        <v>0</v>
      </c>
      <c r="K1752" s="6">
        <v>2.0000000000000001E-4</v>
      </c>
      <c r="L1752" s="4" t="s">
        <v>1593</v>
      </c>
      <c r="M1752" s="4" t="s">
        <v>2228</v>
      </c>
      <c r="N1752" s="4"/>
      <c r="O1752" s="4" t="s">
        <v>1593</v>
      </c>
      <c r="P1752" s="4" t="s">
        <v>1695</v>
      </c>
      <c r="Q1752" s="4"/>
      <c r="R1752" s="4" t="s">
        <v>2733</v>
      </c>
      <c r="S1752" s="4" t="s">
        <v>2286</v>
      </c>
      <c r="T1752" s="4"/>
      <c r="U1752" s="4" t="s">
        <v>2726</v>
      </c>
      <c r="V1752" s="4" t="s">
        <v>2815</v>
      </c>
      <c r="W1752" s="4"/>
      <c r="X1752" s="4"/>
      <c r="Y1752" s="4" t="s">
        <v>2844</v>
      </c>
      <c r="Z1752" s="7">
        <f>VLOOKUP(E1752,[1]select___from_cuentas_predial_W!$A$1:$R$1800,11,FALSE)</f>
        <v>2044287.34</v>
      </c>
      <c r="AA1752" s="7">
        <f>VLOOKUP(E1752,[1]select___from_cuentas_predial_W!$A$1:$R$1800,13,FALSE)</f>
        <v>0</v>
      </c>
    </row>
    <row r="1753" spans="1:27" x14ac:dyDescent="0.2">
      <c r="A1753" s="5">
        <v>94</v>
      </c>
      <c r="B1753" s="4" t="s">
        <v>3</v>
      </c>
      <c r="C1753" s="5">
        <v>5681</v>
      </c>
      <c r="D1753" s="4" t="s">
        <v>333</v>
      </c>
      <c r="E1753" s="4" t="str">
        <f>B1753&amp;"00"&amp;C1753</f>
        <v>R005681</v>
      </c>
      <c r="F1753" s="4" t="str">
        <f>F1752&amp;E1753&amp;"','"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</v>
      </c>
      <c r="G1753" s="4" t="s">
        <v>1553</v>
      </c>
      <c r="H1753" s="4" t="s">
        <v>1555</v>
      </c>
      <c r="I1753" s="5">
        <v>2468</v>
      </c>
      <c r="J1753" s="5">
        <v>0</v>
      </c>
      <c r="K1753" s="6">
        <v>2.0000000000000001E-4</v>
      </c>
      <c r="L1753" s="4" t="s">
        <v>1593</v>
      </c>
      <c r="M1753" s="4" t="s">
        <v>2228</v>
      </c>
      <c r="N1753" s="4"/>
      <c r="O1753" s="4" t="s">
        <v>1593</v>
      </c>
      <c r="P1753" s="4" t="s">
        <v>1695</v>
      </c>
      <c r="Q1753" s="4"/>
      <c r="R1753" s="4" t="s">
        <v>2733</v>
      </c>
      <c r="S1753" s="4" t="s">
        <v>2286</v>
      </c>
      <c r="T1753" s="4"/>
      <c r="U1753" s="4" t="s">
        <v>2726</v>
      </c>
      <c r="V1753" s="4" t="s">
        <v>2819</v>
      </c>
      <c r="W1753" s="4"/>
      <c r="X1753" s="4"/>
      <c r="Y1753" s="4" t="s">
        <v>2844</v>
      </c>
      <c r="Z1753" s="7">
        <f>VLOOKUP(E1753,[1]select___from_cuentas_predial_W!$A$1:$R$1800,11,FALSE)</f>
        <v>2010881.29</v>
      </c>
      <c r="AA1753" s="7">
        <f>VLOOKUP(E1753,[1]select___from_cuentas_predial_W!$A$1:$R$1800,13,FALSE)</f>
        <v>0</v>
      </c>
    </row>
    <row r="1754" spans="1:27" x14ac:dyDescent="0.2">
      <c r="A1754" s="5">
        <v>94</v>
      </c>
      <c r="B1754" s="4" t="s">
        <v>3</v>
      </c>
      <c r="C1754" s="5">
        <v>5682</v>
      </c>
      <c r="D1754" s="4" t="s">
        <v>333</v>
      </c>
      <c r="E1754" s="4" t="str">
        <f>B1754&amp;"00"&amp;C1754</f>
        <v>R005682</v>
      </c>
      <c r="F1754" s="4" t="str">
        <f>F1753&amp;E1754&amp;"','"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</v>
      </c>
      <c r="G1754" s="4" t="s">
        <v>1553</v>
      </c>
      <c r="H1754" s="4" t="s">
        <v>1555</v>
      </c>
      <c r="I1754" s="5">
        <v>229</v>
      </c>
      <c r="J1754" s="5">
        <v>0</v>
      </c>
      <c r="K1754" s="6">
        <v>2.0000000000000001E-4</v>
      </c>
      <c r="L1754" s="4" t="s">
        <v>1593</v>
      </c>
      <c r="M1754" s="4" t="s">
        <v>2228</v>
      </c>
      <c r="N1754" s="4"/>
      <c r="O1754" s="4" t="s">
        <v>1593</v>
      </c>
      <c r="P1754" s="4" t="s">
        <v>1695</v>
      </c>
      <c r="Q1754" s="4"/>
      <c r="R1754" s="4" t="s">
        <v>1616</v>
      </c>
      <c r="S1754" s="4" t="s">
        <v>2286</v>
      </c>
      <c r="T1754" s="4"/>
      <c r="U1754" s="4" t="s">
        <v>2726</v>
      </c>
      <c r="V1754" s="4" t="s">
        <v>2815</v>
      </c>
      <c r="W1754" s="4"/>
      <c r="X1754" s="4"/>
      <c r="Y1754" s="4" t="s">
        <v>2844</v>
      </c>
      <c r="Z1754" s="7">
        <f>VLOOKUP(E1754,[1]select___from_cuentas_predial_W!$A$1:$R$1800,11,FALSE)</f>
        <v>244256.74</v>
      </c>
      <c r="AA1754" s="7">
        <f>VLOOKUP(E1754,[1]select___from_cuentas_predial_W!$A$1:$R$1800,13,FALSE)</f>
        <v>0</v>
      </c>
    </row>
    <row r="1755" spans="1:27" x14ac:dyDescent="0.2">
      <c r="A1755" s="5">
        <v>94</v>
      </c>
      <c r="B1755" s="4" t="s">
        <v>3</v>
      </c>
      <c r="C1755" s="5">
        <v>5683</v>
      </c>
      <c r="D1755" s="4" t="s">
        <v>333</v>
      </c>
      <c r="E1755" s="4" t="str">
        <f>B1755&amp;"00"&amp;C1755</f>
        <v>R005683</v>
      </c>
      <c r="F1755" s="4" t="str">
        <f>F1754&amp;E1755&amp;"','"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</v>
      </c>
      <c r="G1755" s="4" t="s">
        <v>1553</v>
      </c>
      <c r="H1755" s="4" t="s">
        <v>1555</v>
      </c>
      <c r="I1755" s="5">
        <v>2427</v>
      </c>
      <c r="J1755" s="5">
        <v>0</v>
      </c>
      <c r="K1755" s="6">
        <v>2.0000000000000001E-4</v>
      </c>
      <c r="L1755" s="4" t="s">
        <v>1593</v>
      </c>
      <c r="M1755" s="4" t="s">
        <v>2228</v>
      </c>
      <c r="N1755" s="4"/>
      <c r="O1755" s="4" t="s">
        <v>1593</v>
      </c>
      <c r="P1755" s="4" t="s">
        <v>1695</v>
      </c>
      <c r="Q1755" s="4"/>
      <c r="R1755" s="4" t="s">
        <v>2733</v>
      </c>
      <c r="S1755" s="4" t="s">
        <v>2286</v>
      </c>
      <c r="T1755" s="4"/>
      <c r="U1755" s="4" t="s">
        <v>3077</v>
      </c>
      <c r="V1755" s="4" t="s">
        <v>2819</v>
      </c>
      <c r="W1755" s="4"/>
      <c r="X1755" s="4"/>
      <c r="Y1755" s="4" t="s">
        <v>2844</v>
      </c>
      <c r="Z1755" s="7">
        <f>VLOOKUP(E1755,[1]select___from_cuentas_predial_W!$A$1:$R$1800,11,FALSE)</f>
        <v>1977475.24</v>
      </c>
      <c r="AA1755" s="7">
        <f>VLOOKUP(E1755,[1]select___from_cuentas_predial_W!$A$1:$R$1800,13,FALSE)</f>
        <v>0</v>
      </c>
    </row>
    <row r="1756" spans="1:27" x14ac:dyDescent="0.2">
      <c r="A1756" s="5">
        <v>94</v>
      </c>
      <c r="B1756" s="4" t="s">
        <v>3</v>
      </c>
      <c r="C1756" s="5">
        <v>5684</v>
      </c>
      <c r="D1756" s="4" t="s">
        <v>333</v>
      </c>
      <c r="E1756" s="4" t="str">
        <f>B1756&amp;"00"&amp;C1756</f>
        <v>R005684</v>
      </c>
      <c r="F1756" s="4" t="str">
        <f>F1755&amp;E1756&amp;"','"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</v>
      </c>
      <c r="G1756" s="4" t="s">
        <v>1553</v>
      </c>
      <c r="H1756" s="4" t="s">
        <v>1555</v>
      </c>
      <c r="I1756" s="5">
        <v>2387</v>
      </c>
      <c r="J1756" s="5">
        <v>0</v>
      </c>
      <c r="K1756" s="6">
        <v>2.0000000000000001E-4</v>
      </c>
      <c r="L1756" s="4" t="s">
        <v>1593</v>
      </c>
      <c r="M1756" s="4" t="s">
        <v>2228</v>
      </c>
      <c r="N1756" s="4"/>
      <c r="O1756" s="4" t="s">
        <v>1593</v>
      </c>
      <c r="P1756" s="4" t="s">
        <v>1695</v>
      </c>
      <c r="Q1756" s="4"/>
      <c r="R1756" s="4" t="s">
        <v>1616</v>
      </c>
      <c r="S1756" s="4" t="s">
        <v>2286</v>
      </c>
      <c r="T1756" s="4"/>
      <c r="U1756" s="4" t="s">
        <v>2726</v>
      </c>
      <c r="V1756" s="4" t="s">
        <v>2815</v>
      </c>
      <c r="W1756" s="4" t="s">
        <v>2882</v>
      </c>
      <c r="X1756" s="4"/>
      <c r="Y1756" s="4" t="s">
        <v>2844</v>
      </c>
      <c r="Z1756" s="7">
        <f>VLOOKUP(E1756,[1]select___from_cuentas_predial_W!$A$1:$R$1800,11,FALSE)</f>
        <v>1944883.96</v>
      </c>
      <c r="AA1756" s="7">
        <f>VLOOKUP(E1756,[1]select___from_cuentas_predial_W!$A$1:$R$1800,13,FALSE)</f>
        <v>0</v>
      </c>
    </row>
    <row r="1757" spans="1:27" x14ac:dyDescent="0.2">
      <c r="A1757" s="5">
        <v>94</v>
      </c>
      <c r="B1757" s="4" t="s">
        <v>3</v>
      </c>
      <c r="C1757" s="5">
        <v>5685</v>
      </c>
      <c r="D1757" s="4" t="s">
        <v>333</v>
      </c>
      <c r="E1757" s="4" t="str">
        <f>B1757&amp;"00"&amp;C1757</f>
        <v>R005685</v>
      </c>
      <c r="F1757" s="4" t="str">
        <f>F1756&amp;E1757&amp;"','"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</v>
      </c>
      <c r="G1757" s="4" t="s">
        <v>1553</v>
      </c>
      <c r="H1757" s="4" t="s">
        <v>1555</v>
      </c>
      <c r="I1757" s="5">
        <v>2704</v>
      </c>
      <c r="J1757" s="5">
        <v>0</v>
      </c>
      <c r="K1757" s="6">
        <v>2.0000000000000001E-4</v>
      </c>
      <c r="L1757" s="4" t="s">
        <v>1593</v>
      </c>
      <c r="M1757" s="4" t="s">
        <v>2228</v>
      </c>
      <c r="N1757" s="4"/>
      <c r="O1757" s="4" t="s">
        <v>1593</v>
      </c>
      <c r="P1757" s="4" t="s">
        <v>1695</v>
      </c>
      <c r="Q1757" s="4"/>
      <c r="R1757" s="4" t="s">
        <v>2733</v>
      </c>
      <c r="S1757" s="4" t="s">
        <v>2286</v>
      </c>
      <c r="T1757" s="4"/>
      <c r="U1757" s="4" t="s">
        <v>2726</v>
      </c>
      <c r="V1757" s="4" t="s">
        <v>2819</v>
      </c>
      <c r="W1757" s="4"/>
      <c r="X1757" s="4"/>
      <c r="Y1757" s="4" t="s">
        <v>2844</v>
      </c>
      <c r="Z1757" s="7">
        <f>VLOOKUP(E1757,[1]select___from_cuentas_predial_W!$A$1:$R$1800,11,FALSE)</f>
        <v>2203169.7799999998</v>
      </c>
      <c r="AA1757" s="7">
        <f>VLOOKUP(E1757,[1]select___from_cuentas_predial_W!$A$1:$R$1800,13,FALSE)</f>
        <v>0</v>
      </c>
    </row>
    <row r="1758" spans="1:27" x14ac:dyDescent="0.2">
      <c r="A1758" s="5">
        <v>94</v>
      </c>
      <c r="B1758" s="4" t="s">
        <v>3</v>
      </c>
      <c r="C1758" s="5">
        <v>5686</v>
      </c>
      <c r="D1758" s="4" t="s">
        <v>333</v>
      </c>
      <c r="E1758" s="4" t="str">
        <f>B1758&amp;"00"&amp;C1758</f>
        <v>R005686</v>
      </c>
      <c r="F1758" s="4" t="str">
        <f>F1757&amp;E1758&amp;"','"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</v>
      </c>
      <c r="G1758" s="4" t="s">
        <v>1553</v>
      </c>
      <c r="H1758" s="4" t="s">
        <v>1555</v>
      </c>
      <c r="I1758" s="5">
        <v>230</v>
      </c>
      <c r="J1758" s="5">
        <v>0</v>
      </c>
      <c r="K1758" s="6">
        <v>2.0000000000000001E-4</v>
      </c>
      <c r="L1758" s="4" t="s">
        <v>1593</v>
      </c>
      <c r="M1758" s="4" t="s">
        <v>2228</v>
      </c>
      <c r="N1758" s="4"/>
      <c r="O1758" s="4" t="s">
        <v>1593</v>
      </c>
      <c r="P1758" s="4" t="s">
        <v>1695</v>
      </c>
      <c r="Q1758" s="4"/>
      <c r="R1758" s="4" t="s">
        <v>2733</v>
      </c>
      <c r="S1758" s="4" t="s">
        <v>2286</v>
      </c>
      <c r="T1758" s="4"/>
      <c r="U1758" s="4" t="s">
        <v>2726</v>
      </c>
      <c r="V1758" s="4" t="s">
        <v>2819</v>
      </c>
      <c r="W1758" s="4"/>
      <c r="X1758" s="4"/>
      <c r="Y1758" s="4" t="s">
        <v>2844</v>
      </c>
      <c r="Z1758" s="7">
        <f>VLOOKUP(E1758,[1]select___from_cuentas_predial_W!$A$1:$R$1800,11,FALSE)</f>
        <v>245323.38</v>
      </c>
      <c r="AA1758" s="7">
        <f>VLOOKUP(E1758,[1]select___from_cuentas_predial_W!$A$1:$R$1800,13,FALSE)</f>
        <v>0</v>
      </c>
    </row>
    <row r="1759" spans="1:27" x14ac:dyDescent="0.2">
      <c r="A1759" s="5">
        <v>94</v>
      </c>
      <c r="B1759" s="4" t="s">
        <v>3</v>
      </c>
      <c r="C1759" s="5">
        <v>5687</v>
      </c>
      <c r="D1759" s="4" t="s">
        <v>333</v>
      </c>
      <c r="E1759" s="4" t="str">
        <f>B1759&amp;"00"&amp;C1759</f>
        <v>R005687</v>
      </c>
      <c r="F1759" s="4" t="str">
        <f>F1758&amp;E1759&amp;"','"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</v>
      </c>
      <c r="G1759" s="4" t="s">
        <v>1553</v>
      </c>
      <c r="H1759" s="4" t="s">
        <v>1555</v>
      </c>
      <c r="I1759" s="5">
        <v>2224</v>
      </c>
      <c r="J1759" s="5">
        <v>0</v>
      </c>
      <c r="K1759" s="6">
        <v>2.0000000000000001E-4</v>
      </c>
      <c r="L1759" s="4" t="s">
        <v>1593</v>
      </c>
      <c r="M1759" s="4" t="s">
        <v>2228</v>
      </c>
      <c r="N1759" s="4"/>
      <c r="O1759" s="4" t="s">
        <v>1593</v>
      </c>
      <c r="P1759" s="4" t="s">
        <v>1695</v>
      </c>
      <c r="Q1759" s="4"/>
      <c r="R1759" s="4" t="s">
        <v>2733</v>
      </c>
      <c r="S1759" s="4" t="s">
        <v>2286</v>
      </c>
      <c r="T1759" s="4"/>
      <c r="U1759" s="4" t="s">
        <v>2726</v>
      </c>
      <c r="V1759" s="4" t="s">
        <v>2819</v>
      </c>
      <c r="W1759" s="4"/>
      <c r="X1759" s="4"/>
      <c r="Y1759" s="4" t="s">
        <v>2844</v>
      </c>
      <c r="Z1759" s="7">
        <f>VLOOKUP(E1759,[1]select___from_cuentas_predial_W!$A$1:$R$1800,11,FALSE)</f>
        <v>1812074.54</v>
      </c>
      <c r="AA1759" s="7">
        <f>VLOOKUP(E1759,[1]select___from_cuentas_predial_W!$A$1:$R$1800,13,FALSE)</f>
        <v>0</v>
      </c>
    </row>
    <row r="1760" spans="1:27" x14ac:dyDescent="0.2">
      <c r="A1760" s="5">
        <v>94</v>
      </c>
      <c r="B1760" s="4" t="s">
        <v>3</v>
      </c>
      <c r="C1760" s="5">
        <v>5688</v>
      </c>
      <c r="D1760" s="4" t="s">
        <v>333</v>
      </c>
      <c r="E1760" s="4" t="str">
        <f>B1760&amp;"00"&amp;C1760</f>
        <v>R005688</v>
      </c>
      <c r="F1760" s="4" t="str">
        <f>F1759&amp;E1760&amp;"','"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</v>
      </c>
      <c r="G1760" s="4" t="s">
        <v>1553</v>
      </c>
      <c r="H1760" s="4" t="s">
        <v>1555</v>
      </c>
      <c r="I1760" s="5">
        <v>2266</v>
      </c>
      <c r="J1760" s="5">
        <v>0</v>
      </c>
      <c r="K1760" s="6">
        <v>2.0000000000000001E-4</v>
      </c>
      <c r="L1760" s="4" t="s">
        <v>1593</v>
      </c>
      <c r="M1760" s="4" t="s">
        <v>2228</v>
      </c>
      <c r="N1760" s="4"/>
      <c r="O1760" s="4" t="s">
        <v>1593</v>
      </c>
      <c r="P1760" s="4" t="s">
        <v>1695</v>
      </c>
      <c r="Q1760" s="4"/>
      <c r="R1760" s="4" t="s">
        <v>1616</v>
      </c>
      <c r="S1760" s="4" t="s">
        <v>2286</v>
      </c>
      <c r="T1760" s="4"/>
      <c r="U1760" s="4" t="s">
        <v>2726</v>
      </c>
      <c r="V1760" s="4" t="s">
        <v>2819</v>
      </c>
      <c r="W1760" s="4"/>
      <c r="X1760" s="4"/>
      <c r="Y1760" s="4" t="s">
        <v>2844</v>
      </c>
      <c r="Z1760" s="7">
        <f>VLOOKUP(E1760,[1]select___from_cuentas_predial_W!$A$1:$R$1800,11,FALSE)</f>
        <v>1846295.39</v>
      </c>
      <c r="AA1760" s="7">
        <f>VLOOKUP(E1760,[1]select___from_cuentas_predial_W!$A$1:$R$1800,13,FALSE)</f>
        <v>0</v>
      </c>
    </row>
    <row r="1761" spans="1:27" x14ac:dyDescent="0.2">
      <c r="A1761" s="5">
        <v>94</v>
      </c>
      <c r="B1761" s="4" t="s">
        <v>3</v>
      </c>
      <c r="C1761" s="5">
        <v>5689</v>
      </c>
      <c r="D1761" s="4" t="s">
        <v>333</v>
      </c>
      <c r="E1761" s="4" t="str">
        <f>B1761&amp;"00"&amp;C1761</f>
        <v>R005689</v>
      </c>
      <c r="F1761" s="4" t="str">
        <f>F1760&amp;E1761&amp;"','"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</v>
      </c>
      <c r="G1761" s="4" t="s">
        <v>1553</v>
      </c>
      <c r="H1761" s="4" t="s">
        <v>1555</v>
      </c>
      <c r="I1761" s="5">
        <v>2864</v>
      </c>
      <c r="J1761" s="5">
        <v>0</v>
      </c>
      <c r="K1761" s="6">
        <v>2.0000000000000001E-4</v>
      </c>
      <c r="L1761" s="4" t="s">
        <v>1593</v>
      </c>
      <c r="M1761" s="4" t="s">
        <v>2228</v>
      </c>
      <c r="N1761" s="4"/>
      <c r="O1761" s="4" t="s">
        <v>1593</v>
      </c>
      <c r="P1761" s="4" t="s">
        <v>1695</v>
      </c>
      <c r="Q1761" s="4"/>
      <c r="R1761" s="4" t="s">
        <v>1616</v>
      </c>
      <c r="S1761" s="4" t="s">
        <v>2286</v>
      </c>
      <c r="T1761" s="4"/>
      <c r="U1761" s="4" t="s">
        <v>1695</v>
      </c>
      <c r="V1761" s="4" t="s">
        <v>2815</v>
      </c>
      <c r="W1761" s="4" t="s">
        <v>2882</v>
      </c>
      <c r="X1761" s="4"/>
      <c r="Y1761" s="4" t="s">
        <v>2844</v>
      </c>
      <c r="Z1761" s="7">
        <f>VLOOKUP(E1761,[1]select___from_cuentas_predial_W!$A$1:$R$1800,11,FALSE)</f>
        <v>2333534.86</v>
      </c>
      <c r="AA1761" s="7">
        <f>VLOOKUP(E1761,[1]select___from_cuentas_predial_W!$A$1:$R$1800,13,FALSE)</f>
        <v>0</v>
      </c>
    </row>
    <row r="1762" spans="1:27" x14ac:dyDescent="0.2">
      <c r="A1762" s="5">
        <v>94</v>
      </c>
      <c r="B1762" s="4" t="s">
        <v>3</v>
      </c>
      <c r="C1762" s="5">
        <v>5690</v>
      </c>
      <c r="D1762" s="4" t="s">
        <v>333</v>
      </c>
      <c r="E1762" s="4" t="str">
        <f>B1762&amp;"00"&amp;C1762</f>
        <v>R005690</v>
      </c>
      <c r="F1762" s="4" t="str">
        <f>F1761&amp;E1762&amp;"','"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</v>
      </c>
      <c r="G1762" s="4" t="s">
        <v>1553</v>
      </c>
      <c r="H1762" s="4" t="s">
        <v>1555</v>
      </c>
      <c r="I1762" s="5">
        <v>2827</v>
      </c>
      <c r="J1762" s="5">
        <v>0</v>
      </c>
      <c r="K1762" s="6">
        <v>2.0000000000000001E-4</v>
      </c>
      <c r="L1762" s="4" t="s">
        <v>1593</v>
      </c>
      <c r="M1762" s="4" t="s">
        <v>2228</v>
      </c>
      <c r="N1762" s="4"/>
      <c r="O1762" s="4" t="s">
        <v>1593</v>
      </c>
      <c r="P1762" s="4" t="s">
        <v>1695</v>
      </c>
      <c r="Q1762" s="4"/>
      <c r="R1762" s="4" t="s">
        <v>1616</v>
      </c>
      <c r="S1762" s="4" t="s">
        <v>2286</v>
      </c>
      <c r="T1762" s="4"/>
      <c r="U1762" s="4" t="s">
        <v>2802</v>
      </c>
      <c r="V1762" s="4" t="s">
        <v>2622</v>
      </c>
      <c r="W1762" s="4"/>
      <c r="X1762" s="4"/>
      <c r="Y1762" s="4" t="s">
        <v>2844</v>
      </c>
      <c r="Z1762" s="7">
        <f>VLOOKUP(E1762,[1]select___from_cuentas_predial_W!$A$1:$R$1800,11,FALSE)</f>
        <v>2303387.9300000002</v>
      </c>
      <c r="AA1762" s="7">
        <f>VLOOKUP(E1762,[1]select___from_cuentas_predial_W!$A$1:$R$1800,13,FALSE)</f>
        <v>0</v>
      </c>
    </row>
    <row r="1763" spans="1:27" x14ac:dyDescent="0.2">
      <c r="A1763" s="5">
        <v>94</v>
      </c>
      <c r="B1763" s="4" t="s">
        <v>3</v>
      </c>
      <c r="C1763" s="5">
        <v>5691</v>
      </c>
      <c r="D1763" s="4" t="s">
        <v>333</v>
      </c>
      <c r="E1763" s="4" t="str">
        <f>B1763&amp;"00"&amp;C1763</f>
        <v>R005691</v>
      </c>
      <c r="F1763" s="4" t="str">
        <f>F1762&amp;E1763&amp;"','"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</v>
      </c>
      <c r="G1763" s="4" t="s">
        <v>1553</v>
      </c>
      <c r="H1763" s="4" t="s">
        <v>1555</v>
      </c>
      <c r="I1763" s="5">
        <v>5388</v>
      </c>
      <c r="J1763" s="5">
        <v>0</v>
      </c>
      <c r="K1763" s="6">
        <v>2.0000000000000001E-4</v>
      </c>
      <c r="L1763" s="4" t="s">
        <v>1593</v>
      </c>
      <c r="M1763" s="4" t="s">
        <v>2228</v>
      </c>
      <c r="N1763" s="4"/>
      <c r="O1763" s="4" t="s">
        <v>1593</v>
      </c>
      <c r="P1763" s="4" t="s">
        <v>1695</v>
      </c>
      <c r="Q1763" s="4"/>
      <c r="R1763" s="4" t="s">
        <v>1616</v>
      </c>
      <c r="S1763" s="4" t="s">
        <v>2286</v>
      </c>
      <c r="T1763" s="4"/>
      <c r="U1763" s="4" t="s">
        <v>1695</v>
      </c>
      <c r="V1763" s="4" t="s">
        <v>2815</v>
      </c>
      <c r="W1763" s="4"/>
      <c r="X1763" s="4"/>
      <c r="Y1763" s="4" t="s">
        <v>2844</v>
      </c>
      <c r="Z1763" s="7">
        <f>VLOOKUP(E1763,[1]select___from_cuentas_predial_W!$A$1:$R$1800,11,FALSE)</f>
        <v>4310224.9400000004</v>
      </c>
      <c r="AA1763" s="7">
        <f>VLOOKUP(E1763,[1]select___from_cuentas_predial_W!$A$1:$R$1800,13,FALSE)</f>
        <v>0</v>
      </c>
    </row>
    <row r="1764" spans="1:27" x14ac:dyDescent="0.2">
      <c r="A1764" s="5">
        <v>94</v>
      </c>
      <c r="B1764" s="4" t="s">
        <v>3</v>
      </c>
      <c r="C1764" s="5">
        <v>5692</v>
      </c>
      <c r="D1764" s="4" t="s">
        <v>333</v>
      </c>
      <c r="E1764" s="4" t="str">
        <f>B1764&amp;"00"&amp;C1764</f>
        <v>R005692</v>
      </c>
      <c r="F1764" s="4" t="str">
        <f>F1763&amp;E1764&amp;"','"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</v>
      </c>
      <c r="G1764" s="4" t="s">
        <v>1553</v>
      </c>
      <c r="H1764" s="4" t="s">
        <v>1555</v>
      </c>
      <c r="I1764" s="5">
        <v>3770</v>
      </c>
      <c r="J1764" s="5">
        <v>0</v>
      </c>
      <c r="K1764" s="6">
        <v>2.0000000000000001E-4</v>
      </c>
      <c r="L1764" s="4" t="s">
        <v>1593</v>
      </c>
      <c r="M1764" s="4" t="s">
        <v>2228</v>
      </c>
      <c r="N1764" s="4"/>
      <c r="O1764" s="4" t="s">
        <v>1593</v>
      </c>
      <c r="P1764" s="4" t="s">
        <v>1695</v>
      </c>
      <c r="Q1764" s="4"/>
      <c r="R1764" s="4" t="s">
        <v>1616</v>
      </c>
      <c r="S1764" s="4" t="s">
        <v>2286</v>
      </c>
      <c r="T1764" s="4"/>
      <c r="U1764" s="4" t="s">
        <v>1695</v>
      </c>
      <c r="V1764" s="4" t="s">
        <v>2815</v>
      </c>
      <c r="W1764" s="4"/>
      <c r="X1764" s="4"/>
      <c r="Y1764" s="4" t="s">
        <v>2844</v>
      </c>
      <c r="Z1764" s="7">
        <f>VLOOKUP(E1764,[1]select___from_cuentas_predial_W!$A$1:$R$1800,11,FALSE)</f>
        <v>3071727.09</v>
      </c>
      <c r="AA1764" s="7">
        <f>VLOOKUP(E1764,[1]select___from_cuentas_predial_W!$A$1:$R$1800,13,FALSE)</f>
        <v>0</v>
      </c>
    </row>
    <row r="1765" spans="1:27" x14ac:dyDescent="0.2">
      <c r="A1765" s="5">
        <v>94</v>
      </c>
      <c r="B1765" s="4" t="s">
        <v>3</v>
      </c>
      <c r="C1765" s="5">
        <v>5693</v>
      </c>
      <c r="D1765" s="4" t="s">
        <v>333</v>
      </c>
      <c r="E1765" s="4" t="str">
        <f>B1765&amp;"00"&amp;C1765</f>
        <v>R005693</v>
      </c>
      <c r="F1765" s="4" t="str">
        <f>F1764&amp;E1765&amp;"','"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</v>
      </c>
      <c r="G1765" s="4" t="s">
        <v>1553</v>
      </c>
      <c r="H1765" s="4" t="s">
        <v>1555</v>
      </c>
      <c r="I1765" s="5">
        <v>2746</v>
      </c>
      <c r="J1765" s="5">
        <v>0</v>
      </c>
      <c r="K1765" s="6">
        <v>2.0000000000000001E-4</v>
      </c>
      <c r="L1765" s="4" t="s">
        <v>1593</v>
      </c>
      <c r="M1765" s="4" t="s">
        <v>2228</v>
      </c>
      <c r="N1765" s="4"/>
      <c r="O1765" s="4" t="s">
        <v>1593</v>
      </c>
      <c r="P1765" s="4" t="s">
        <v>1695</v>
      </c>
      <c r="Q1765" s="4"/>
      <c r="R1765" s="4" t="s">
        <v>1616</v>
      </c>
      <c r="S1765" s="4" t="s">
        <v>2286</v>
      </c>
      <c r="T1765" s="4"/>
      <c r="U1765" s="4" t="s">
        <v>2799</v>
      </c>
      <c r="V1765" s="4" t="s">
        <v>2815</v>
      </c>
      <c r="W1765" s="4"/>
      <c r="X1765" s="4"/>
      <c r="Y1765" s="4" t="s">
        <v>2844</v>
      </c>
      <c r="Z1765" s="7">
        <f>VLOOKUP(E1765,[1]select___from_cuentas_predial_W!$A$1:$R$1800,11,FALSE)</f>
        <v>2237390.61</v>
      </c>
      <c r="AA1765" s="7">
        <f>VLOOKUP(E1765,[1]select___from_cuentas_predial_W!$A$1:$R$1800,13,FALSE)</f>
        <v>0</v>
      </c>
    </row>
    <row r="1766" spans="1:27" x14ac:dyDescent="0.2">
      <c r="A1766" s="5">
        <v>94</v>
      </c>
      <c r="B1766" s="4" t="s">
        <v>3</v>
      </c>
      <c r="C1766" s="5">
        <v>5694</v>
      </c>
      <c r="D1766" s="4" t="s">
        <v>333</v>
      </c>
      <c r="E1766" s="4" t="str">
        <f>B1766&amp;"00"&amp;C1766</f>
        <v>R005694</v>
      </c>
      <c r="F1766" s="4" t="str">
        <f>F1765&amp;E1766&amp;"','"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</v>
      </c>
      <c r="G1766" s="4" t="s">
        <v>1553</v>
      </c>
      <c r="H1766" s="4" t="s">
        <v>1555</v>
      </c>
      <c r="I1766" s="5">
        <v>2902</v>
      </c>
      <c r="J1766" s="5">
        <v>0</v>
      </c>
      <c r="K1766" s="6">
        <v>2.0000000000000001E-4</v>
      </c>
      <c r="L1766" s="4" t="s">
        <v>1593</v>
      </c>
      <c r="M1766" s="4" t="s">
        <v>2228</v>
      </c>
      <c r="N1766" s="4"/>
      <c r="O1766" s="4" t="s">
        <v>1593</v>
      </c>
      <c r="P1766" s="4" t="s">
        <v>1695</v>
      </c>
      <c r="Q1766" s="4"/>
      <c r="R1766" s="4" t="s">
        <v>1616</v>
      </c>
      <c r="S1766" s="4" t="s">
        <v>2286</v>
      </c>
      <c r="T1766" s="4"/>
      <c r="U1766" s="4" t="s">
        <v>2726</v>
      </c>
      <c r="V1766" s="4" t="s">
        <v>2815</v>
      </c>
      <c r="W1766" s="4"/>
      <c r="X1766" s="4"/>
      <c r="Y1766" s="4" t="s">
        <v>2844</v>
      </c>
      <c r="Z1766" s="7">
        <f>VLOOKUP(E1766,[1]select___from_cuentas_predial_W!$A$1:$R$1800,11,FALSE)</f>
        <v>2364496.5499999998</v>
      </c>
      <c r="AA1766" s="7">
        <f>VLOOKUP(E1766,[1]select___from_cuentas_predial_W!$A$1:$R$1800,13,FALSE)</f>
        <v>0</v>
      </c>
    </row>
    <row r="1767" spans="1:27" x14ac:dyDescent="0.2">
      <c r="A1767" s="5">
        <v>94</v>
      </c>
      <c r="B1767" s="4" t="s">
        <v>3</v>
      </c>
      <c r="C1767" s="5">
        <v>5695</v>
      </c>
      <c r="D1767" s="4" t="s">
        <v>333</v>
      </c>
      <c r="E1767" s="4" t="str">
        <f>B1767&amp;"00"&amp;C1767</f>
        <v>R005695</v>
      </c>
      <c r="F1767" s="4" t="str">
        <f>F1766&amp;E1767&amp;"','"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</v>
      </c>
      <c r="G1767" s="4" t="s">
        <v>1553</v>
      </c>
      <c r="H1767" s="4" t="s">
        <v>1555</v>
      </c>
      <c r="I1767" s="5">
        <v>227</v>
      </c>
      <c r="J1767" s="5">
        <v>0</v>
      </c>
      <c r="K1767" s="6">
        <v>2.0000000000000001E-4</v>
      </c>
      <c r="L1767" s="4" t="s">
        <v>1593</v>
      </c>
      <c r="M1767" s="4" t="s">
        <v>2228</v>
      </c>
      <c r="N1767" s="4"/>
      <c r="O1767" s="4" t="s">
        <v>1593</v>
      </c>
      <c r="P1767" s="4" t="s">
        <v>1695</v>
      </c>
      <c r="Q1767" s="4"/>
      <c r="R1767" s="4" t="s">
        <v>1616</v>
      </c>
      <c r="S1767" s="4" t="s">
        <v>2286</v>
      </c>
      <c r="T1767" s="4"/>
      <c r="U1767" s="4" t="s">
        <v>2799</v>
      </c>
      <c r="V1767" s="4" t="s">
        <v>2815</v>
      </c>
      <c r="W1767" s="4"/>
      <c r="X1767" s="4"/>
      <c r="Y1767" s="4" t="s">
        <v>2844</v>
      </c>
      <c r="Z1767" s="7">
        <f>VLOOKUP(E1767,[1]select___from_cuentas_predial_W!$A$1:$R$1800,11,FALSE)</f>
        <v>242123.5</v>
      </c>
      <c r="AA1767" s="7">
        <f>VLOOKUP(E1767,[1]select___from_cuentas_predial_W!$A$1:$R$1800,13,FALSE)</f>
        <v>0</v>
      </c>
    </row>
    <row r="1768" spans="1:27" x14ac:dyDescent="0.2">
      <c r="A1768" s="5">
        <v>94</v>
      </c>
      <c r="B1768" s="4" t="s">
        <v>3</v>
      </c>
      <c r="C1768" s="5">
        <v>5696</v>
      </c>
      <c r="D1768" s="4" t="s">
        <v>333</v>
      </c>
      <c r="E1768" s="4" t="str">
        <f>B1768&amp;"00"&amp;C1768</f>
        <v>R005696</v>
      </c>
      <c r="F1768" s="4" t="str">
        <f>F1767&amp;E1768&amp;"','"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</v>
      </c>
      <c r="G1768" s="4" t="s">
        <v>1553</v>
      </c>
      <c r="H1768" s="4" t="s">
        <v>1555</v>
      </c>
      <c r="I1768" s="5">
        <v>2282</v>
      </c>
      <c r="J1768" s="5">
        <v>0</v>
      </c>
      <c r="K1768" s="6">
        <v>2.0000000000000001E-4</v>
      </c>
      <c r="L1768" s="4" t="s">
        <v>1593</v>
      </c>
      <c r="M1768" s="4" t="s">
        <v>2228</v>
      </c>
      <c r="N1768" s="4"/>
      <c r="O1768" s="4" t="s">
        <v>1593</v>
      </c>
      <c r="P1768" s="4" t="s">
        <v>1695</v>
      </c>
      <c r="Q1768" s="4"/>
      <c r="R1768" s="4" t="s">
        <v>1616</v>
      </c>
      <c r="S1768" s="4" t="s">
        <v>2286</v>
      </c>
      <c r="T1768" s="4"/>
      <c r="U1768" s="4" t="s">
        <v>1695</v>
      </c>
      <c r="V1768" s="4" t="s">
        <v>2815</v>
      </c>
      <c r="W1768" s="4"/>
      <c r="X1768" s="4"/>
      <c r="Y1768" s="4" t="s">
        <v>2844</v>
      </c>
      <c r="Z1768" s="7">
        <f>VLOOKUP(E1768,[1]select___from_cuentas_predial_W!$A$1:$R$1800,11,FALSE)</f>
        <v>1859331.88</v>
      </c>
      <c r="AA1768" s="7">
        <f>VLOOKUP(E1768,[1]select___from_cuentas_predial_W!$A$1:$R$1800,13,FALSE)</f>
        <v>0</v>
      </c>
    </row>
    <row r="1769" spans="1:27" x14ac:dyDescent="0.2">
      <c r="A1769" s="5">
        <v>94</v>
      </c>
      <c r="B1769" s="4" t="s">
        <v>3</v>
      </c>
      <c r="C1769" s="5">
        <v>5697</v>
      </c>
      <c r="D1769" s="4" t="s">
        <v>333</v>
      </c>
      <c r="E1769" s="4" t="str">
        <f>B1769&amp;"00"&amp;C1769</f>
        <v>R005697</v>
      </c>
      <c r="F1769" s="4" t="str">
        <f>F1768&amp;E1769&amp;"','"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</v>
      </c>
      <c r="G1769" s="4" t="s">
        <v>1553</v>
      </c>
      <c r="H1769" s="4" t="s">
        <v>1555</v>
      </c>
      <c r="I1769" s="5">
        <v>2672</v>
      </c>
      <c r="J1769" s="5">
        <v>0</v>
      </c>
      <c r="K1769" s="6">
        <v>2.0000000000000001E-4</v>
      </c>
      <c r="L1769" s="4" t="s">
        <v>1593</v>
      </c>
      <c r="M1769" s="4" t="s">
        <v>2228</v>
      </c>
      <c r="N1769" s="4"/>
      <c r="O1769" s="4" t="s">
        <v>1593</v>
      </c>
      <c r="P1769" s="4" t="s">
        <v>1695</v>
      </c>
      <c r="Q1769" s="4"/>
      <c r="R1769" s="4" t="s">
        <v>2733</v>
      </c>
      <c r="S1769" s="4" t="s">
        <v>2286</v>
      </c>
      <c r="T1769" s="4"/>
      <c r="U1769" s="4" t="s">
        <v>2726</v>
      </c>
      <c r="V1769" s="4" t="s">
        <v>2815</v>
      </c>
      <c r="W1769" s="4"/>
      <c r="X1769" s="4"/>
      <c r="Y1769" s="4" t="s">
        <v>2844</v>
      </c>
      <c r="Z1769" s="7">
        <f>VLOOKUP(E1769,[1]select___from_cuentas_predial_W!$A$1:$R$1800,11,FALSE)</f>
        <v>2177096.77</v>
      </c>
      <c r="AA1769" s="7">
        <f>VLOOKUP(E1769,[1]select___from_cuentas_predial_W!$A$1:$R$1800,13,FALSE)</f>
        <v>0</v>
      </c>
    </row>
    <row r="1770" spans="1:27" x14ac:dyDescent="0.2">
      <c r="A1770" s="5">
        <v>94</v>
      </c>
      <c r="B1770" s="4" t="s">
        <v>3</v>
      </c>
      <c r="C1770" s="5">
        <v>5698</v>
      </c>
      <c r="D1770" s="4" t="s">
        <v>333</v>
      </c>
      <c r="E1770" s="4" t="str">
        <f>B1770&amp;"00"&amp;C1770</f>
        <v>R005698</v>
      </c>
      <c r="F1770" s="4" t="str">
        <f>F1769&amp;E1770&amp;"','"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</v>
      </c>
      <c r="G1770" s="4" t="s">
        <v>1553</v>
      </c>
      <c r="H1770" s="4" t="s">
        <v>1555</v>
      </c>
      <c r="I1770" s="5">
        <v>228</v>
      </c>
      <c r="J1770" s="5">
        <v>0</v>
      </c>
      <c r="K1770" s="6">
        <v>2.0000000000000001E-4</v>
      </c>
      <c r="L1770" s="4" t="s">
        <v>1593</v>
      </c>
      <c r="M1770" s="4" t="s">
        <v>2228</v>
      </c>
      <c r="N1770" s="4"/>
      <c r="O1770" s="4" t="s">
        <v>1593</v>
      </c>
      <c r="P1770" s="4" t="s">
        <v>1695</v>
      </c>
      <c r="Q1770" s="4"/>
      <c r="R1770" s="4" t="s">
        <v>1616</v>
      </c>
      <c r="S1770" s="4" t="s">
        <v>2286</v>
      </c>
      <c r="T1770" s="4"/>
      <c r="U1770" s="4" t="s">
        <v>2726</v>
      </c>
      <c r="V1770" s="4" t="s">
        <v>2815</v>
      </c>
      <c r="W1770" s="4"/>
      <c r="X1770" s="4"/>
      <c r="Y1770" s="4" t="s">
        <v>2844</v>
      </c>
      <c r="Z1770" s="7">
        <f>VLOOKUP(E1770,[1]select___from_cuentas_predial_W!$A$1:$R$1800,11,FALSE)</f>
        <v>243190.12</v>
      </c>
      <c r="AA1770" s="7">
        <f>VLOOKUP(E1770,[1]select___from_cuentas_predial_W!$A$1:$R$1800,13,FALSE)</f>
        <v>0</v>
      </c>
    </row>
    <row r="1771" spans="1:27" x14ac:dyDescent="0.2">
      <c r="A1771" s="5">
        <v>94</v>
      </c>
      <c r="B1771" s="4" t="s">
        <v>3</v>
      </c>
      <c r="C1771" s="5">
        <v>5699</v>
      </c>
      <c r="D1771" s="4" t="s">
        <v>333</v>
      </c>
      <c r="E1771" s="4" t="str">
        <f>B1771&amp;"00"&amp;C1771</f>
        <v>R005699</v>
      </c>
      <c r="F1771" s="4" t="str">
        <f>F1770&amp;E1771&amp;"','"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</v>
      </c>
      <c r="G1771" s="4" t="s">
        <v>1553</v>
      </c>
      <c r="H1771" s="4" t="s">
        <v>1555</v>
      </c>
      <c r="I1771" s="5">
        <v>3915</v>
      </c>
      <c r="J1771" s="5">
        <v>0</v>
      </c>
      <c r="K1771" s="6">
        <v>2.0000000000000001E-4</v>
      </c>
      <c r="L1771" s="4" t="s">
        <v>1593</v>
      </c>
      <c r="M1771" s="4" t="s">
        <v>2228</v>
      </c>
      <c r="N1771" s="4"/>
      <c r="O1771" s="4" t="s">
        <v>1593</v>
      </c>
      <c r="P1771" s="4" t="s">
        <v>1695</v>
      </c>
      <c r="Q1771" s="4"/>
      <c r="R1771" s="4" t="s">
        <v>1616</v>
      </c>
      <c r="S1771" s="4" t="s">
        <v>2286</v>
      </c>
      <c r="T1771" s="4"/>
      <c r="U1771" s="4" t="s">
        <v>2726</v>
      </c>
      <c r="V1771" s="4" t="s">
        <v>2815</v>
      </c>
      <c r="W1771" s="4"/>
      <c r="X1771" s="4"/>
      <c r="Y1771" s="4" t="s">
        <v>2844</v>
      </c>
      <c r="Z1771" s="7">
        <f>VLOOKUP(E1771,[1]select___from_cuentas_predial_W!$A$1:$R$1800,11,FALSE)</f>
        <v>3189870.44</v>
      </c>
      <c r="AA1771" s="7">
        <f>VLOOKUP(E1771,[1]select___from_cuentas_predial_W!$A$1:$R$1800,13,FALSE)</f>
        <v>0</v>
      </c>
    </row>
    <row r="1772" spans="1:27" x14ac:dyDescent="0.2">
      <c r="A1772" s="5">
        <v>94</v>
      </c>
      <c r="B1772" s="4" t="s">
        <v>3</v>
      </c>
      <c r="C1772" s="5">
        <v>5700</v>
      </c>
      <c r="D1772" s="4" t="s">
        <v>333</v>
      </c>
      <c r="E1772" s="4" t="str">
        <f>B1772&amp;"00"&amp;C1772</f>
        <v>R005700</v>
      </c>
      <c r="F1772" s="4" t="str">
        <f>F1771&amp;E1772&amp;"','"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</v>
      </c>
      <c r="G1772" s="4" t="s">
        <v>1553</v>
      </c>
      <c r="H1772" s="4" t="s">
        <v>1555</v>
      </c>
      <c r="I1772" s="5">
        <v>11356</v>
      </c>
      <c r="J1772" s="5">
        <v>0</v>
      </c>
      <c r="K1772" s="6">
        <v>2.0000000000000001E-4</v>
      </c>
      <c r="L1772" s="4" t="s">
        <v>1593</v>
      </c>
      <c r="M1772" s="4" t="s">
        <v>2228</v>
      </c>
      <c r="N1772" s="4"/>
      <c r="O1772" s="4" t="s">
        <v>1593</v>
      </c>
      <c r="P1772" s="4" t="s">
        <v>1695</v>
      </c>
      <c r="Q1772" s="4"/>
      <c r="R1772" s="4" t="s">
        <v>2733</v>
      </c>
      <c r="S1772" s="4" t="s">
        <v>2286</v>
      </c>
      <c r="T1772" s="4"/>
      <c r="U1772" s="4" t="s">
        <v>2726</v>
      </c>
      <c r="V1772" s="4" t="s">
        <v>2819</v>
      </c>
      <c r="W1772" s="4"/>
      <c r="X1772" s="4"/>
      <c r="Y1772" s="4" t="s">
        <v>2844</v>
      </c>
      <c r="Z1772" s="7">
        <f>VLOOKUP(E1772,[1]select___from_cuentas_predial_W!$A$1:$R$1800,11,FALSE)</f>
        <v>9084431.0299999993</v>
      </c>
      <c r="AA1772" s="7">
        <f>VLOOKUP(E1772,[1]select___from_cuentas_predial_W!$A$1:$R$1800,13,FALSE)</f>
        <v>0</v>
      </c>
    </row>
    <row r="1773" spans="1:27" x14ac:dyDescent="0.2">
      <c r="A1773" s="5">
        <v>94</v>
      </c>
      <c r="B1773" s="4" t="s">
        <v>3</v>
      </c>
      <c r="C1773" s="5">
        <v>5701</v>
      </c>
      <c r="D1773" s="4" t="s">
        <v>333</v>
      </c>
      <c r="E1773" s="4" t="str">
        <f>B1773&amp;"00"&amp;C1773</f>
        <v>R005701</v>
      </c>
      <c r="F1773" s="4" t="str">
        <f>F1772&amp;E1773&amp;"','"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</v>
      </c>
      <c r="G1773" s="4" t="s">
        <v>1553</v>
      </c>
      <c r="H1773" s="4" t="s">
        <v>1555</v>
      </c>
      <c r="I1773" s="5">
        <v>2881</v>
      </c>
      <c r="J1773" s="5">
        <v>0</v>
      </c>
      <c r="K1773" s="6">
        <v>2.0000000000000001E-4</v>
      </c>
      <c r="L1773" s="4" t="s">
        <v>1593</v>
      </c>
      <c r="M1773" s="4" t="s">
        <v>2228</v>
      </c>
      <c r="N1773" s="4"/>
      <c r="O1773" s="4" t="s">
        <v>1593</v>
      </c>
      <c r="P1773" s="4" t="s">
        <v>1695</v>
      </c>
      <c r="Q1773" s="4"/>
      <c r="R1773" s="4" t="s">
        <v>2733</v>
      </c>
      <c r="S1773" s="4" t="s">
        <v>2286</v>
      </c>
      <c r="T1773" s="4"/>
      <c r="U1773" s="4" t="s">
        <v>2726</v>
      </c>
      <c r="V1773" s="4" t="s">
        <v>3038</v>
      </c>
      <c r="W1773" s="4"/>
      <c r="X1773" s="4"/>
      <c r="Y1773" s="4" t="s">
        <v>2844</v>
      </c>
      <c r="Z1773" s="7">
        <f>VLOOKUP(E1773,[1]select___from_cuentas_predial_W!$A$1:$R$1800,11,FALSE)</f>
        <v>2347386.14</v>
      </c>
      <c r="AA1773" s="7">
        <f>VLOOKUP(E1773,[1]select___from_cuentas_predial_W!$A$1:$R$1800,13,FALSE)</f>
        <v>0</v>
      </c>
    </row>
    <row r="1774" spans="1:27" x14ac:dyDescent="0.2">
      <c r="A1774" s="5">
        <v>94</v>
      </c>
      <c r="B1774" s="4" t="s">
        <v>3</v>
      </c>
      <c r="C1774" s="5">
        <v>5702</v>
      </c>
      <c r="D1774" s="4" t="s">
        <v>333</v>
      </c>
      <c r="E1774" s="4" t="str">
        <f>B1774&amp;"00"&amp;C1774</f>
        <v>R005702</v>
      </c>
      <c r="F1774" s="4" t="str">
        <f>F1773&amp;E1774&amp;"','"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</v>
      </c>
      <c r="G1774" s="4" t="s">
        <v>1553</v>
      </c>
      <c r="H1774" s="4" t="s">
        <v>1555</v>
      </c>
      <c r="I1774" s="5">
        <v>2709</v>
      </c>
      <c r="J1774" s="5">
        <v>0</v>
      </c>
      <c r="K1774" s="6">
        <v>2.0000000000000001E-4</v>
      </c>
      <c r="L1774" s="4" t="s">
        <v>1593</v>
      </c>
      <c r="M1774" s="4" t="s">
        <v>2228</v>
      </c>
      <c r="N1774" s="4"/>
      <c r="O1774" s="4" t="s">
        <v>1593</v>
      </c>
      <c r="P1774" s="4" t="s">
        <v>1695</v>
      </c>
      <c r="Q1774" s="4"/>
      <c r="R1774" s="4" t="s">
        <v>1835</v>
      </c>
      <c r="S1774" s="4" t="s">
        <v>2286</v>
      </c>
      <c r="T1774" s="4"/>
      <c r="U1774" s="4" t="s">
        <v>2726</v>
      </c>
      <c r="V1774" s="4" t="s">
        <v>2815</v>
      </c>
      <c r="W1774" s="4"/>
      <c r="X1774" s="4"/>
      <c r="Y1774" s="4" t="s">
        <v>2844</v>
      </c>
      <c r="Z1774" s="7">
        <f>VLOOKUP(E1774,[1]select___from_cuentas_predial_W!$A$1:$R$1800,11,FALSE)</f>
        <v>2207243.6800000002</v>
      </c>
      <c r="AA1774" s="7">
        <f>VLOOKUP(E1774,[1]select___from_cuentas_predial_W!$A$1:$R$1800,13,FALSE)</f>
        <v>0</v>
      </c>
    </row>
    <row r="1775" spans="1:27" x14ac:dyDescent="0.2">
      <c r="A1775" s="5">
        <v>94</v>
      </c>
      <c r="B1775" s="4" t="s">
        <v>3</v>
      </c>
      <c r="C1775" s="5">
        <v>5703</v>
      </c>
      <c r="D1775" s="4" t="s">
        <v>333</v>
      </c>
      <c r="E1775" s="4" t="str">
        <f>B1775&amp;"00"&amp;C1775</f>
        <v>R005703</v>
      </c>
      <c r="F1775" s="4" t="str">
        <f>F1774&amp;E1775&amp;"','"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</v>
      </c>
      <c r="G1775" s="4" t="s">
        <v>1553</v>
      </c>
      <c r="H1775" s="4" t="s">
        <v>1555</v>
      </c>
      <c r="I1775" s="5">
        <v>3484</v>
      </c>
      <c r="J1775" s="5">
        <v>0</v>
      </c>
      <c r="K1775" s="6">
        <v>2.0000000000000001E-4</v>
      </c>
      <c r="L1775" s="4" t="s">
        <v>1593</v>
      </c>
      <c r="M1775" s="4" t="s">
        <v>2228</v>
      </c>
      <c r="N1775" s="4"/>
      <c r="O1775" s="4" t="s">
        <v>1593</v>
      </c>
      <c r="P1775" s="4" t="s">
        <v>1695</v>
      </c>
      <c r="Q1775" s="4"/>
      <c r="R1775" s="4" t="s">
        <v>1616</v>
      </c>
      <c r="S1775" s="4" t="s">
        <v>2286</v>
      </c>
      <c r="T1775" s="4"/>
      <c r="U1775" s="4" t="s">
        <v>2726</v>
      </c>
      <c r="V1775" s="4" t="s">
        <v>2815</v>
      </c>
      <c r="W1775" s="4"/>
      <c r="X1775" s="4"/>
      <c r="Y1775" s="4" t="s">
        <v>2844</v>
      </c>
      <c r="Z1775" s="7">
        <f>VLOOKUP(E1775,[1]select___from_cuentas_predial_W!$A$1:$R$1800,11,FALSE)</f>
        <v>2838699.52</v>
      </c>
      <c r="AA1775" s="7">
        <f>VLOOKUP(E1775,[1]select___from_cuentas_predial_W!$A$1:$R$1800,13,FALSE)</f>
        <v>0</v>
      </c>
    </row>
    <row r="1776" spans="1:27" x14ac:dyDescent="0.2">
      <c r="A1776" s="5">
        <v>94</v>
      </c>
      <c r="B1776" s="4" t="s">
        <v>3</v>
      </c>
      <c r="C1776" s="5">
        <v>5704</v>
      </c>
      <c r="D1776" s="4" t="s">
        <v>333</v>
      </c>
      <c r="E1776" s="4" t="str">
        <f>B1776&amp;"00"&amp;C1776</f>
        <v>R005704</v>
      </c>
      <c r="F1776" s="4" t="str">
        <f>F1775&amp;E1776&amp;"','"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</v>
      </c>
      <c r="G1776" s="4" t="s">
        <v>1553</v>
      </c>
      <c r="H1776" s="4" t="s">
        <v>1555</v>
      </c>
      <c r="I1776" s="5">
        <v>2432</v>
      </c>
      <c r="J1776" s="5">
        <v>0</v>
      </c>
      <c r="K1776" s="6">
        <v>2.0000000000000001E-4</v>
      </c>
      <c r="L1776" s="4" t="s">
        <v>1593</v>
      </c>
      <c r="M1776" s="4" t="s">
        <v>2228</v>
      </c>
      <c r="N1776" s="4"/>
      <c r="O1776" s="4" t="s">
        <v>1593</v>
      </c>
      <c r="P1776" s="4" t="s">
        <v>1695</v>
      </c>
      <c r="Q1776" s="4"/>
      <c r="R1776" s="4" t="s">
        <v>1616</v>
      </c>
      <c r="S1776" s="4" t="s">
        <v>2286</v>
      </c>
      <c r="T1776" s="4"/>
      <c r="U1776" s="4" t="s">
        <v>2726</v>
      </c>
      <c r="V1776" s="4" t="s">
        <v>2815</v>
      </c>
      <c r="W1776" s="4"/>
      <c r="X1776" s="4"/>
      <c r="Y1776" s="4" t="s">
        <v>2844</v>
      </c>
      <c r="Z1776" s="7">
        <f>VLOOKUP(E1776,[1]select___from_cuentas_predial_W!$A$1:$R$1800,11,FALSE)</f>
        <v>1981549.14</v>
      </c>
      <c r="AA1776" s="7">
        <f>VLOOKUP(E1776,[1]select___from_cuentas_predial_W!$A$1:$R$1800,13,FALSE)</f>
        <v>0</v>
      </c>
    </row>
    <row r="1777" spans="1:27" x14ac:dyDescent="0.2">
      <c r="A1777" s="5">
        <v>94</v>
      </c>
      <c r="B1777" s="4" t="s">
        <v>3</v>
      </c>
      <c r="C1777" s="5">
        <v>5705</v>
      </c>
      <c r="D1777" s="4" t="s">
        <v>333</v>
      </c>
      <c r="E1777" s="4" t="str">
        <f>B1777&amp;"00"&amp;C1777</f>
        <v>R005705</v>
      </c>
      <c r="F1777" s="4" t="str">
        <f>F1776&amp;E1777&amp;"','"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</v>
      </c>
      <c r="G1777" s="4" t="s">
        <v>1553</v>
      </c>
      <c r="H1777" s="4" t="s">
        <v>1555</v>
      </c>
      <c r="I1777" s="5">
        <v>1467</v>
      </c>
      <c r="J1777" s="5">
        <v>0</v>
      </c>
      <c r="K1777" s="6">
        <v>2.0000000000000001E-4</v>
      </c>
      <c r="L1777" s="4" t="s">
        <v>1593</v>
      </c>
      <c r="M1777" s="4" t="s">
        <v>2228</v>
      </c>
      <c r="N1777" s="4"/>
      <c r="O1777" s="4" t="s">
        <v>1593</v>
      </c>
      <c r="P1777" s="4" t="s">
        <v>1695</v>
      </c>
      <c r="Q1777" s="4"/>
      <c r="R1777" s="4" t="s">
        <v>1616</v>
      </c>
      <c r="S1777" s="4" t="s">
        <v>2286</v>
      </c>
      <c r="T1777" s="4"/>
      <c r="U1777" s="4" t="s">
        <v>2799</v>
      </c>
      <c r="V1777" s="4" t="s">
        <v>2815</v>
      </c>
      <c r="W1777" s="4"/>
      <c r="X1777" s="4"/>
      <c r="Y1777" s="4" t="s">
        <v>2844</v>
      </c>
      <c r="Z1777" s="7">
        <f>VLOOKUP(E1777,[1]select___from_cuentas_predial_W!$A$1:$R$1800,11,FALSE)</f>
        <v>1195284.79</v>
      </c>
      <c r="AA1777" s="7">
        <f>VLOOKUP(E1777,[1]select___from_cuentas_predial_W!$A$1:$R$1800,13,FALSE)</f>
        <v>0</v>
      </c>
    </row>
    <row r="1778" spans="1:27" x14ac:dyDescent="0.2">
      <c r="A1778" s="5">
        <v>94</v>
      </c>
      <c r="B1778" s="4" t="s">
        <v>3</v>
      </c>
      <c r="C1778" s="5">
        <v>5706</v>
      </c>
      <c r="D1778" s="4" t="s">
        <v>333</v>
      </c>
      <c r="E1778" s="4" t="str">
        <f>B1778&amp;"00"&amp;C1778</f>
        <v>R005706</v>
      </c>
      <c r="F1778" s="4" t="str">
        <f>F1777&amp;E1778&amp;"','"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R005706','</v>
      </c>
      <c r="G1778" s="4" t="s">
        <v>1553</v>
      </c>
      <c r="H1778" s="4" t="s">
        <v>1555</v>
      </c>
      <c r="I1778" s="5">
        <v>3664</v>
      </c>
      <c r="J1778" s="5">
        <v>0</v>
      </c>
      <c r="K1778" s="6">
        <v>2.0000000000000001E-4</v>
      </c>
      <c r="L1778" s="4" t="s">
        <v>1593</v>
      </c>
      <c r="M1778" s="4" t="s">
        <v>2228</v>
      </c>
      <c r="N1778" s="4"/>
      <c r="O1778" s="4" t="s">
        <v>1593</v>
      </c>
      <c r="P1778" s="4" t="s">
        <v>1695</v>
      </c>
      <c r="Q1778" s="4"/>
      <c r="R1778" s="4" t="s">
        <v>1616</v>
      </c>
      <c r="S1778" s="4" t="s">
        <v>2286</v>
      </c>
      <c r="T1778" s="4"/>
      <c r="U1778" s="4" t="s">
        <v>2799</v>
      </c>
      <c r="V1778" s="4" t="s">
        <v>2815</v>
      </c>
      <c r="W1778" s="4"/>
      <c r="X1778" s="4"/>
      <c r="Y1778" s="4" t="s">
        <v>2844</v>
      </c>
      <c r="Z1778" s="7">
        <f>VLOOKUP(E1778,[1]select___from_cuentas_predial_W!$A$1:$R$1800,11,FALSE)</f>
        <v>2985360.23</v>
      </c>
      <c r="AA1778" s="7">
        <f>VLOOKUP(E1778,[1]select___from_cuentas_predial_W!$A$1:$R$1800,13,FALSE)</f>
        <v>0</v>
      </c>
    </row>
    <row r="1779" spans="1:27" x14ac:dyDescent="0.2">
      <c r="A1779" s="5">
        <v>94</v>
      </c>
      <c r="B1779" s="4" t="s">
        <v>3</v>
      </c>
      <c r="C1779" s="5">
        <v>6104</v>
      </c>
      <c r="D1779" s="4" t="s">
        <v>333</v>
      </c>
      <c r="E1779" s="4" t="str">
        <f>B1779&amp;"00"&amp;C1779</f>
        <v>R006104</v>
      </c>
      <c r="F1779" s="4" t="str">
        <f>F1778&amp;E1779&amp;"','"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R005706','R006104','</v>
      </c>
      <c r="G1779" s="4" t="s">
        <v>1550</v>
      </c>
      <c r="H1779" s="4" t="s">
        <v>1555</v>
      </c>
      <c r="I1779" s="5">
        <v>269762</v>
      </c>
      <c r="J1779" s="5">
        <v>0</v>
      </c>
      <c r="K1779" s="6">
        <v>2.0000000000000001E-4</v>
      </c>
      <c r="L1779" s="4" t="s">
        <v>1593</v>
      </c>
      <c r="M1779" s="4" t="s">
        <v>2228</v>
      </c>
      <c r="N1779" s="4"/>
      <c r="O1779" s="4" t="s">
        <v>1593</v>
      </c>
      <c r="P1779" s="4" t="s">
        <v>1695</v>
      </c>
      <c r="Q1779" s="4"/>
      <c r="R1779" s="4" t="s">
        <v>1616</v>
      </c>
      <c r="S1779" s="4" t="s">
        <v>2286</v>
      </c>
      <c r="T1779" s="4"/>
      <c r="U1779" s="4" t="s">
        <v>2726</v>
      </c>
      <c r="V1779" s="4" t="s">
        <v>2815</v>
      </c>
      <c r="W1779" s="4"/>
      <c r="X1779" s="4"/>
      <c r="Y1779" s="4" t="s">
        <v>2844</v>
      </c>
      <c r="Z1779" s="7">
        <f>VLOOKUP(E1779,[1]select___from_cuentas_predial_W!$A$1:$R$1800,11,FALSE)</f>
        <v>112216434.2</v>
      </c>
      <c r="AA1779" s="7">
        <f>VLOOKUP(E1779,[1]select___from_cuentas_predial_W!$A$1:$R$1800,13,FALSE)</f>
        <v>0</v>
      </c>
    </row>
    <row r="1780" spans="1:27" x14ac:dyDescent="0.2">
      <c r="A1780" s="5">
        <v>94</v>
      </c>
      <c r="B1780" s="4" t="s">
        <v>3</v>
      </c>
      <c r="C1780" s="5">
        <v>6388</v>
      </c>
      <c r="D1780" s="4" t="s">
        <v>333</v>
      </c>
      <c r="E1780" s="4" t="str">
        <f>B1780&amp;"00"&amp;C1780</f>
        <v>R006388</v>
      </c>
      <c r="F1780" s="4" t="str">
        <f>F1779&amp;E1780&amp;"','"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R005706','R006104','R006388','</v>
      </c>
      <c r="G1780" s="4" t="s">
        <v>1550</v>
      </c>
      <c r="H1780" s="4" t="s">
        <v>1555</v>
      </c>
      <c r="I1780" s="5">
        <v>60000</v>
      </c>
      <c r="J1780" s="5">
        <v>0</v>
      </c>
      <c r="K1780" s="6">
        <v>2.0000000000000001E-4</v>
      </c>
      <c r="L1780" s="4" t="s">
        <v>2127</v>
      </c>
      <c r="M1780" s="4" t="s">
        <v>2228</v>
      </c>
      <c r="N1780" s="4"/>
      <c r="O1780" s="4" t="s">
        <v>1593</v>
      </c>
      <c r="P1780" s="4" t="s">
        <v>1695</v>
      </c>
      <c r="Q1780" s="4"/>
      <c r="R1780" s="4" t="s">
        <v>1616</v>
      </c>
      <c r="S1780" s="4" t="s">
        <v>2286</v>
      </c>
      <c r="T1780" s="4"/>
      <c r="U1780" s="4" t="s">
        <v>2726</v>
      </c>
      <c r="V1780" s="4" t="s">
        <v>2815</v>
      </c>
      <c r="W1780" s="4" t="s">
        <v>2882</v>
      </c>
      <c r="X1780" s="4"/>
      <c r="Y1780" s="4" t="s">
        <v>2844</v>
      </c>
      <c r="Z1780" s="7">
        <f>VLOOKUP(E1780,[1]select___from_cuentas_predial_W!$A$1:$R$1800,11,FALSE)</f>
        <v>24958986.260000002</v>
      </c>
      <c r="AA1780" s="7">
        <f>VLOOKUP(E1780,[1]select___from_cuentas_predial_W!$A$1:$R$1800,13,FALSE)</f>
        <v>0</v>
      </c>
    </row>
    <row r="1781" spans="1:27" x14ac:dyDescent="0.2">
      <c r="A1781" s="5">
        <v>94</v>
      </c>
      <c r="B1781" s="4" t="s">
        <v>3</v>
      </c>
      <c r="C1781" s="5">
        <v>6389</v>
      </c>
      <c r="D1781" s="4" t="s">
        <v>333</v>
      </c>
      <c r="E1781" s="4" t="str">
        <f>B1781&amp;"00"&amp;C1781</f>
        <v>R006389</v>
      </c>
      <c r="F1781" s="4" t="str">
        <f>F1780&amp;E1781&amp;"','"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R005706','R006104','R006388','R006389','</v>
      </c>
      <c r="G1781" s="4" t="s">
        <v>1550</v>
      </c>
      <c r="H1781" s="4" t="s">
        <v>1555</v>
      </c>
      <c r="I1781" s="5">
        <v>26700</v>
      </c>
      <c r="J1781" s="5">
        <v>0</v>
      </c>
      <c r="K1781" s="6">
        <v>2.0000000000000001E-4</v>
      </c>
      <c r="L1781" s="4" t="s">
        <v>2127</v>
      </c>
      <c r="M1781" s="4" t="s">
        <v>2228</v>
      </c>
      <c r="N1781" s="4"/>
      <c r="O1781" s="4" t="s">
        <v>1593</v>
      </c>
      <c r="P1781" s="4" t="s">
        <v>1695</v>
      </c>
      <c r="Q1781" s="4"/>
      <c r="R1781" s="4" t="s">
        <v>2861</v>
      </c>
      <c r="S1781" s="4" t="s">
        <v>2948</v>
      </c>
      <c r="T1781" s="4" t="s">
        <v>2949</v>
      </c>
      <c r="U1781" s="4" t="s">
        <v>2726</v>
      </c>
      <c r="V1781" s="4" t="s">
        <v>2819</v>
      </c>
      <c r="W1781" s="4" t="s">
        <v>2882</v>
      </c>
      <c r="X1781" s="4"/>
      <c r="Y1781" s="4" t="s">
        <v>2844</v>
      </c>
      <c r="Z1781" s="7">
        <f>VLOOKUP(E1781,[1]select___from_cuentas_predial_W!$A$1:$R$1800,11,FALSE)</f>
        <v>11106748.880000001</v>
      </c>
      <c r="AA1781" s="7">
        <f>VLOOKUP(E1781,[1]select___from_cuentas_predial_W!$A$1:$R$1800,13,FALSE)</f>
        <v>0</v>
      </c>
    </row>
    <row r="1782" spans="1:27" x14ac:dyDescent="0.2">
      <c r="A1782" s="5">
        <v>94</v>
      </c>
      <c r="B1782" s="4" t="s">
        <v>3</v>
      </c>
      <c r="C1782" s="5">
        <v>6760</v>
      </c>
      <c r="D1782" s="4" t="s">
        <v>333</v>
      </c>
      <c r="E1782" s="4" t="str">
        <f>B1782&amp;"00"&amp;C1782</f>
        <v>R006760</v>
      </c>
      <c r="F1782" s="4" t="str">
        <f>F1781&amp;E1782&amp;"','"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R005706','R006104','R006388','R006389','R006760','</v>
      </c>
      <c r="G1782" s="4" t="s">
        <v>1550</v>
      </c>
      <c r="H1782" s="4" t="s">
        <v>1555</v>
      </c>
      <c r="I1782" s="5">
        <v>1504</v>
      </c>
      <c r="J1782" s="5">
        <v>0</v>
      </c>
      <c r="K1782" s="6">
        <v>2.0000000000000001E-4</v>
      </c>
      <c r="L1782" s="4" t="s">
        <v>1821</v>
      </c>
      <c r="M1782" s="4" t="s">
        <v>2228</v>
      </c>
      <c r="N1782" s="4"/>
      <c r="O1782" s="4" t="s">
        <v>1593</v>
      </c>
      <c r="P1782" s="4" t="s">
        <v>1695</v>
      </c>
      <c r="Q1782" s="4"/>
      <c r="R1782" s="4" t="s">
        <v>2733</v>
      </c>
      <c r="S1782" s="4" t="s">
        <v>2286</v>
      </c>
      <c r="T1782" s="4"/>
      <c r="U1782" s="4" t="s">
        <v>2726</v>
      </c>
      <c r="V1782" s="4" t="s">
        <v>2819</v>
      </c>
      <c r="W1782" s="4"/>
      <c r="X1782" s="4"/>
      <c r="Y1782" s="4" t="s">
        <v>2844</v>
      </c>
      <c r="Z1782" s="7">
        <f>VLOOKUP(E1782,[1]select___from_cuentas_predial_W!$A$1:$R$1800,11,FALSE)</f>
        <v>1225431.7</v>
      </c>
      <c r="AA1782" s="7">
        <f>VLOOKUP(E1782,[1]select___from_cuentas_predial_W!$A$1:$R$1800,13,FALSE)</f>
        <v>0</v>
      </c>
    </row>
    <row r="1783" spans="1:27" x14ac:dyDescent="0.2">
      <c r="A1783" s="5">
        <v>94</v>
      </c>
      <c r="B1783" s="4" t="s">
        <v>3</v>
      </c>
      <c r="C1783" s="5">
        <v>7461</v>
      </c>
      <c r="D1783" s="4" t="s">
        <v>333</v>
      </c>
      <c r="E1783" s="4" t="str">
        <f>B1783&amp;"00"&amp;C1783</f>
        <v>R007461</v>
      </c>
      <c r="F1783" s="4" t="str">
        <f>F1782&amp;E1783&amp;"','"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R005706','R006104','R006388','R006389','R006760','R007461','</v>
      </c>
      <c r="G1783" s="4" t="s">
        <v>1550</v>
      </c>
      <c r="H1783" s="4" t="s">
        <v>1555</v>
      </c>
      <c r="I1783" s="5">
        <v>2160</v>
      </c>
      <c r="J1783" s="5">
        <v>0</v>
      </c>
      <c r="K1783" s="6">
        <v>2.0000000000000001E-4</v>
      </c>
      <c r="L1783" s="4" t="s">
        <v>2058</v>
      </c>
      <c r="M1783" s="4" t="s">
        <v>2228</v>
      </c>
      <c r="N1783" s="4"/>
      <c r="O1783" s="4" t="s">
        <v>1593</v>
      </c>
      <c r="P1783" s="4" t="s">
        <v>1695</v>
      </c>
      <c r="Q1783" s="4"/>
      <c r="R1783" s="4" t="s">
        <v>2954</v>
      </c>
      <c r="S1783" s="4" t="s">
        <v>2948</v>
      </c>
      <c r="T1783" s="4" t="s">
        <v>2949</v>
      </c>
      <c r="U1783" s="4" t="s">
        <v>2726</v>
      </c>
      <c r="V1783" s="4" t="s">
        <v>2819</v>
      </c>
      <c r="W1783" s="4" t="s">
        <v>2882</v>
      </c>
      <c r="X1783" s="4"/>
      <c r="Y1783" s="4" t="s">
        <v>2844</v>
      </c>
      <c r="Z1783" s="7">
        <f>VLOOKUP(E1783,[1]select___from_cuentas_predial_W!$A$1:$R$1800,11,FALSE)</f>
        <v>1759928.52</v>
      </c>
      <c r="AA1783" s="7">
        <f>VLOOKUP(E1783,[1]select___from_cuentas_predial_W!$A$1:$R$1800,13,FALSE)</f>
        <v>0</v>
      </c>
    </row>
    <row r="1784" spans="1:27" x14ac:dyDescent="0.2">
      <c r="A1784" s="5">
        <v>94</v>
      </c>
      <c r="B1784" s="4" t="s">
        <v>3</v>
      </c>
      <c r="C1784" s="5">
        <v>14583</v>
      </c>
      <c r="D1784" s="4" t="s">
        <v>333</v>
      </c>
      <c r="E1784" s="4" t="str">
        <f>B1784&amp;"0"&amp;C1784</f>
        <v>R014583</v>
      </c>
      <c r="F1784" s="4" t="str">
        <f>F1783&amp;E1784&amp;"','"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R005706','R006104','R006388','R006389','R006760','R007461','R014583','</v>
      </c>
      <c r="G1784" s="4" t="s">
        <v>1550</v>
      </c>
      <c r="H1784" s="4" t="s">
        <v>1555</v>
      </c>
      <c r="I1784" s="5">
        <v>505</v>
      </c>
      <c r="J1784" s="5">
        <v>0</v>
      </c>
      <c r="K1784" s="6">
        <v>2.0000000000000001E-4</v>
      </c>
      <c r="L1784" s="4" t="s">
        <v>2103</v>
      </c>
      <c r="M1784" s="4" t="s">
        <v>2228</v>
      </c>
      <c r="N1784" s="4"/>
      <c r="O1784" s="4" t="s">
        <v>1593</v>
      </c>
      <c r="P1784" s="4" t="s">
        <v>1695</v>
      </c>
      <c r="Q1784" s="4"/>
      <c r="R1784" s="4" t="s">
        <v>2954</v>
      </c>
      <c r="S1784" s="4" t="s">
        <v>2948</v>
      </c>
      <c r="T1784" s="4" t="s">
        <v>2949</v>
      </c>
      <c r="U1784" s="4" t="s">
        <v>2726</v>
      </c>
      <c r="V1784" s="4" t="s">
        <v>2819</v>
      </c>
      <c r="W1784" s="4" t="s">
        <v>2882</v>
      </c>
      <c r="X1784" s="4"/>
      <c r="Y1784" s="4" t="s">
        <v>2844</v>
      </c>
      <c r="Z1784" s="7">
        <f>VLOOKUP(E1784,[1]select___from_cuentas_predial_W!$A$1:$R$1800,11,FALSE)</f>
        <v>578790.66</v>
      </c>
      <c r="AA1784" s="7">
        <f>VLOOKUP(E1784,[1]select___from_cuentas_predial_W!$A$1:$R$1800,13,FALSE)</f>
        <v>0</v>
      </c>
    </row>
    <row r="1785" spans="1:27" x14ac:dyDescent="0.2">
      <c r="A1785" s="5">
        <v>94</v>
      </c>
      <c r="B1785" s="4" t="s">
        <v>2</v>
      </c>
      <c r="C1785" s="5">
        <v>15553</v>
      </c>
      <c r="D1785" s="4" t="s">
        <v>333</v>
      </c>
      <c r="E1785" s="4" t="str">
        <f>B1785&amp;"0"&amp;C1785</f>
        <v>U015553</v>
      </c>
      <c r="F1785" s="4" t="str">
        <f>F1784&amp;E1785&amp;"','"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R005706','R006104','R006388','R006389','R006760','R007461','R014583','U015553','</v>
      </c>
      <c r="G1785" s="4" t="s">
        <v>1550</v>
      </c>
      <c r="H1785" s="4" t="s">
        <v>1555</v>
      </c>
      <c r="I1785" s="5">
        <v>906</v>
      </c>
      <c r="J1785" s="5">
        <v>0</v>
      </c>
      <c r="K1785" s="6">
        <v>8.0000000000000004E-4</v>
      </c>
      <c r="L1785" s="4" t="s">
        <v>1593</v>
      </c>
      <c r="M1785" s="4" t="s">
        <v>2228</v>
      </c>
      <c r="N1785" s="4"/>
      <c r="O1785" s="4" t="s">
        <v>1593</v>
      </c>
      <c r="P1785" s="4" t="s">
        <v>1695</v>
      </c>
      <c r="Q1785" s="4"/>
      <c r="R1785" s="4" t="s">
        <v>2861</v>
      </c>
      <c r="S1785" s="4" t="s">
        <v>2948</v>
      </c>
      <c r="T1785" s="4" t="s">
        <v>2949</v>
      </c>
      <c r="U1785" s="4" t="s">
        <v>2726</v>
      </c>
      <c r="V1785" s="4" t="s">
        <v>2819</v>
      </c>
      <c r="W1785" s="4"/>
      <c r="X1785" s="4"/>
      <c r="Y1785" s="4" t="s">
        <v>2844</v>
      </c>
      <c r="Z1785" s="7">
        <f>VLOOKUP(E1785,[1]select___from_cuentas_predial_W!$A$1:$R$1800,11,FALSE)</f>
        <v>2068852.18</v>
      </c>
      <c r="AA1785" s="7">
        <f>VLOOKUP(E1785,[1]select___from_cuentas_predial_W!$A$1:$R$1800,13,FALSE)</f>
        <v>0</v>
      </c>
    </row>
    <row r="1786" spans="1:27" x14ac:dyDescent="0.2">
      <c r="A1786" s="5">
        <v>94</v>
      </c>
      <c r="B1786" s="4" t="s">
        <v>2</v>
      </c>
      <c r="C1786" s="5">
        <v>18163</v>
      </c>
      <c r="D1786" s="4" t="s">
        <v>333</v>
      </c>
      <c r="E1786" s="4" t="str">
        <f>B1786&amp;"0"&amp;C1786</f>
        <v>U018163</v>
      </c>
      <c r="F1786" s="4" t="str">
        <f>F1785&amp;E1786&amp;"','"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R005706','R006104','R006388','R006389','R006760','R007461','R014583','U015553','U018163','</v>
      </c>
      <c r="G1786" s="4" t="s">
        <v>1550</v>
      </c>
      <c r="H1786" s="4" t="s">
        <v>1555</v>
      </c>
      <c r="I1786" s="5">
        <v>18617</v>
      </c>
      <c r="J1786" s="5">
        <v>0</v>
      </c>
      <c r="K1786" s="6">
        <v>8.0000000000000004E-4</v>
      </c>
      <c r="L1786" s="4" t="s">
        <v>1593</v>
      </c>
      <c r="M1786" s="4" t="s">
        <v>2228</v>
      </c>
      <c r="N1786" s="4"/>
      <c r="O1786" s="4" t="s">
        <v>2669</v>
      </c>
      <c r="P1786" s="4" t="s">
        <v>1695</v>
      </c>
      <c r="Q1786" s="4"/>
      <c r="R1786" s="4" t="s">
        <v>2861</v>
      </c>
      <c r="S1786" s="4" t="s">
        <v>2862</v>
      </c>
      <c r="T1786" s="4"/>
      <c r="U1786" s="4" t="s">
        <v>2726</v>
      </c>
      <c r="V1786" s="4" t="s">
        <v>2819</v>
      </c>
      <c r="W1786" s="4"/>
      <c r="X1786" s="4"/>
      <c r="Y1786" s="4" t="s">
        <v>2844</v>
      </c>
      <c r="Z1786" s="7">
        <f>VLOOKUP(E1786,[1]select___from_cuentas_predial_W!$A$1:$R$1800,11,FALSE)</f>
        <v>42511945.420000002</v>
      </c>
      <c r="AA1786" s="7">
        <f>VLOOKUP(E1786,[1]select___from_cuentas_predial_W!$A$1:$R$1800,13,FALSE)</f>
        <v>0</v>
      </c>
    </row>
    <row r="1787" spans="1:27" x14ac:dyDescent="0.2">
      <c r="A1787" s="5">
        <v>94</v>
      </c>
      <c r="B1787" s="4" t="s">
        <v>2</v>
      </c>
      <c r="C1787" s="5">
        <v>22774</v>
      </c>
      <c r="D1787" s="4" t="s">
        <v>333</v>
      </c>
      <c r="E1787" s="4" t="str">
        <f>B1787&amp;"0"&amp;C1787</f>
        <v>U022774</v>
      </c>
      <c r="F1787" s="4" t="str">
        <f>F1786&amp;E1787&amp;"','"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R005706','R006104','R006388','R006389','R006760','R007461','R014583','U015553','U018163','U022774','</v>
      </c>
      <c r="G1787" s="4" t="s">
        <v>1550</v>
      </c>
      <c r="H1787" s="4" t="s">
        <v>1555</v>
      </c>
      <c r="I1787" s="5">
        <v>11645</v>
      </c>
      <c r="J1787" s="5">
        <v>0</v>
      </c>
      <c r="K1787" s="6">
        <v>8.0000000000000004E-4</v>
      </c>
      <c r="L1787" s="4" t="s">
        <v>1593</v>
      </c>
      <c r="M1787" s="4" t="s">
        <v>2228</v>
      </c>
      <c r="N1787" s="4"/>
      <c r="O1787" s="4" t="s">
        <v>2615</v>
      </c>
      <c r="P1787" s="4" t="s">
        <v>1695</v>
      </c>
      <c r="Q1787" s="4"/>
      <c r="R1787" s="4" t="s">
        <v>1616</v>
      </c>
      <c r="S1787" s="4" t="s">
        <v>2286</v>
      </c>
      <c r="T1787" s="4"/>
      <c r="U1787" s="4" t="s">
        <v>2726</v>
      </c>
      <c r="V1787" s="4" t="s">
        <v>2815</v>
      </c>
      <c r="W1787" s="4"/>
      <c r="X1787" s="4"/>
      <c r="Y1787" s="4" t="s">
        <v>2844</v>
      </c>
      <c r="Z1787" s="7">
        <f>VLOOKUP(E1787,[1]select___from_cuentas_predial_W!$A$1:$R$1800,11,FALSE)</f>
        <v>26591376</v>
      </c>
      <c r="AA1787" s="7">
        <f>VLOOKUP(E1787,[1]select___from_cuentas_predial_W!$A$1:$R$1800,13,FALSE)</f>
        <v>0</v>
      </c>
    </row>
    <row r="1788" spans="1:27" x14ac:dyDescent="0.2">
      <c r="A1788" s="5">
        <v>94</v>
      </c>
      <c r="B1788" s="4" t="s">
        <v>2</v>
      </c>
      <c r="C1788" s="5">
        <v>22775</v>
      </c>
      <c r="D1788" s="4" t="s">
        <v>333</v>
      </c>
      <c r="E1788" s="4" t="str">
        <f>B1788&amp;"0"&amp;C1788</f>
        <v>U022775</v>
      </c>
      <c r="F1788" s="4" t="str">
        <f>F1787&amp;E1788&amp;"','"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R005706','R006104','R006388','R006389','R006760','R007461','R014583','U015553','U018163','U022774','U022775','</v>
      </c>
      <c r="G1788" s="4" t="s">
        <v>1550</v>
      </c>
      <c r="H1788" s="4" t="s">
        <v>1555</v>
      </c>
      <c r="I1788" s="5">
        <v>324</v>
      </c>
      <c r="J1788" s="5">
        <v>0</v>
      </c>
      <c r="K1788" s="6">
        <v>8.0000000000000004E-4</v>
      </c>
      <c r="L1788" s="4" t="s">
        <v>1593</v>
      </c>
      <c r="M1788" s="4" t="s">
        <v>2228</v>
      </c>
      <c r="N1788" s="4"/>
      <c r="O1788" s="4" t="s">
        <v>2086</v>
      </c>
      <c r="P1788" s="4" t="s">
        <v>1695</v>
      </c>
      <c r="Q1788" s="4"/>
      <c r="R1788" s="4" t="s">
        <v>2733</v>
      </c>
      <c r="S1788" s="4" t="s">
        <v>2286</v>
      </c>
      <c r="T1788" s="4"/>
      <c r="U1788" s="4" t="s">
        <v>2726</v>
      </c>
      <c r="V1788" s="4" t="s">
        <v>3104</v>
      </c>
      <c r="W1788" s="4"/>
      <c r="X1788" s="4"/>
      <c r="Y1788" s="4" t="s">
        <v>2844</v>
      </c>
      <c r="Z1788" s="7">
        <f>VLOOKUP(E1788,[1]select___from_cuentas_predial_W!$A$1:$R$1800,11,FALSE)</f>
        <v>739854.36</v>
      </c>
      <c r="AA1788" s="7">
        <f>VLOOKUP(E1788,[1]select___from_cuentas_predial_W!$A$1:$R$1800,13,FALSE)</f>
        <v>11768055.369999999</v>
      </c>
    </row>
    <row r="1789" spans="1:27" x14ac:dyDescent="0.2">
      <c r="A1789" s="5">
        <v>94</v>
      </c>
      <c r="B1789" s="4" t="s">
        <v>2</v>
      </c>
      <c r="C1789" s="5">
        <v>25242</v>
      </c>
      <c r="D1789" s="4" t="s">
        <v>333</v>
      </c>
      <c r="E1789" s="4" t="str">
        <f>B1789&amp;"0"&amp;C1789</f>
        <v>U025242</v>
      </c>
      <c r="F1789" s="4" t="str">
        <f>F1788&amp;E1789&amp;"','"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R005706','R006104','R006388','R006389','R006760','R007461','R014583','U015553','U018163','U022774','U022775','U025242','</v>
      </c>
      <c r="G1789" s="4" t="s">
        <v>1550</v>
      </c>
      <c r="H1789" s="4" t="s">
        <v>1555</v>
      </c>
      <c r="I1789" s="5">
        <v>10020</v>
      </c>
      <c r="J1789" s="5">
        <v>0</v>
      </c>
      <c r="K1789" s="6">
        <v>8.0000000000000004E-4</v>
      </c>
      <c r="L1789" s="4" t="s">
        <v>2012</v>
      </c>
      <c r="M1789" s="4" t="s">
        <v>2228</v>
      </c>
      <c r="N1789" s="4"/>
      <c r="O1789" s="4" t="s">
        <v>1593</v>
      </c>
      <c r="P1789" s="4" t="s">
        <v>1695</v>
      </c>
      <c r="Q1789" s="4"/>
      <c r="R1789" s="4" t="s">
        <v>2954</v>
      </c>
      <c r="S1789" s="4" t="s">
        <v>2948</v>
      </c>
      <c r="T1789" s="4" t="s">
        <v>2949</v>
      </c>
      <c r="U1789" s="4" t="s">
        <v>2726</v>
      </c>
      <c r="V1789" s="4" t="s">
        <v>2821</v>
      </c>
      <c r="W1789" s="4"/>
      <c r="X1789" s="4"/>
      <c r="Y1789" s="4" t="s">
        <v>2844</v>
      </c>
      <c r="Z1789" s="7">
        <f>VLOOKUP(E1789,[1]select___from_cuentas_predial_W!$A$1:$R$1800,11,FALSE)</f>
        <v>22880680.670000002</v>
      </c>
      <c r="AA1789" s="7">
        <f>VLOOKUP(E1789,[1]select___from_cuentas_predial_W!$A$1:$R$1800,13,FALSE)</f>
        <v>0</v>
      </c>
    </row>
    <row r="1790" spans="1:27" x14ac:dyDescent="0.2">
      <c r="A1790" s="5">
        <v>94</v>
      </c>
      <c r="B1790" s="4" t="s">
        <v>2</v>
      </c>
      <c r="C1790" s="5">
        <v>26398</v>
      </c>
      <c r="D1790" s="4" t="s">
        <v>333</v>
      </c>
      <c r="E1790" s="4" t="str">
        <f>B1790&amp;"0"&amp;C1790</f>
        <v>U026398</v>
      </c>
      <c r="F1790" s="4" t="str">
        <f>F1789&amp;E1790&amp;"','"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R005706','R006104','R006388','R006389','R006760','R007461','R014583','U015553','U018163','U022774','U022775','U025242','U026398','</v>
      </c>
      <c r="G1790" s="4" t="s">
        <v>1550</v>
      </c>
      <c r="H1790" s="4" t="s">
        <v>1555</v>
      </c>
      <c r="I1790" s="5">
        <v>203</v>
      </c>
      <c r="J1790" s="5">
        <v>0</v>
      </c>
      <c r="K1790" s="6">
        <v>8.0000000000000004E-4</v>
      </c>
      <c r="L1790" s="4" t="s">
        <v>1593</v>
      </c>
      <c r="M1790" s="4" t="s">
        <v>2228</v>
      </c>
      <c r="N1790" s="4"/>
      <c r="O1790" s="4" t="s">
        <v>1593</v>
      </c>
      <c r="P1790" s="4" t="s">
        <v>1695</v>
      </c>
      <c r="Q1790" s="4"/>
      <c r="R1790" s="4" t="s">
        <v>2733</v>
      </c>
      <c r="S1790" s="4" t="s">
        <v>2286</v>
      </c>
      <c r="T1790" s="4"/>
      <c r="U1790" s="4" t="s">
        <v>2726</v>
      </c>
      <c r="V1790" s="4" t="s">
        <v>3054</v>
      </c>
      <c r="W1790" s="4"/>
      <c r="X1790" s="4"/>
      <c r="Y1790" s="4" t="s">
        <v>2844</v>
      </c>
      <c r="Z1790" s="7">
        <f>VLOOKUP(E1790,[1]select___from_cuentas_predial_W!$A$1:$R$1800,11,FALSE)</f>
        <v>482092.75</v>
      </c>
      <c r="AA1790" s="7">
        <f>VLOOKUP(E1790,[1]select___from_cuentas_predial_W!$A$1:$R$1800,13,FALSE)</f>
        <v>0</v>
      </c>
    </row>
    <row r="1791" spans="1:27" x14ac:dyDescent="0.2">
      <c r="A1791" s="5">
        <v>94</v>
      </c>
      <c r="B1791" s="4" t="s">
        <v>2</v>
      </c>
      <c r="C1791" s="5">
        <v>26402</v>
      </c>
      <c r="D1791" s="4" t="s">
        <v>333</v>
      </c>
      <c r="E1791" s="4" t="str">
        <f>B1791&amp;"0"&amp;C1791</f>
        <v>U026402</v>
      </c>
      <c r="F1791" s="4" t="str">
        <f>F1790&amp;E1791&amp;"','"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R005706','R006104','R006388','R006389','R006760','R007461','R014583','U015553','U018163','U022774','U022775','U025242','U026398','U026402','</v>
      </c>
      <c r="G1791" s="4" t="s">
        <v>1550</v>
      </c>
      <c r="H1791" s="4" t="s">
        <v>1555</v>
      </c>
      <c r="I1791" s="5">
        <v>180</v>
      </c>
      <c r="J1791" s="5">
        <v>0</v>
      </c>
      <c r="K1791" s="6">
        <v>8.0000000000000004E-4</v>
      </c>
      <c r="L1791" s="4" t="s">
        <v>1593</v>
      </c>
      <c r="M1791" s="4" t="s">
        <v>2228</v>
      </c>
      <c r="N1791" s="4"/>
      <c r="O1791" s="4" t="s">
        <v>1593</v>
      </c>
      <c r="P1791" s="4" t="s">
        <v>1695</v>
      </c>
      <c r="Q1791" s="4"/>
      <c r="R1791" s="4" t="s">
        <v>2733</v>
      </c>
      <c r="S1791" s="4" t="s">
        <v>2286</v>
      </c>
      <c r="T1791" s="4"/>
      <c r="U1791" s="4" t="s">
        <v>2726</v>
      </c>
      <c r="V1791" s="4" t="s">
        <v>2815</v>
      </c>
      <c r="W1791" s="4"/>
      <c r="X1791" s="4"/>
      <c r="Y1791" s="4" t="s">
        <v>2844</v>
      </c>
      <c r="Z1791" s="7">
        <f>VLOOKUP(E1791,[1]select___from_cuentas_predial_W!$A$1:$R$1800,11,FALSE)</f>
        <v>427471.4</v>
      </c>
      <c r="AA1791" s="7">
        <f>VLOOKUP(E1791,[1]select___from_cuentas_predial_W!$A$1:$R$1800,13,FALSE)</f>
        <v>0</v>
      </c>
    </row>
    <row r="1792" spans="1:27" x14ac:dyDescent="0.2">
      <c r="A1792" s="5">
        <v>94</v>
      </c>
      <c r="B1792" s="4" t="s">
        <v>2</v>
      </c>
      <c r="C1792" s="5">
        <v>27299</v>
      </c>
      <c r="D1792" s="4" t="s">
        <v>333</v>
      </c>
      <c r="E1792" s="4" t="str">
        <f>B1792&amp;"0"&amp;C1792</f>
        <v>U027299</v>
      </c>
      <c r="F1792" s="4" t="str">
        <f>F1791&amp;E1792&amp;"','"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R005706','R006104','R006388','R006389','R006760','R007461','R014583','U015553','U018163','U022774','U022775','U025242','U026398','U026402','U027299','</v>
      </c>
      <c r="G1792" s="4" t="s">
        <v>1550</v>
      </c>
      <c r="H1792" s="4" t="s">
        <v>1555</v>
      </c>
      <c r="I1792" s="5">
        <v>292</v>
      </c>
      <c r="J1792" s="5">
        <v>0</v>
      </c>
      <c r="K1792" s="6">
        <v>8.0000000000000004E-4</v>
      </c>
      <c r="L1792" s="4" t="s">
        <v>1593</v>
      </c>
      <c r="M1792" s="4" t="s">
        <v>2238</v>
      </c>
      <c r="N1792" s="4"/>
      <c r="O1792" s="4" t="s">
        <v>1593</v>
      </c>
      <c r="P1792" s="4" t="s">
        <v>1695</v>
      </c>
      <c r="Q1792" s="4"/>
      <c r="R1792" s="4" t="s">
        <v>2733</v>
      </c>
      <c r="S1792" s="4" t="s">
        <v>2286</v>
      </c>
      <c r="T1792" s="4"/>
      <c r="U1792" s="4" t="s">
        <v>2726</v>
      </c>
      <c r="V1792" s="4" t="s">
        <v>3054</v>
      </c>
      <c r="W1792" s="4"/>
      <c r="X1792" s="4"/>
      <c r="Y1792" s="4" t="s">
        <v>2844</v>
      </c>
      <c r="Z1792" s="7">
        <f>VLOOKUP(E1792,[1]select___from_cuentas_predial_W!$A$1:$R$1800,11,FALSE)</f>
        <v>2357742.2599999998</v>
      </c>
      <c r="AA1792" s="7">
        <f>VLOOKUP(E1792,[1]select___from_cuentas_predial_W!$A$1:$R$1800,13,FALSE)</f>
        <v>0</v>
      </c>
    </row>
    <row r="1793" spans="1:27" x14ac:dyDescent="0.2">
      <c r="A1793" s="5">
        <v>94</v>
      </c>
      <c r="B1793" s="4" t="s">
        <v>2</v>
      </c>
      <c r="C1793" s="5">
        <v>28386</v>
      </c>
      <c r="D1793" s="4" t="s">
        <v>333</v>
      </c>
      <c r="E1793" s="4" t="str">
        <f>B1793&amp;"0"&amp;C1793</f>
        <v>U028386</v>
      </c>
      <c r="F1793" s="4" t="str">
        <f>F1792&amp;E1793&amp;"','"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R005706','R006104','R006388','R006389','R006760','R007461','R014583','U015553','U018163','U022774','U022775','U025242','U026398','U026402','U027299','U028386','</v>
      </c>
      <c r="G1793" s="4" t="s">
        <v>1550</v>
      </c>
      <c r="H1793" s="4" t="s">
        <v>1555</v>
      </c>
      <c r="I1793" s="5">
        <v>21469</v>
      </c>
      <c r="J1793" s="5">
        <v>0</v>
      </c>
      <c r="K1793" s="6">
        <v>8.0000000000000004E-4</v>
      </c>
      <c r="L1793" s="4" t="s">
        <v>1593</v>
      </c>
      <c r="M1793" s="4" t="s">
        <v>2228</v>
      </c>
      <c r="N1793" s="4"/>
      <c r="O1793" s="4" t="s">
        <v>2585</v>
      </c>
      <c r="P1793" s="4" t="s">
        <v>1695</v>
      </c>
      <c r="Q1793" s="4"/>
      <c r="R1793" s="4" t="s">
        <v>2861</v>
      </c>
      <c r="S1793" s="4" t="s">
        <v>2948</v>
      </c>
      <c r="T1793" s="4" t="s">
        <v>2949</v>
      </c>
      <c r="U1793" s="4" t="s">
        <v>2726</v>
      </c>
      <c r="V1793" s="4" t="s">
        <v>2819</v>
      </c>
      <c r="W1793" s="4"/>
      <c r="X1793" s="4"/>
      <c r="Y1793" s="4" t="s">
        <v>2844</v>
      </c>
      <c r="Z1793" s="7">
        <f>VLOOKUP(E1793,[1]select___from_cuentas_predial_W!$A$1:$R$1800,11,FALSE)</f>
        <v>49024490.469999999</v>
      </c>
      <c r="AA1793" s="7">
        <f>VLOOKUP(E1793,[1]select___from_cuentas_predial_W!$A$1:$R$1800,13,FALSE)</f>
        <v>0</v>
      </c>
    </row>
    <row r="1794" spans="1:27" x14ac:dyDescent="0.2">
      <c r="A1794" s="5">
        <v>94</v>
      </c>
      <c r="B1794" s="4" t="s">
        <v>2</v>
      </c>
      <c r="C1794" s="5">
        <v>61378</v>
      </c>
      <c r="D1794" s="4" t="s">
        <v>333</v>
      </c>
      <c r="E1794" s="4" t="str">
        <f>B1794&amp;"0"&amp;C1794</f>
        <v>U061378</v>
      </c>
      <c r="F1794" s="4" t="str">
        <f>F1793&amp;E1794&amp;"','"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R005706','R006104','R006388','R006389','R006760','R007461','R014583','U015553','U018163','U022774','U022775','U025242','U026398','U026402','U027299','U028386','U061378','</v>
      </c>
      <c r="G1794" s="4" t="s">
        <v>1550</v>
      </c>
      <c r="H1794" s="4" t="s">
        <v>1555</v>
      </c>
      <c r="I1794" s="5">
        <v>24685</v>
      </c>
      <c r="J1794" s="5">
        <v>0</v>
      </c>
      <c r="K1794" s="6">
        <v>8.0000000000000004E-4</v>
      </c>
      <c r="L1794" s="4" t="s">
        <v>1863</v>
      </c>
      <c r="M1794" s="4" t="s">
        <v>2228</v>
      </c>
      <c r="N1794" s="4"/>
      <c r="O1794" s="4" t="s">
        <v>1593</v>
      </c>
      <c r="P1794" s="4" t="s">
        <v>1695</v>
      </c>
      <c r="Q1794" s="4"/>
      <c r="R1794" s="4" t="s">
        <v>2861</v>
      </c>
      <c r="S1794" s="4" t="s">
        <v>2948</v>
      </c>
      <c r="T1794" s="4" t="s">
        <v>2949</v>
      </c>
      <c r="U1794" s="4" t="s">
        <v>2726</v>
      </c>
      <c r="V1794" s="4" t="s">
        <v>2815</v>
      </c>
      <c r="W1794" s="4"/>
      <c r="X1794" s="4"/>
      <c r="Y1794" s="4" t="s">
        <v>2844</v>
      </c>
      <c r="Z1794" s="7">
        <f>VLOOKUP(E1794,[1]select___from_cuentas_predial_W!$A$1:$R$1800,11,FALSE)</f>
        <v>85178649.310000002</v>
      </c>
      <c r="AA1794" s="7">
        <f>VLOOKUP(E1794,[1]select___from_cuentas_predial_W!$A$1:$R$1800,13,FALSE)</f>
        <v>0</v>
      </c>
    </row>
    <row r="1795" spans="1:27" x14ac:dyDescent="0.2">
      <c r="A1795" s="5">
        <v>94</v>
      </c>
      <c r="B1795" s="4" t="s">
        <v>2</v>
      </c>
      <c r="C1795" s="5">
        <v>68304</v>
      </c>
      <c r="D1795" s="4" t="s">
        <v>333</v>
      </c>
      <c r="E1795" s="4" t="str">
        <f>B1795&amp;"0"&amp;C1795</f>
        <v>U068304</v>
      </c>
      <c r="F1795" s="4" t="str">
        <f>F1794&amp;E1795&amp;"','"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R005706','R006104','R006388','R006389','R006760','R007461','R014583','U015553','U018163','U022774','U022775','U025242','U026398','U026402','U027299','U028386','U061378','U068304','</v>
      </c>
      <c r="G1795" s="4" t="s">
        <v>1550</v>
      </c>
      <c r="H1795" s="4" t="s">
        <v>1555</v>
      </c>
      <c r="I1795" s="5">
        <v>2121</v>
      </c>
      <c r="J1795" s="5">
        <v>0</v>
      </c>
      <c r="K1795" s="6">
        <v>8.0000000000000004E-4</v>
      </c>
      <c r="L1795" s="4" t="s">
        <v>2125</v>
      </c>
      <c r="M1795" s="4" t="s">
        <v>2228</v>
      </c>
      <c r="N1795" s="4"/>
      <c r="O1795" s="4" t="s">
        <v>1593</v>
      </c>
      <c r="P1795" s="4" t="s">
        <v>1695</v>
      </c>
      <c r="Q1795" s="4"/>
      <c r="R1795" s="4" t="s">
        <v>2861</v>
      </c>
      <c r="S1795" s="4" t="s">
        <v>2948</v>
      </c>
      <c r="T1795" s="4" t="s">
        <v>2949</v>
      </c>
      <c r="U1795" s="4" t="s">
        <v>2726</v>
      </c>
      <c r="V1795" s="4" t="s">
        <v>2819</v>
      </c>
      <c r="W1795" s="4"/>
      <c r="X1795" s="4"/>
      <c r="Y1795" s="4" t="s">
        <v>2844</v>
      </c>
      <c r="Z1795" s="7">
        <f>VLOOKUP(E1795,[1]select___from_cuentas_predial_W!$A$1:$R$1800,11,FALSE)</f>
        <v>7318773.1500000004</v>
      </c>
      <c r="AA1795" s="7">
        <f>VLOOKUP(E1795,[1]select___from_cuentas_predial_W!$A$1:$R$1800,13,FALSE)</f>
        <v>0</v>
      </c>
    </row>
    <row r="1796" spans="1:27" x14ac:dyDescent="0.2">
      <c r="A1796" s="5">
        <v>94</v>
      </c>
      <c r="B1796" s="4" t="s">
        <v>2</v>
      </c>
      <c r="C1796" s="5">
        <v>77265</v>
      </c>
      <c r="D1796" s="4" t="s">
        <v>333</v>
      </c>
      <c r="E1796" s="4" t="str">
        <f>B1796&amp;"0"&amp;C1796</f>
        <v>U077265</v>
      </c>
      <c r="F1796" s="4" t="str">
        <f>F1795&amp;E1796&amp;"','"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R005706','R006104','R006388','R006389','R006760','R007461','R014583','U015553','U018163','U022774','U022775','U025242','U026398','U026402','U027299','U028386','U061378','U068304','U077265','</v>
      </c>
      <c r="G1796" s="4" t="s">
        <v>1550</v>
      </c>
      <c r="H1796" s="4" t="s">
        <v>1555</v>
      </c>
      <c r="I1796" s="5">
        <v>2178</v>
      </c>
      <c r="J1796" s="5">
        <v>0</v>
      </c>
      <c r="K1796" s="6">
        <v>8.0000000000000004E-4</v>
      </c>
      <c r="L1796" s="4" t="s">
        <v>1938</v>
      </c>
      <c r="M1796" s="4" t="s">
        <v>2228</v>
      </c>
      <c r="N1796" s="4"/>
      <c r="O1796" s="4" t="s">
        <v>2650</v>
      </c>
      <c r="P1796" s="4" t="s">
        <v>1695</v>
      </c>
      <c r="Q1796" s="4"/>
      <c r="R1796" s="4" t="s">
        <v>1616</v>
      </c>
      <c r="S1796" s="4" t="s">
        <v>2286</v>
      </c>
      <c r="T1796" s="4"/>
      <c r="U1796" s="4" t="s">
        <v>2726</v>
      </c>
      <c r="V1796" s="4" t="s">
        <v>3126</v>
      </c>
      <c r="W1796" s="4"/>
      <c r="X1796" s="4"/>
      <c r="Y1796" s="4" t="s">
        <v>2844</v>
      </c>
      <c r="Z1796" s="7">
        <f>VLOOKUP(E1796,[1]select___from_cuentas_predial_W!$A$1:$R$1800,11,FALSE)</f>
        <v>547130.91</v>
      </c>
      <c r="AA1796" s="7">
        <f>VLOOKUP(E1796,[1]select___from_cuentas_predial_W!$A$1:$R$1800,13,FALSE)</f>
        <v>0</v>
      </c>
    </row>
    <row r="1797" spans="1:27" x14ac:dyDescent="0.2">
      <c r="A1797" s="5">
        <v>94</v>
      </c>
      <c r="B1797" s="4" t="s">
        <v>2</v>
      </c>
      <c r="C1797" s="5">
        <v>79335</v>
      </c>
      <c r="D1797" s="4" t="s">
        <v>333</v>
      </c>
      <c r="E1797" s="4" t="str">
        <f>B1797&amp;"0"&amp;C1797</f>
        <v>U079335</v>
      </c>
      <c r="F1797" s="4" t="str">
        <f>F1796&amp;E1797&amp;"','"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R005706','R006104','R006388','R006389','R006760','R007461','R014583','U015553','U018163','U022774','U022775','U025242','U026398','U026402','U027299','U028386','U061378','U068304','U077265','U079335','</v>
      </c>
      <c r="G1797" s="4" t="s">
        <v>1550</v>
      </c>
      <c r="H1797" s="4" t="s">
        <v>1555</v>
      </c>
      <c r="I1797" s="5">
        <v>9195</v>
      </c>
      <c r="J1797" s="5">
        <v>0</v>
      </c>
      <c r="K1797" s="6">
        <v>8.0000000000000004E-4</v>
      </c>
      <c r="L1797" s="4" t="s">
        <v>1686</v>
      </c>
      <c r="M1797" s="4" t="s">
        <v>2228</v>
      </c>
      <c r="N1797" s="4"/>
      <c r="O1797" s="4" t="s">
        <v>1593</v>
      </c>
      <c r="P1797" s="4" t="s">
        <v>1695</v>
      </c>
      <c r="Q1797" s="4"/>
      <c r="R1797" s="4" t="s">
        <v>1616</v>
      </c>
      <c r="S1797" s="4" t="s">
        <v>2286</v>
      </c>
      <c r="T1797" s="4"/>
      <c r="U1797" s="4" t="s">
        <v>2726</v>
      </c>
      <c r="V1797" s="4" t="s">
        <v>3126</v>
      </c>
      <c r="W1797" s="4"/>
      <c r="X1797" s="4"/>
      <c r="Y1797" s="4" t="s">
        <v>2844</v>
      </c>
      <c r="Z1797" s="7">
        <f>VLOOKUP(E1797,[1]select___from_cuentas_predial_W!$A$1:$R$1800,11,FALSE)</f>
        <v>6038591.71</v>
      </c>
      <c r="AA1797" s="7">
        <f>VLOOKUP(E1797,[1]select___from_cuentas_predial_W!$A$1:$R$1800,13,FALSE)</f>
        <v>0</v>
      </c>
    </row>
    <row r="1798" spans="1:27" x14ac:dyDescent="0.2">
      <c r="A1798" s="5">
        <v>94</v>
      </c>
      <c r="B1798" s="4" t="s">
        <v>2</v>
      </c>
      <c r="C1798" s="5">
        <v>125057</v>
      </c>
      <c r="D1798" s="4" t="s">
        <v>333</v>
      </c>
      <c r="E1798" s="4" t="str">
        <f>B1798&amp;""&amp;C1798</f>
        <v>U125057</v>
      </c>
      <c r="F1798" s="4" t="str">
        <f>F1797&amp;E1798&amp;"','"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R005706','R006104','R006388','R006389','R006760','R007461','R014583','U015553','U018163','U022774','U022775','U025242','U026398','U026402','U027299','U028386','U061378','U068304','U077265','U079335','U125057','</v>
      </c>
      <c r="G1798" s="4" t="s">
        <v>1550</v>
      </c>
      <c r="H1798" s="4" t="s">
        <v>1555</v>
      </c>
      <c r="I1798" s="5">
        <v>458</v>
      </c>
      <c r="J1798" s="5">
        <v>0</v>
      </c>
      <c r="K1798" s="6">
        <v>8.0000000000000004E-4</v>
      </c>
      <c r="L1798" s="4" t="s">
        <v>1940</v>
      </c>
      <c r="M1798" s="4" t="s">
        <v>2334</v>
      </c>
      <c r="N1798" s="4"/>
      <c r="O1798" s="4" t="s">
        <v>2592</v>
      </c>
      <c r="P1798" s="4" t="s">
        <v>1695</v>
      </c>
      <c r="Q1798" s="4"/>
      <c r="R1798" s="4" t="s">
        <v>2733</v>
      </c>
      <c r="S1798" s="4" t="s">
        <v>2286</v>
      </c>
      <c r="T1798" s="4"/>
      <c r="U1798" s="4" t="s">
        <v>2726</v>
      </c>
      <c r="V1798" s="4" t="s">
        <v>2815</v>
      </c>
      <c r="W1798" s="4"/>
      <c r="X1798" s="4"/>
      <c r="Y1798" s="4" t="s">
        <v>2844</v>
      </c>
      <c r="Z1798" s="7">
        <f>VLOOKUP(E1798,[1]select___from_cuentas_predial_W!$A$1:$R$1800,11,FALSE)</f>
        <v>1087677.23</v>
      </c>
      <c r="AA1798" s="7">
        <f>VLOOKUP(E1798,[1]select___from_cuentas_predial_W!$A$1:$R$1800,13,FALSE)</f>
        <v>0</v>
      </c>
    </row>
    <row r="1799" spans="1:27" x14ac:dyDescent="0.2">
      <c r="A1799" s="5">
        <v>94</v>
      </c>
      <c r="B1799" s="4" t="s">
        <v>2</v>
      </c>
      <c r="C1799" s="5">
        <v>125058</v>
      </c>
      <c r="D1799" s="4" t="s">
        <v>333</v>
      </c>
      <c r="E1799" s="4" t="str">
        <f>B1799&amp;""&amp;C1799</f>
        <v>U125058</v>
      </c>
      <c r="F1799" s="4" t="str">
        <f>F1798&amp;E1799&amp;"','"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R005706','R006104','R006388','R006389','R006760','R007461','R014583','U015553','U018163','U022774','U022775','U025242','U026398','U026402','U027299','U028386','U061378','U068304','U077265','U079335','U125057','U125058','</v>
      </c>
      <c r="G1799" s="4" t="s">
        <v>1550</v>
      </c>
      <c r="H1799" s="4" t="s">
        <v>1555</v>
      </c>
      <c r="I1799" s="5">
        <v>2928</v>
      </c>
      <c r="J1799" s="5">
        <v>0</v>
      </c>
      <c r="K1799" s="6">
        <v>8.0000000000000004E-4</v>
      </c>
      <c r="L1799" s="4" t="s">
        <v>1940</v>
      </c>
      <c r="M1799" s="4" t="s">
        <v>2334</v>
      </c>
      <c r="N1799" s="4"/>
      <c r="O1799" s="4" t="s">
        <v>2592</v>
      </c>
      <c r="P1799" s="4" t="s">
        <v>1695</v>
      </c>
      <c r="Q1799" s="4"/>
      <c r="R1799" s="4" t="s">
        <v>2733</v>
      </c>
      <c r="S1799" s="4" t="s">
        <v>2286</v>
      </c>
      <c r="T1799" s="4"/>
      <c r="U1799" s="4" t="s">
        <v>2726</v>
      </c>
      <c r="V1799" s="4" t="s">
        <v>2819</v>
      </c>
      <c r="W1799" s="4"/>
      <c r="X1799" s="4"/>
      <c r="Y1799" s="4" t="s">
        <v>2844</v>
      </c>
      <c r="Z1799" s="7">
        <f>VLOOKUP(E1799,[1]select___from_cuentas_predial_W!$A$1:$R$1800,11,FALSE)</f>
        <v>6686091.1200000001</v>
      </c>
      <c r="AA1799" s="7">
        <f>VLOOKUP(E1799,[1]select___from_cuentas_predial_W!$A$1:$R$1800,13,FALSE)</f>
        <v>0</v>
      </c>
    </row>
    <row r="1800" spans="1:27" x14ac:dyDescent="0.2">
      <c r="A1800" s="5">
        <v>94</v>
      </c>
      <c r="B1800" s="4" t="s">
        <v>2</v>
      </c>
      <c r="C1800" s="5">
        <v>125059</v>
      </c>
      <c r="D1800" s="4" t="s">
        <v>333</v>
      </c>
      <c r="E1800" s="4" t="str">
        <f>B1800&amp;""&amp;C1800</f>
        <v>U125059</v>
      </c>
      <c r="F1800" s="4" t="str">
        <f>F1799&amp;E1800&amp;"','"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R005706','R006104','R006388','R006389','R006760','R007461','R014583','U015553','U018163','U022774','U022775','U025242','U026398','U026402','U027299','U028386','U061378','U068304','U077265','U079335','U125057','U125058','U125059','</v>
      </c>
      <c r="G1800" s="4" t="s">
        <v>1550</v>
      </c>
      <c r="H1800" s="4" t="s">
        <v>1555</v>
      </c>
      <c r="I1800" s="5">
        <v>1466</v>
      </c>
      <c r="J1800" s="5">
        <v>0</v>
      </c>
      <c r="K1800" s="6">
        <v>8.0000000000000004E-4</v>
      </c>
      <c r="L1800" s="4" t="s">
        <v>1940</v>
      </c>
      <c r="M1800" s="4" t="s">
        <v>2334</v>
      </c>
      <c r="N1800" s="4"/>
      <c r="O1800" s="4" t="s">
        <v>2592</v>
      </c>
      <c r="P1800" s="4" t="s">
        <v>1695</v>
      </c>
      <c r="Q1800" s="4"/>
      <c r="R1800" s="4" t="s">
        <v>2954</v>
      </c>
      <c r="S1800" s="4" t="s">
        <v>2948</v>
      </c>
      <c r="T1800" s="4" t="s">
        <v>2949</v>
      </c>
      <c r="U1800" s="4" t="s">
        <v>2726</v>
      </c>
      <c r="V1800" s="4" t="s">
        <v>2819</v>
      </c>
      <c r="W1800" s="4"/>
      <c r="X1800" s="4"/>
      <c r="Y1800" s="4" t="s">
        <v>2844</v>
      </c>
      <c r="Z1800" s="7">
        <f>VLOOKUP(E1800,[1]select___from_cuentas_predial_W!$A$1:$R$1800,11,FALSE)</f>
        <v>3481517.07</v>
      </c>
      <c r="AA1800" s="7">
        <f>VLOOKUP(E1800,[1]select___from_cuentas_predial_W!$A$1:$R$1800,13,FALSE)</f>
        <v>0</v>
      </c>
    </row>
    <row r="1801" spans="1:27" x14ac:dyDescent="0.2">
      <c r="A1801" s="5">
        <v>94</v>
      </c>
      <c r="B1801" s="4" t="s">
        <v>3</v>
      </c>
      <c r="C1801" s="5">
        <v>6134</v>
      </c>
      <c r="D1801" s="4" t="s">
        <v>1533</v>
      </c>
      <c r="E1801" s="4" t="str">
        <f>B1801&amp;"00"&amp;C1801</f>
        <v>R006134</v>
      </c>
      <c r="F1801" s="4" t="str">
        <f>F1800&amp;E1801&amp;"','"</f>
        <v>'U000222','U202577','U001024','U112353','U032492','U200450','U028663','U001037','U001043','U001038','U001040','U203080','U200470','U200471','U028753','U035784','U025291','U001034','U206193','U030388','U030408','U034423','U034422','U023878','U027312','U027311','U023877','U027989','U178816','U033074','U014209','U211050','U211049','U210952','U210915','U210836','U210994','U210749','U210733','U210732','R015058','U088677','U097204','U097203','U097197','U097202','U097198','U097206','U097208','U097195','U097207','U088714','U087189','U087188','U087187','U097189','U088675','U200441','U181996','U149570','U088673','U182790','U088671','U181995','U087186','U097201','U097200','U087185','U087183','U087182','U200407','U151943','U151942','U151924','U151922','U205764','U205763','R015155','U198178','R015137','R015136','R015149','R015150','R015236','R015235','R015231','R015234','R015233','R015232','U061474','U200667','U200666','R015153','U190281','U217954','U189160','U189159','U189171','U189172','U189173','U189174','U189167','U189158','U189166','U189165','U189164','U189163','U189169','U189170','U189168','U225307','U217960','U189161','U189162','U061473','U221710','U221712','U218466','U224221','U218465','U200873','U200871','U107553','U176016','U176017','U215941','U199752','U199686','U199684','U224463','U227719','U220656','U227720','U227718','U227721','U224224','U213031','U227390','U227389','U213087','U224465','U224464','U221885','U200664','U200668','U199685','U144867','U209220','U209219','U215612','U215618','U215615','U215614','U189431','U189420','U189430','U189432','U209218','U222485','U222484','U222483','U197678','U180300','U183642','U183641','U183640','U183639','U183638','U197682','U180736','U180698','U197680','U197681','U180627','U202542','U197679','U171966','U171972','U171968','U171946','U171969','U171965','U182971','U171970','U171971','U171964','U232358','U232357','U232356','U128299','U203356','U152086','U150048','U150049','U150047','U150046','U205923','U203058','U203057','U203056','U203055','U203054','U203053','U203052','U137078','U185759','U150057','U150056','U150055','U150054','U150053','U150052','U150051','U150050','U146610','U129369','U216091','U141011','U216012','U141012','U216174','U235356','U128449','U127920','U126939','U113227','U172485','U129009','U135946','U135947','U128262','U172346','U114550','U114583','U121445','U116989','U117693','U206274','U233959','U203082','U129884','U129805','U200738','U200673','U200740','U200739','R015077','U216196','U216197','U216199','U216914','U216195','U216198','U222545','U222544','U197238','U208174','U208173','U208175','U193138','U193137','U170342','U215188','U215190','U215189','U215186','U170346','U170341','U170367','U170470','U168487','U168474','U168473','U168475','U168476','U168477','U168478','U168486','U168485','U168484','U198699','U168483','U168482','U168481','U168480','U168479','U168472','U168471','U168470','U213727','U213723','U213722','U213717','U213720','U213719','U213728','U213724','U193861','U193863','U193862','U213714','U193866','U193864','U193857','U193856','U193855','U193859','U193858','U193326','U193865','U193860','U205775','U171164','U167861','U167860','U164157','U162907','U162909','U162908','U162911','U162906','U162915','U162912','U085987','U162916','U162913','U162917','U162914','U194622','U194623','U194631','U194633','U194634','U212333','U212331','U194636','U145784','U145781','U145778','U145772','U145770','U145766','U145762','U145758','U145755','U145753','U145751','U145749','U145912','U145925','U145922','U145919','U145917','U145907','U145880','U145898','U145895','U145892','U145889','U145882','U198343','U198338','U198342','U145791','U145790','U145789','U145833','U145830','U145827','U145824','U145848','U145845','U145842','U145840','U145876','U145873','U145869','U145865','U145862','U145859','U145856','U145851','U145786','U198339','U145162','U145160','U145157','U145153','U145150','U145148','U145145','U145142','U200746','U200747','U105192','U198177','U198175','U198176','U198174','U211223','U211226','U213547','U214395','U204219','U229079','U229078','U229077','U229076','U229075','U229029','U229060','U229059','U229058','U229057','U229035','U229034','U229033','U229032','U229081','U229080','U229064','U229063','U217319','U206181','U200483','U198247','U174336','U174335','U174339','U174338','U174337','U174344','U174343','U174342','U174341','U174340','U174346','U174345','R007112','U205818','U206226','U169717','U169428','U169655','U169654','U169421','U039192','U166975','U205772','U198544','U198545','U198266','U198546','U206273','U198258','U110523','R015170','R015093','R014960','U206023','U206162','U206127','U206126','U206125','U206122','U206112','U206161','U206160','U207616','U206852','U207608','U207609','U207610','U211854','U215916','U212159','U207607','U207763','U207762','U203409','U202700','U202694','U201422','U232642','U202692','U202693','U199266','U198968','U198988','U198872','U199769','U199770','U199772','U199771','U199768','U197677','U193505','U193518','U199469','U199654','U199622','U199591','R015104','U215946','U215942','U215945','U206076','U206055','U206048','U206043','U205379','U205424','U173954','U173958','U193431','U193430','U183006','U202583','U188445','U188447','U188452','U183002','U188453','U193429','U193433','U193428','U188450','U188454','U188451','U193432','U188448','U188449','U188455','U188444','U173018','U173021','U173023','U173024','U193427','U173918','U173005','U178069','U188210','U188310','U180784','U180789','U182264','U176171','U176168','U176176','U176175','U182556','U188195','U188196','U188198','U182823','U182822','U182820','U182819','U203211','U203212','U167095','U167075','U167096','U150237','U149637','U205819','U197692','U197691','U197690','U158415','U158360','U158416','U158361','U182579','U157675','U205666','U001018','U001019','U001020','U001021','U237304','U237303','U237412','U237302','U162329','R001350','U108879','U202532','U178058','U218040','U218039','U230286','U230010','U230005','R007113','U198284','U198283','U198282','U237268','U201029','U050791','U202751','U048431','U166367','U176126','U176125','U205562','U217422','U217421','U001023','U009204','U001031','U001022','R015296','U205342','U205344','U205343','U215940','U215939','U215938','U215937','U215876','U200301','U192293','U195769','U195758','U195748','U215657','U215936','U147014','U147196','U147368','U147364','U147362','U141835','U141836','U141827','U141828','U141838','U141840','U141839','U141837','U200296','U200297','U200294','U200292','U200300','U200298','U200291','U200299','U192016','U167633','U200289','U200288','U200293','U140025','U138274','U138273','U138285','U138284','U136554','U136555','U136556','U136545','U200311','U138312','U138311','U138310','U200304','U200305','U200306','U200307','U200308','U200432','U138262','U200430','U200309','U136558','U136548','U136546','U136549','U136550','U213751','U228979','U213749','U213819','U213818','U213817','U213816','U194926','U200295','U232845','U229749','U229748','U206178','U137710','U147232','U147241','U147236','U195746','U195745','U195744','U147251','U147249','U147247','U213815','U213750','U147275','U147274','U147272','U147269','U213747','U201196','U147356','U147353','U147227','U147226','U147223','U147219','U147216','U147213','U147210','U147207','U147205','U147201','U136547','U138293','U138290','U138289','U138288','U141846','U141848','U141847','U141849','U141818','U141867','U141865','U141866','U141859','U141858','U136557','U136551','U136552','U136553','U150133','U150126','U150127','U150130','U150128','U202368','U150131','U150134','U150135','U150136','U192905','U150125','U150129','U150132','U229462','U229461','U213357','U200694','U199699','U182295','U182308','U182311','U182312','U200318','U200319','U166044','U165864','U166045','U166043','U202581','U161098','U161104','U081528','U081527','U161105','U161099','U161101','U130385','U130403','U130384','U203081','U130383','U202576','U161095','U161096','U161093','U161092','U161100','U161097','U202646','U161103','U161102','U132618','U132594','U132578','U199715','U199716','U132349','U132350','U113225','U081159','U081158','U200438','U081498','U081497','U081496','U113226','U116391','U113006','U199750','U136031','U113004','U113952','R015097','R015317','R015319','R015099','R015096','U230038','R015086','U225831','U225829','U225828','U231598','U231597','U233653','U233652','U233650','U233651','U233649','U199657','U199656','U184595','U184592','U199680','U199679','U199659','U199658','U199655','U199677','U184593','U184597','U184594','U184590','U199662','U199661','U184603','U199683','U184599','U199664','U199665','U199660','U199678','U199663','U184605','U184598','U184600','U184623','U184610','U184615','U184616','U199667','U199666','U184608','U184607','U184625','U184613','U184619','U184621','U199682','U199681','U199676','U199675','U199674','U199673','U199672','U184617','U184612','U199668','U199669','U199670','U184622','U184624','U202560','U202559','U202558','U202557','U202556','U202555','U182580','U178506','U206227','U227790','U227788','U202775','U161959','U161970','U158010','U158009','U158008','U158007','U158006','U158005','U155576','U158012','U158011','U158004','U158003','U158002','U151363','U151362','U151336','U151334','U151353','U151331','U151329','U150262','U150275','U150274','U205361','U147617','U147610','U152901','U147621','U147620','U147619','U147618','U147616','U147615','U147614','U147613','U147612','U147611','U147609','U147608','U147607','U147606','U202525','U202519','U202524','U202523','U202518','U202522','U202517','U202521','U217747','U224248','U224246','U224245','U217745','U217744','U227013','U227016','U227015','U227014','U227012','U172939','U172945','U172946','U207761','U203025','U113224','U202659','U113223','U136999','U202489','U129973','U113220','U113221','U113222','U121694','U205574','U121692','U121695','U121697','U121693','R015201','R015202','U202184','R007460','R014955','U212494','U051808','U154065','U154125','U154124','U171939','U211237','U210451','U210450','U210453','U210452','U203238','U203243','U203242','U203241','U202685','U202683','U227423','U228381','U205353','U205352','U205101','U203213','U203218','U203216','U203215','U203214','U208872','U216564','U216563','U216562','U210460','U208871','U208870','U216569','U213352','U216567','U216566','U213353','U213193','U215281','U221766','U221513','U218658','U218657','U221512','U221511','U221510','U221509','U225587','U225586','U225584','U225583','U225581','U225580','U225579','U227449','U227448','U227450','U223224','U226435','U226434','U226433','U223223','U199741','U199749','U199748','U221728','U221725','U198331','U198332','U198333','U198334','U205766','R015065','U205074','U201129','U198281','U201102','U205767','U152079','U225721','U127543','U210455','U210454','U146190','U205362','U204095','U053012','U125056','U217754','U013731','U188400','U198257','U198269','U204160','U204161','U079253','U204159','U034022','U032070','U031968','U061111','U198268','U230224','U200482','U198250','U200458','U198252','U198253','U198251','U198248','U198255','U198245','U198246','U200478','U200479','U200480','U200481','U198106','U198107','U186236','U186235','U186224','U217755','U194036','U217756','U217757','U194034','U194035','U014457','U194049','U113005','U217758','U092731','U092196','U212182','U113218','U216550','U235264','U198263','U205817','U113219','U205358','U211446','U205765','U205760','U200588','U205360','U205816','U101720','U081320','U198259','U198262','U198261','U198264','U198265','U204156','U061150','U063968','U204157','U204158','U061153','U198267','U204155','U003660','U109868','U039202','U043230','U218382','U223833','U223832','U223831','U223830','U223829','U223828','U218224','U218677','U218676','U218675','U223797','U223796','U223795','U223794','U223793','U223792','U167426','U167305','U172486','U023773','U023772','U040831','U212283','U212286','U212288','U212292','U212298','U212287','U212295','U212296','U212297','U212299','U212294','U212293','U212290','U212291','U212289','U153485','U198256','U198260','R015173','R015163','U236873','U236886','U236869','U236884','U206756','U206758','U206757','U206753','U206754','U206755','U206752','U206750','U194041','U194042','U194040','U194048','U217753','U194038','U206751','U194045','U194044','U206749','U194043','U194046','U206734','U206728','U206729','U206732','U206730','U206731','U206733','U206739','U206738','U206736','U206737','U206735','U206725','U206724','U206723','U206727','U206726','U206722','U206740','U206741','U206742','U206747','U206748','U206746','U206745','U206744','U206743','U205762','U205761','U085675','U202171','U202170','U208161','U142738','U236877','U236885','U236883','U236872','U236867','U236863','U236881','U236882','U236878','U236880','U236875','U236879','U236874','U236865','U229422','U229421','U229419','U229417','U229416','U229415','U229414','U229413','U229426','U229425','U229424','U229423','U194069','U194074','U194073','U194072','U194071','U067274','U067275','U067276','U067277','U228973','U228972','U228971','U228970','U228969','U228968','U228967','U228975','U228974','U210714','U210712','U228966','U228965','U228964','U228963','U228962','U228961','U228960','U228959','U198623','U198621','U198622','U066521','U200696','U203224','U198619','U204900','U204899','U204898','U204888','U066522','U205921','U204831','U204858','U060161','U194645','U201262','U199421','U199418','U206849','U206850','U206851','U206853','U206854','U160436','U164015','U164010','U226320','U226321','U237269','U237270','U151198','U151184','U097397','U042700','U198629','U198628','U166608','U166611','U217986','U217979','U170223','U198535','U153447','U159084','U159083','U144963','U145022','U145021','U145020','U145019','U145018','U145016','U145017','U222007','U225329','U222006','U222005','U222008','U206228','R015333','R015332','R015256','R015255','R015254','U111620','U111621','U111622','U111623','U210001','U158802','U158835','U158954','U199420','U199419','U237588','U042393','U205717','U200733','U199729','U159516','U232629','U227730','U227733','U208534','U208533','U208532','U208531','U208530','U208529','U208528','U208527','U208526','U208525','U208521','U208520','U208518','U208517','U208516','U208515','U208514','U208513','U208511','U208509','U208507','U208506','U208505','U208504','U208503','U208502','U052026','U202226','U202225','U202227','U052006','U097270','U092095','U158860','U158859','U073968','U199730','U199725','U194649','U151054','U151159','U201190','U205771','U237589','U205359','U202580','U160302','U202578','U202579','U083489','U202679','U201188','U033307','U033323','U061550','U205625','U202703','U159087','U206793','U058424','U199774','U201247','U201246','U201035','U201034','U199719','U198230','U198232','U198231','U031731','U090336','U090335','U090333','U199718','U199720','U194646','U104815','U202498','U200705','U200868','U216549','U200726','U200713','U202794','U200755','U199307','U167630','U199306','U172704','U200753','U167631','U200752','U200751','U200754','U200659','U020180','U200790','U036185','U200789','U002164','R000347','R000352','R000354','R000358','R000368','R000369','R000370','R000371','R000997','U001026','U001029','R005359','R005656','R005658','R005659','R005660','R005662','R005663','R005664','R005665','R005666','R005667','R005668','R005669','R005670','R005671','R005672','R005674','R005675','R005676','R005677','R005678','R005679','R005680','R005681','R005682','R005683','R005684','R005685','R005686','R005687','R005688','R005689','R005690','R005691','R005692','R005693','R005694','R005695','R005696','R005697','R005698','R005699','R005700','R005701','R005702','R005703','R005704','R005705','R005706','R006104','R006388','R006389','R006760','R007461','R014583','U015553','U018163','U022774','U022775','U025242','U026398','U026402','U027299','U028386','U061378','U068304','U077265','U079335','U125057','U125058','U125059','R006134','</v>
      </c>
      <c r="G1801" s="4" t="s">
        <v>1553</v>
      </c>
      <c r="H1801" s="4" t="s">
        <v>1555</v>
      </c>
      <c r="I1801" s="5">
        <v>47590</v>
      </c>
      <c r="J1801" s="5">
        <v>0</v>
      </c>
      <c r="K1801" s="6">
        <v>2.0000000000000001E-4</v>
      </c>
      <c r="L1801" s="4" t="s">
        <v>2220</v>
      </c>
      <c r="M1801" s="4" t="s">
        <v>2228</v>
      </c>
      <c r="N1801" s="4"/>
      <c r="O1801" s="4" t="s">
        <v>1593</v>
      </c>
      <c r="P1801" s="4" t="s">
        <v>1695</v>
      </c>
      <c r="Q1801" s="4"/>
      <c r="R1801" s="4" t="s">
        <v>2861</v>
      </c>
      <c r="S1801" s="4" t="s">
        <v>2948</v>
      </c>
      <c r="T1801" s="4" t="s">
        <v>2949</v>
      </c>
      <c r="U1801" s="4" t="s">
        <v>2726</v>
      </c>
      <c r="V1801" s="4" t="s">
        <v>2819</v>
      </c>
      <c r="W1801" s="4"/>
      <c r="X1801" s="4"/>
      <c r="Y1801" s="4" t="s">
        <v>2844</v>
      </c>
      <c r="Z1801" s="7">
        <f>VLOOKUP(E1801,[1]select___from_cuentas_predial_W!$A$1:$R$1800,11,FALSE)</f>
        <v>19796635.940000001</v>
      </c>
      <c r="AA1801" s="7">
        <f>VLOOKUP(E1801,[1]select___from_cuentas_predial_W!$A$1:$R$1800,13,FALSE)</f>
        <v>0</v>
      </c>
    </row>
    <row r="1802" spans="1:27" x14ac:dyDescent="0.2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</row>
    <row r="1803" spans="1:27" x14ac:dyDescent="0.2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</row>
    <row r="1804" spans="1:27" x14ac:dyDescent="0.2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</row>
    <row r="1805" spans="1:27" x14ac:dyDescent="0.2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</row>
    <row r="1806" spans="1:27" x14ac:dyDescent="0.2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</row>
    <row r="1807" spans="1:27" x14ac:dyDescent="0.2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</row>
    <row r="1808" spans="1:27" x14ac:dyDescent="0.2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</row>
    <row r="1809" spans="1:25" x14ac:dyDescent="0.2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</row>
    <row r="1810" spans="1:25" x14ac:dyDescent="0.2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</row>
    <row r="1811" spans="1:25" x14ac:dyDescent="0.2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</row>
    <row r="1812" spans="1:25" x14ac:dyDescent="0.2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</row>
    <row r="1813" spans="1:25" x14ac:dyDescent="0.2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</row>
    <row r="1814" spans="1:25" x14ac:dyDescent="0.2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</row>
    <row r="1815" spans="1:25" x14ac:dyDescent="0.2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</row>
    <row r="1816" spans="1:25" x14ac:dyDescent="0.2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</row>
    <row r="1817" spans="1:25" x14ac:dyDescent="0.2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</row>
    <row r="1818" spans="1:25" x14ac:dyDescent="0.2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</row>
    <row r="1819" spans="1:25" x14ac:dyDescent="0.2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</row>
    <row r="1820" spans="1:25" x14ac:dyDescent="0.2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</row>
    <row r="1821" spans="1:25" x14ac:dyDescent="0.2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</row>
    <row r="1822" spans="1:25" x14ac:dyDescent="0.2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</row>
    <row r="1823" spans="1:25" x14ac:dyDescent="0.2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</row>
    <row r="1824" spans="1:25" x14ac:dyDescent="0.2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</row>
    <row r="1825" spans="1:25" x14ac:dyDescent="0.2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</row>
    <row r="1826" spans="1:25" x14ac:dyDescent="0.2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</row>
    <row r="1827" spans="1:25" x14ac:dyDescent="0.2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</row>
    <row r="1828" spans="1:25" x14ac:dyDescent="0.2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</row>
    <row r="1829" spans="1:25" x14ac:dyDescent="0.2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</row>
    <row r="1830" spans="1:25" x14ac:dyDescent="0.2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</row>
    <row r="1831" spans="1:25" x14ac:dyDescent="0.2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</row>
    <row r="1832" spans="1:25" x14ac:dyDescent="0.2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</row>
    <row r="1833" spans="1:25" x14ac:dyDescent="0.2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</row>
    <row r="1834" spans="1:25" x14ac:dyDescent="0.2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</row>
    <row r="1835" spans="1:25" x14ac:dyDescent="0.2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</row>
    <row r="1836" spans="1:25" x14ac:dyDescent="0.2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</row>
    <row r="1837" spans="1:25" x14ac:dyDescent="0.2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</row>
    <row r="1838" spans="1:25" x14ac:dyDescent="0.2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</row>
    <row r="1839" spans="1:25" x14ac:dyDescent="0.2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</row>
    <row r="1840" spans="1:25" x14ac:dyDescent="0.2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</row>
    <row r="1841" spans="1:25" x14ac:dyDescent="0.2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</row>
    <row r="1842" spans="1:25" x14ac:dyDescent="0.2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</row>
    <row r="1843" spans="1:25" x14ac:dyDescent="0.2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</row>
    <row r="1844" spans="1:25" x14ac:dyDescent="0.2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</row>
    <row r="1845" spans="1:25" x14ac:dyDescent="0.2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</row>
    <row r="1846" spans="1:25" x14ac:dyDescent="0.2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</row>
    <row r="1847" spans="1:25" x14ac:dyDescent="0.2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</row>
    <row r="1848" spans="1:25" x14ac:dyDescent="0.2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</row>
    <row r="1849" spans="1:25" x14ac:dyDescent="0.2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</row>
    <row r="1850" spans="1:25" x14ac:dyDescent="0.2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</row>
    <row r="1851" spans="1:25" x14ac:dyDescent="0.2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</row>
    <row r="1852" spans="1:25" x14ac:dyDescent="0.2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</row>
    <row r="1853" spans="1:25" x14ac:dyDescent="0.2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</row>
    <row r="1854" spans="1:25" x14ac:dyDescent="0.2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</row>
    <row r="1855" spans="1:25" x14ac:dyDescent="0.2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</row>
    <row r="1856" spans="1:25" x14ac:dyDescent="0.2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</row>
    <row r="1857" spans="1:25" x14ac:dyDescent="0.2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</row>
    <row r="1858" spans="1:25" x14ac:dyDescent="0.2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</row>
    <row r="1859" spans="1:25" x14ac:dyDescent="0.2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</row>
    <row r="1860" spans="1:25" x14ac:dyDescent="0.2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</row>
    <row r="1861" spans="1:25" x14ac:dyDescent="0.2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</row>
    <row r="1862" spans="1:25" x14ac:dyDescent="0.2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</row>
    <row r="1863" spans="1:25" x14ac:dyDescent="0.2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</row>
    <row r="1864" spans="1:25" x14ac:dyDescent="0.2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</row>
    <row r="1865" spans="1:25" x14ac:dyDescent="0.2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</row>
    <row r="1866" spans="1:25" x14ac:dyDescent="0.2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</row>
    <row r="1867" spans="1:25" x14ac:dyDescent="0.2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</row>
    <row r="1868" spans="1:25" x14ac:dyDescent="0.2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</row>
    <row r="1869" spans="1:25" x14ac:dyDescent="0.2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</row>
    <row r="1870" spans="1:25" x14ac:dyDescent="0.2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</row>
    <row r="1871" spans="1:25" x14ac:dyDescent="0.2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</row>
    <row r="1872" spans="1:25" x14ac:dyDescent="0.2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</row>
    <row r="1873" spans="1:25" x14ac:dyDescent="0.2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</row>
    <row r="1874" spans="1:25" x14ac:dyDescent="0.2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</row>
    <row r="1875" spans="1:25" x14ac:dyDescent="0.2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</row>
    <row r="1876" spans="1:25" x14ac:dyDescent="0.2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</row>
    <row r="1877" spans="1:25" x14ac:dyDescent="0.2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</row>
    <row r="1878" spans="1:25" x14ac:dyDescent="0.2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</row>
    <row r="1879" spans="1:25" x14ac:dyDescent="0.2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</row>
    <row r="1880" spans="1:25" x14ac:dyDescent="0.2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</row>
    <row r="1881" spans="1:25" x14ac:dyDescent="0.2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</row>
    <row r="1882" spans="1:25" x14ac:dyDescent="0.2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</row>
    <row r="1883" spans="1:25" x14ac:dyDescent="0.2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</row>
    <row r="1884" spans="1:25" x14ac:dyDescent="0.2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</row>
    <row r="1885" spans="1:25" x14ac:dyDescent="0.2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</row>
    <row r="1886" spans="1:25" x14ac:dyDescent="0.2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</row>
    <row r="1887" spans="1:25" x14ac:dyDescent="0.2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</row>
    <row r="1888" spans="1:25" x14ac:dyDescent="0.2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</row>
    <row r="1889" spans="1:25" x14ac:dyDescent="0.2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</row>
    <row r="1890" spans="1:25" x14ac:dyDescent="0.2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</row>
    <row r="1891" spans="1:25" x14ac:dyDescent="0.2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</row>
    <row r="1892" spans="1:25" x14ac:dyDescent="0.2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</row>
    <row r="1893" spans="1:25" x14ac:dyDescent="0.2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</row>
    <row r="1894" spans="1:25" x14ac:dyDescent="0.2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</row>
    <row r="1895" spans="1:25" x14ac:dyDescent="0.2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</row>
    <row r="1896" spans="1:25" x14ac:dyDescent="0.2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</row>
    <row r="1897" spans="1:25" x14ac:dyDescent="0.2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</row>
    <row r="1898" spans="1:25" x14ac:dyDescent="0.2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</row>
    <row r="1899" spans="1:25" x14ac:dyDescent="0.2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</row>
    <row r="1900" spans="1:25" x14ac:dyDescent="0.2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</row>
    <row r="1901" spans="1:25" x14ac:dyDescent="0.2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</row>
    <row r="1902" spans="1:25" x14ac:dyDescent="0.2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</row>
    <row r="1903" spans="1:25" x14ac:dyDescent="0.2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</row>
    <row r="1904" spans="1:25" x14ac:dyDescent="0.2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</row>
    <row r="1905" spans="1:25" x14ac:dyDescent="0.2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</row>
    <row r="1906" spans="1:25" x14ac:dyDescent="0.2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</row>
    <row r="1907" spans="1:25" x14ac:dyDescent="0.2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</row>
    <row r="1908" spans="1:25" x14ac:dyDescent="0.2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</row>
    <row r="1909" spans="1:25" x14ac:dyDescent="0.2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</row>
    <row r="1910" spans="1:25" x14ac:dyDescent="0.2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</row>
    <row r="1911" spans="1:25" x14ac:dyDescent="0.2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</row>
    <row r="1912" spans="1:25" x14ac:dyDescent="0.2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</row>
    <row r="1913" spans="1:25" x14ac:dyDescent="0.2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</row>
    <row r="1914" spans="1:25" x14ac:dyDescent="0.2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</row>
    <row r="1915" spans="1:25" x14ac:dyDescent="0.2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</row>
    <row r="1916" spans="1:25" x14ac:dyDescent="0.2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</row>
    <row r="1917" spans="1:25" x14ac:dyDescent="0.2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</row>
    <row r="1918" spans="1:25" x14ac:dyDescent="0.2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</row>
    <row r="1919" spans="1:25" x14ac:dyDescent="0.2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</row>
    <row r="1920" spans="1:25" x14ac:dyDescent="0.2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</row>
    <row r="1921" spans="1:25" x14ac:dyDescent="0.2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</row>
    <row r="1922" spans="1:25" x14ac:dyDescent="0.2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</row>
    <row r="1923" spans="1:25" x14ac:dyDescent="0.2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</row>
    <row r="1924" spans="1:25" x14ac:dyDescent="0.2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</row>
    <row r="1925" spans="1:25" x14ac:dyDescent="0.2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</row>
    <row r="1926" spans="1:25" x14ac:dyDescent="0.2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</row>
    <row r="1927" spans="1:25" x14ac:dyDescent="0.2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</row>
    <row r="1928" spans="1:25" x14ac:dyDescent="0.2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</row>
    <row r="1929" spans="1:25" x14ac:dyDescent="0.2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</row>
    <row r="1930" spans="1:25" x14ac:dyDescent="0.2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</row>
    <row r="1931" spans="1:25" x14ac:dyDescent="0.2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</row>
    <row r="1932" spans="1:25" x14ac:dyDescent="0.2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</row>
    <row r="1933" spans="1:25" x14ac:dyDescent="0.2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</row>
    <row r="1934" spans="1:25" x14ac:dyDescent="0.2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</row>
    <row r="1935" spans="1:25" x14ac:dyDescent="0.2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</row>
    <row r="1936" spans="1:25" x14ac:dyDescent="0.2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</row>
    <row r="1937" spans="1:25" x14ac:dyDescent="0.2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</row>
    <row r="1938" spans="1:25" x14ac:dyDescent="0.2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</row>
    <row r="1939" spans="1:25" x14ac:dyDescent="0.2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</row>
    <row r="1940" spans="1:25" x14ac:dyDescent="0.2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</row>
    <row r="1941" spans="1:25" x14ac:dyDescent="0.2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</row>
    <row r="1942" spans="1:25" x14ac:dyDescent="0.2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</row>
    <row r="1943" spans="1:25" x14ac:dyDescent="0.2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</row>
    <row r="1944" spans="1:25" x14ac:dyDescent="0.2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</row>
    <row r="1945" spans="1:25" x14ac:dyDescent="0.2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</row>
    <row r="1946" spans="1:25" x14ac:dyDescent="0.2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</row>
    <row r="1947" spans="1:25" x14ac:dyDescent="0.2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</row>
    <row r="1948" spans="1:25" x14ac:dyDescent="0.2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</row>
    <row r="1949" spans="1:25" x14ac:dyDescent="0.2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</row>
    <row r="1950" spans="1:25" x14ac:dyDescent="0.2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</row>
    <row r="1951" spans="1:25" x14ac:dyDescent="0.2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</row>
    <row r="1952" spans="1:25" x14ac:dyDescent="0.2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</row>
    <row r="1953" spans="1:25" x14ac:dyDescent="0.2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</row>
    <row r="1954" spans="1:25" x14ac:dyDescent="0.2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</row>
    <row r="1955" spans="1:25" x14ac:dyDescent="0.2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</row>
    <row r="1956" spans="1:25" x14ac:dyDescent="0.2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</row>
    <row r="1957" spans="1:25" x14ac:dyDescent="0.2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</row>
    <row r="1958" spans="1:25" x14ac:dyDescent="0.2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</row>
    <row r="1959" spans="1:25" x14ac:dyDescent="0.2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</row>
    <row r="1960" spans="1:25" x14ac:dyDescent="0.2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</row>
    <row r="1961" spans="1:25" x14ac:dyDescent="0.2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</row>
    <row r="1962" spans="1:25" x14ac:dyDescent="0.2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</row>
    <row r="1963" spans="1:25" x14ac:dyDescent="0.2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</row>
    <row r="1964" spans="1:25" x14ac:dyDescent="0.2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</row>
    <row r="1965" spans="1:25" x14ac:dyDescent="0.2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</row>
    <row r="1966" spans="1:25" x14ac:dyDescent="0.2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</row>
    <row r="1967" spans="1:25" x14ac:dyDescent="0.2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</row>
    <row r="1968" spans="1:25" x14ac:dyDescent="0.2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</row>
    <row r="1969" spans="1:25" x14ac:dyDescent="0.2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</row>
    <row r="1970" spans="1:25" x14ac:dyDescent="0.2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</row>
    <row r="1971" spans="1:25" x14ac:dyDescent="0.2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</row>
    <row r="1972" spans="1:25" x14ac:dyDescent="0.2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</row>
    <row r="1973" spans="1:25" x14ac:dyDescent="0.2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</row>
    <row r="1974" spans="1:25" x14ac:dyDescent="0.2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</row>
    <row r="1975" spans="1:25" x14ac:dyDescent="0.2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</row>
    <row r="1976" spans="1:25" x14ac:dyDescent="0.2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</row>
    <row r="1977" spans="1:25" x14ac:dyDescent="0.2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</row>
    <row r="1978" spans="1:25" x14ac:dyDescent="0.2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</row>
    <row r="1979" spans="1:25" x14ac:dyDescent="0.2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</row>
    <row r="1980" spans="1:25" x14ac:dyDescent="0.2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</row>
    <row r="1981" spans="1:25" x14ac:dyDescent="0.2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</row>
    <row r="1982" spans="1:25" x14ac:dyDescent="0.2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</row>
    <row r="1983" spans="1:25" x14ac:dyDescent="0.2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</row>
    <row r="1984" spans="1:25" x14ac:dyDescent="0.2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</row>
    <row r="1985" spans="1:25" x14ac:dyDescent="0.2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</row>
    <row r="1986" spans="1:25" x14ac:dyDescent="0.2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</row>
    <row r="1987" spans="1:25" x14ac:dyDescent="0.2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</row>
    <row r="1988" spans="1:25" x14ac:dyDescent="0.2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</row>
    <row r="1989" spans="1:25" x14ac:dyDescent="0.2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</row>
    <row r="1990" spans="1:25" x14ac:dyDescent="0.2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</row>
    <row r="1991" spans="1:25" x14ac:dyDescent="0.2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</row>
    <row r="1992" spans="1:25" x14ac:dyDescent="0.2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</row>
    <row r="1993" spans="1:25" x14ac:dyDescent="0.2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</row>
    <row r="1994" spans="1:25" x14ac:dyDescent="0.2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</row>
    <row r="1995" spans="1:25" x14ac:dyDescent="0.2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</row>
    <row r="1996" spans="1:25" x14ac:dyDescent="0.2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</row>
    <row r="1997" spans="1:25" x14ac:dyDescent="0.2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</row>
    <row r="1998" spans="1:25" x14ac:dyDescent="0.2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</row>
    <row r="1999" spans="1:25" x14ac:dyDescent="0.2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</row>
    <row r="2000" spans="1:25" x14ac:dyDescent="0.2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</row>
    <row r="2001" spans="1:25" x14ac:dyDescent="0.2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</row>
    <row r="2002" spans="1:25" x14ac:dyDescent="0.2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</row>
    <row r="2003" spans="1:25" x14ac:dyDescent="0.2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</row>
    <row r="2004" spans="1:25" x14ac:dyDescent="0.2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</row>
    <row r="2005" spans="1:25" x14ac:dyDescent="0.2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</row>
    <row r="2006" spans="1:25" x14ac:dyDescent="0.2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</row>
    <row r="2007" spans="1:25" x14ac:dyDescent="0.2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</row>
    <row r="2008" spans="1:25" x14ac:dyDescent="0.2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</row>
    <row r="2009" spans="1:25" x14ac:dyDescent="0.2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</row>
    <row r="2010" spans="1:25" x14ac:dyDescent="0.2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</row>
    <row r="2011" spans="1:25" x14ac:dyDescent="0.2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</row>
    <row r="2012" spans="1:25" x14ac:dyDescent="0.2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</row>
    <row r="2013" spans="1:25" x14ac:dyDescent="0.2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</row>
    <row r="2014" spans="1:25" x14ac:dyDescent="0.2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</row>
    <row r="2015" spans="1:25" x14ac:dyDescent="0.2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</row>
    <row r="2016" spans="1:25" x14ac:dyDescent="0.2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</row>
    <row r="2017" spans="1:25" x14ac:dyDescent="0.2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</row>
    <row r="2018" spans="1:25" x14ac:dyDescent="0.2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</row>
    <row r="2019" spans="1:25" x14ac:dyDescent="0.2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</row>
    <row r="2020" spans="1:25" x14ac:dyDescent="0.2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</row>
    <row r="2021" spans="1:25" x14ac:dyDescent="0.2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</row>
    <row r="2022" spans="1:25" x14ac:dyDescent="0.2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</row>
    <row r="2023" spans="1:25" x14ac:dyDescent="0.2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</row>
    <row r="2024" spans="1:25" x14ac:dyDescent="0.2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</row>
    <row r="2025" spans="1:25" x14ac:dyDescent="0.2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</row>
    <row r="2026" spans="1:25" x14ac:dyDescent="0.2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</row>
    <row r="2027" spans="1:25" x14ac:dyDescent="0.2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</row>
    <row r="2028" spans="1:25" x14ac:dyDescent="0.2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</row>
    <row r="2029" spans="1:25" x14ac:dyDescent="0.2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</row>
    <row r="2030" spans="1:25" x14ac:dyDescent="0.2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</row>
    <row r="2031" spans="1:25" x14ac:dyDescent="0.2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</row>
    <row r="2032" spans="1:25" x14ac:dyDescent="0.2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</row>
    <row r="2033" spans="1:25" x14ac:dyDescent="0.2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</row>
    <row r="2034" spans="1:25" x14ac:dyDescent="0.2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</row>
    <row r="2035" spans="1:25" x14ac:dyDescent="0.2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</row>
    <row r="2036" spans="1:25" x14ac:dyDescent="0.2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</row>
    <row r="2037" spans="1:25" x14ac:dyDescent="0.2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</row>
    <row r="2038" spans="1:25" x14ac:dyDescent="0.2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</row>
    <row r="2039" spans="1:25" x14ac:dyDescent="0.2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</row>
    <row r="2040" spans="1:25" x14ac:dyDescent="0.2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</row>
    <row r="2041" spans="1:25" x14ac:dyDescent="0.2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</row>
    <row r="2042" spans="1:25" x14ac:dyDescent="0.2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</row>
    <row r="2043" spans="1:25" x14ac:dyDescent="0.2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</row>
    <row r="2044" spans="1:25" x14ac:dyDescent="0.2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</row>
    <row r="2045" spans="1:25" x14ac:dyDescent="0.2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</row>
    <row r="2046" spans="1:25" x14ac:dyDescent="0.2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</row>
    <row r="2047" spans="1:25" x14ac:dyDescent="0.2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</row>
    <row r="2048" spans="1:25" x14ac:dyDescent="0.2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</row>
    <row r="2049" spans="1:25" x14ac:dyDescent="0.2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</row>
    <row r="2050" spans="1:25" x14ac:dyDescent="0.2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</row>
    <row r="2051" spans="1:25" x14ac:dyDescent="0.2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</row>
    <row r="2052" spans="1:25" x14ac:dyDescent="0.2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</row>
    <row r="2053" spans="1:25" x14ac:dyDescent="0.2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</row>
    <row r="2054" spans="1:25" x14ac:dyDescent="0.2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</row>
    <row r="2055" spans="1:25" x14ac:dyDescent="0.2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</row>
    <row r="2056" spans="1:25" x14ac:dyDescent="0.2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</row>
    <row r="2057" spans="1:25" x14ac:dyDescent="0.2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</row>
    <row r="2058" spans="1:25" x14ac:dyDescent="0.2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</row>
    <row r="2059" spans="1:25" x14ac:dyDescent="0.2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</row>
    <row r="2060" spans="1:25" x14ac:dyDescent="0.2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</row>
    <row r="2061" spans="1:25" x14ac:dyDescent="0.2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</row>
    <row r="2062" spans="1:25" x14ac:dyDescent="0.2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</row>
    <row r="2063" spans="1:25" x14ac:dyDescent="0.2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</row>
    <row r="2064" spans="1:25" x14ac:dyDescent="0.2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</row>
    <row r="2065" spans="1:25" x14ac:dyDescent="0.2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</row>
    <row r="2066" spans="1:25" x14ac:dyDescent="0.2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</row>
    <row r="2067" spans="1:25" x14ac:dyDescent="0.2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</row>
    <row r="2068" spans="1:25" x14ac:dyDescent="0.2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</row>
    <row r="2069" spans="1:25" x14ac:dyDescent="0.2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</row>
    <row r="2070" spans="1:25" x14ac:dyDescent="0.2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</row>
    <row r="2071" spans="1:25" x14ac:dyDescent="0.2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</row>
    <row r="2072" spans="1:25" x14ac:dyDescent="0.2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</row>
    <row r="2073" spans="1:25" x14ac:dyDescent="0.2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</row>
    <row r="2074" spans="1:25" x14ac:dyDescent="0.2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</row>
    <row r="2075" spans="1:25" x14ac:dyDescent="0.2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</row>
    <row r="2076" spans="1:25" x14ac:dyDescent="0.2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</row>
    <row r="2077" spans="1:25" x14ac:dyDescent="0.2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</row>
    <row r="2078" spans="1:25" x14ac:dyDescent="0.2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</row>
    <row r="2079" spans="1:25" x14ac:dyDescent="0.2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</row>
    <row r="2080" spans="1:25" x14ac:dyDescent="0.2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</row>
    <row r="2081" spans="1:25" x14ac:dyDescent="0.2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</row>
    <row r="2082" spans="1:25" x14ac:dyDescent="0.2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</row>
    <row r="2083" spans="1:25" x14ac:dyDescent="0.2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</row>
    <row r="2084" spans="1:25" x14ac:dyDescent="0.2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</row>
    <row r="2085" spans="1:25" x14ac:dyDescent="0.2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</row>
    <row r="2086" spans="1:25" x14ac:dyDescent="0.2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</row>
    <row r="2087" spans="1:25" x14ac:dyDescent="0.2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</row>
    <row r="2088" spans="1:25" x14ac:dyDescent="0.2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</row>
    <row r="2089" spans="1:25" x14ac:dyDescent="0.2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</row>
    <row r="2090" spans="1:25" x14ac:dyDescent="0.2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</row>
    <row r="2091" spans="1:25" x14ac:dyDescent="0.2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</row>
    <row r="2092" spans="1:25" x14ac:dyDescent="0.2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</row>
    <row r="2093" spans="1:25" x14ac:dyDescent="0.2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</row>
    <row r="2094" spans="1:25" x14ac:dyDescent="0.2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</row>
    <row r="2095" spans="1:25" x14ac:dyDescent="0.2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</row>
    <row r="2096" spans="1:25" x14ac:dyDescent="0.2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</row>
    <row r="2097" spans="1:25" x14ac:dyDescent="0.2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</row>
    <row r="2098" spans="1:25" x14ac:dyDescent="0.2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</row>
    <row r="2099" spans="1:25" x14ac:dyDescent="0.2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</row>
    <row r="2100" spans="1:25" x14ac:dyDescent="0.2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</row>
    <row r="2101" spans="1:25" x14ac:dyDescent="0.2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</row>
    <row r="2102" spans="1:25" x14ac:dyDescent="0.2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</row>
    <row r="2103" spans="1:25" x14ac:dyDescent="0.2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</row>
    <row r="2104" spans="1:25" x14ac:dyDescent="0.2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</row>
    <row r="2105" spans="1:25" x14ac:dyDescent="0.2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</row>
    <row r="2106" spans="1:25" x14ac:dyDescent="0.2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</row>
    <row r="2107" spans="1:25" x14ac:dyDescent="0.2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</row>
    <row r="2108" spans="1:25" x14ac:dyDescent="0.2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</row>
    <row r="2109" spans="1:25" x14ac:dyDescent="0.2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</row>
    <row r="2110" spans="1:25" x14ac:dyDescent="0.2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</row>
    <row r="2111" spans="1:25" x14ac:dyDescent="0.2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</row>
    <row r="2112" spans="1:25" x14ac:dyDescent="0.2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</row>
    <row r="2113" spans="1:25" x14ac:dyDescent="0.2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</row>
    <row r="2114" spans="1:25" x14ac:dyDescent="0.2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</row>
    <row r="2115" spans="1:25" x14ac:dyDescent="0.2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</row>
    <row r="2116" spans="1:25" x14ac:dyDescent="0.2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</row>
    <row r="2117" spans="1:25" x14ac:dyDescent="0.2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</row>
    <row r="2118" spans="1:25" x14ac:dyDescent="0.2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</row>
    <row r="2119" spans="1:25" x14ac:dyDescent="0.2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</row>
    <row r="2120" spans="1:25" x14ac:dyDescent="0.2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</row>
    <row r="2121" spans="1:25" x14ac:dyDescent="0.2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</row>
    <row r="2122" spans="1:25" x14ac:dyDescent="0.2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</row>
    <row r="2123" spans="1:25" x14ac:dyDescent="0.2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</row>
    <row r="2124" spans="1:25" x14ac:dyDescent="0.2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</row>
    <row r="2125" spans="1:25" x14ac:dyDescent="0.2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</row>
    <row r="2126" spans="1:25" x14ac:dyDescent="0.2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</row>
    <row r="2127" spans="1:25" x14ac:dyDescent="0.2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</row>
    <row r="2128" spans="1:25" x14ac:dyDescent="0.2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</row>
    <row r="2129" spans="1:25" x14ac:dyDescent="0.2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</row>
    <row r="2130" spans="1:25" x14ac:dyDescent="0.2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</row>
    <row r="2131" spans="1:25" x14ac:dyDescent="0.2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</row>
    <row r="2132" spans="1:25" x14ac:dyDescent="0.2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</row>
    <row r="2133" spans="1:25" x14ac:dyDescent="0.2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</row>
    <row r="2134" spans="1:25" x14ac:dyDescent="0.2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</row>
    <row r="2135" spans="1:25" x14ac:dyDescent="0.2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</row>
    <row r="2136" spans="1:25" x14ac:dyDescent="0.2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</row>
    <row r="2137" spans="1:25" x14ac:dyDescent="0.2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</row>
    <row r="2138" spans="1:25" x14ac:dyDescent="0.2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</row>
    <row r="2139" spans="1:25" x14ac:dyDescent="0.2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</row>
    <row r="2140" spans="1:25" x14ac:dyDescent="0.2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</row>
    <row r="2141" spans="1:25" x14ac:dyDescent="0.2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</row>
    <row r="2142" spans="1:25" x14ac:dyDescent="0.2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</row>
    <row r="2143" spans="1:25" x14ac:dyDescent="0.2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</row>
    <row r="2144" spans="1:25" x14ac:dyDescent="0.2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</row>
    <row r="2145" spans="1:25" x14ac:dyDescent="0.2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</row>
    <row r="2146" spans="1:25" x14ac:dyDescent="0.2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</row>
    <row r="2147" spans="1:25" x14ac:dyDescent="0.2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</row>
    <row r="2148" spans="1:25" x14ac:dyDescent="0.2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</row>
    <row r="2149" spans="1:25" x14ac:dyDescent="0.2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</row>
    <row r="2150" spans="1:25" x14ac:dyDescent="0.2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</row>
    <row r="2151" spans="1:25" x14ac:dyDescent="0.2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</row>
    <row r="2152" spans="1:25" x14ac:dyDescent="0.2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</row>
    <row r="2153" spans="1:25" x14ac:dyDescent="0.2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</row>
    <row r="2154" spans="1:25" x14ac:dyDescent="0.2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</row>
    <row r="2155" spans="1:25" x14ac:dyDescent="0.2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</row>
    <row r="2156" spans="1:25" x14ac:dyDescent="0.2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</row>
    <row r="2157" spans="1:25" x14ac:dyDescent="0.2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</row>
    <row r="2158" spans="1:25" x14ac:dyDescent="0.2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</row>
    <row r="2159" spans="1:25" x14ac:dyDescent="0.2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</row>
    <row r="2160" spans="1:25" x14ac:dyDescent="0.2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</row>
    <row r="2161" spans="1:25" x14ac:dyDescent="0.2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</row>
    <row r="2162" spans="1:25" x14ac:dyDescent="0.2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</row>
    <row r="2163" spans="1:25" x14ac:dyDescent="0.2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</row>
    <row r="2164" spans="1:25" x14ac:dyDescent="0.2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</row>
    <row r="2165" spans="1:25" x14ac:dyDescent="0.2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</row>
    <row r="2166" spans="1:25" x14ac:dyDescent="0.2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</row>
    <row r="2167" spans="1:25" x14ac:dyDescent="0.2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</row>
    <row r="2168" spans="1:25" x14ac:dyDescent="0.2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</row>
    <row r="2169" spans="1:25" x14ac:dyDescent="0.2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</row>
    <row r="2170" spans="1:25" x14ac:dyDescent="0.2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</row>
    <row r="2171" spans="1:25" x14ac:dyDescent="0.2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</row>
    <row r="2172" spans="1:25" x14ac:dyDescent="0.2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</row>
    <row r="2173" spans="1:25" x14ac:dyDescent="0.2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</row>
    <row r="2174" spans="1:25" x14ac:dyDescent="0.2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</row>
    <row r="2175" spans="1:25" x14ac:dyDescent="0.2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</row>
    <row r="2176" spans="1:25" x14ac:dyDescent="0.2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</row>
    <row r="2177" spans="1:25" x14ac:dyDescent="0.2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</row>
    <row r="2178" spans="1:25" x14ac:dyDescent="0.2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</row>
    <row r="2179" spans="1:25" x14ac:dyDescent="0.2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</row>
    <row r="2180" spans="1:25" x14ac:dyDescent="0.2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</row>
    <row r="2181" spans="1:25" x14ac:dyDescent="0.2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</row>
    <row r="2182" spans="1:25" x14ac:dyDescent="0.2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</row>
    <row r="2183" spans="1:25" x14ac:dyDescent="0.2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</row>
    <row r="2184" spans="1:25" x14ac:dyDescent="0.2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</row>
    <row r="2185" spans="1:25" x14ac:dyDescent="0.2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</row>
    <row r="2186" spans="1:25" x14ac:dyDescent="0.2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</row>
    <row r="2187" spans="1:25" x14ac:dyDescent="0.2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</row>
    <row r="2188" spans="1:25" x14ac:dyDescent="0.2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</row>
    <row r="2189" spans="1:25" x14ac:dyDescent="0.2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</row>
    <row r="2190" spans="1:25" x14ac:dyDescent="0.2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</row>
    <row r="2191" spans="1:25" x14ac:dyDescent="0.2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</row>
    <row r="2192" spans="1:25" x14ac:dyDescent="0.2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</row>
    <row r="2193" spans="1:25" x14ac:dyDescent="0.2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</row>
    <row r="2194" spans="1:25" x14ac:dyDescent="0.2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</row>
    <row r="2195" spans="1:25" x14ac:dyDescent="0.2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</row>
    <row r="2196" spans="1:25" x14ac:dyDescent="0.2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</row>
    <row r="2197" spans="1:25" x14ac:dyDescent="0.2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</row>
    <row r="2198" spans="1:25" x14ac:dyDescent="0.2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</row>
    <row r="2199" spans="1:25" x14ac:dyDescent="0.2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</row>
    <row r="2200" spans="1:25" x14ac:dyDescent="0.2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</row>
    <row r="2201" spans="1:25" x14ac:dyDescent="0.2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</row>
    <row r="2202" spans="1:25" x14ac:dyDescent="0.2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</row>
    <row r="2203" spans="1:25" x14ac:dyDescent="0.2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</row>
    <row r="2204" spans="1:25" x14ac:dyDescent="0.2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</row>
    <row r="2205" spans="1:25" x14ac:dyDescent="0.2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</row>
    <row r="2206" spans="1:25" x14ac:dyDescent="0.2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</row>
    <row r="2207" spans="1:25" x14ac:dyDescent="0.2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</row>
    <row r="2208" spans="1:25" x14ac:dyDescent="0.2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</row>
    <row r="2209" spans="1:25" x14ac:dyDescent="0.2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</row>
    <row r="2210" spans="1:25" x14ac:dyDescent="0.2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</row>
    <row r="2211" spans="1:25" x14ac:dyDescent="0.2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</row>
    <row r="2212" spans="1:25" x14ac:dyDescent="0.2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</row>
    <row r="2213" spans="1:25" x14ac:dyDescent="0.2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</row>
    <row r="2214" spans="1:25" x14ac:dyDescent="0.2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</row>
    <row r="2215" spans="1:25" x14ac:dyDescent="0.2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</row>
    <row r="2216" spans="1:25" x14ac:dyDescent="0.2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</row>
    <row r="2217" spans="1:25" x14ac:dyDescent="0.2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</row>
    <row r="2218" spans="1:25" x14ac:dyDescent="0.2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</row>
    <row r="2219" spans="1:25" x14ac:dyDescent="0.2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</row>
    <row r="2220" spans="1:25" x14ac:dyDescent="0.2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</row>
    <row r="2221" spans="1:25" x14ac:dyDescent="0.2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</row>
    <row r="2222" spans="1:25" x14ac:dyDescent="0.2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</row>
    <row r="2223" spans="1:25" x14ac:dyDescent="0.2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</row>
    <row r="2224" spans="1:25" x14ac:dyDescent="0.2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</row>
    <row r="2225" spans="1:25" x14ac:dyDescent="0.2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</row>
    <row r="2226" spans="1:25" x14ac:dyDescent="0.2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</row>
    <row r="2227" spans="1:25" x14ac:dyDescent="0.2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</row>
    <row r="2228" spans="1:25" x14ac:dyDescent="0.2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</row>
    <row r="2229" spans="1:25" x14ac:dyDescent="0.2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</row>
    <row r="2230" spans="1:25" x14ac:dyDescent="0.2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</row>
    <row r="2231" spans="1:25" x14ac:dyDescent="0.2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</row>
    <row r="2232" spans="1:25" x14ac:dyDescent="0.2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</row>
    <row r="2233" spans="1:25" x14ac:dyDescent="0.2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</row>
    <row r="2234" spans="1:25" x14ac:dyDescent="0.2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</row>
    <row r="2235" spans="1:25" x14ac:dyDescent="0.2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</row>
    <row r="2236" spans="1:25" x14ac:dyDescent="0.2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</row>
    <row r="2237" spans="1:25" x14ac:dyDescent="0.2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</row>
    <row r="2238" spans="1:25" x14ac:dyDescent="0.2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</row>
    <row r="2239" spans="1:25" x14ac:dyDescent="0.2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</row>
    <row r="2240" spans="1:25" x14ac:dyDescent="0.2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</row>
  </sheetData>
  <sortState ref="A2:P1801">
    <sortCondition descending="1" ref="D2:D1801"/>
  </sortState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%H AYUNTAMIENTO CONSTITU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Cesar Ignacio Bocanegra Alvarado</cp:lastModifiedBy>
  <dcterms:created xsi:type="dcterms:W3CDTF">2020-10-05T18:44:13Z</dcterms:created>
  <dcterms:modified xsi:type="dcterms:W3CDTF">2020-10-30T18:43:59Z</dcterms:modified>
</cp:coreProperties>
</file>