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" l="1"/>
  <c r="O34" i="1"/>
  <c r="M34" i="1"/>
  <c r="L34" i="1"/>
  <c r="K34" i="1"/>
  <c r="J34" i="1"/>
  <c r="I34" i="1"/>
  <c r="H34" i="1"/>
  <c r="G34" i="1"/>
  <c r="N33" i="1"/>
  <c r="Q33" i="1" s="1"/>
  <c r="J33" i="1"/>
  <c r="F33" i="1"/>
  <c r="N32" i="1"/>
  <c r="Q32" i="1" s="1"/>
  <c r="J32" i="1"/>
  <c r="F32" i="1"/>
  <c r="N31" i="1"/>
  <c r="Q31" i="1" s="1"/>
  <c r="J31" i="1"/>
  <c r="F31" i="1"/>
  <c r="N30" i="1"/>
  <c r="Q30" i="1" s="1"/>
  <c r="J30" i="1"/>
  <c r="F30" i="1"/>
  <c r="N19" i="1"/>
  <c r="Q19" i="1" s="1"/>
  <c r="J19" i="1"/>
  <c r="F19" i="1"/>
  <c r="N18" i="1"/>
  <c r="Q18" i="1" s="1"/>
  <c r="J18" i="1"/>
  <c r="F18" i="1"/>
  <c r="N17" i="1"/>
  <c r="Q17" i="1" s="1"/>
  <c r="J17" i="1"/>
  <c r="F17" i="1"/>
  <c r="N16" i="1"/>
  <c r="Q16" i="1" s="1"/>
  <c r="J16" i="1"/>
  <c r="F16" i="1"/>
  <c r="N15" i="1"/>
  <c r="Q15" i="1" s="1"/>
  <c r="J15" i="1"/>
  <c r="F15" i="1"/>
  <c r="N14" i="1"/>
  <c r="N34" i="1" s="1"/>
  <c r="Q34" i="1" s="1"/>
  <c r="J14" i="1"/>
  <c r="F14" i="1"/>
  <c r="F34" i="1" s="1"/>
  <c r="Q14" i="1" l="1"/>
</calcChain>
</file>

<file path=xl/sharedStrings.xml><?xml version="1.0" encoding="utf-8"?>
<sst xmlns="http://schemas.openxmlformats.org/spreadsheetml/2006/main" count="132" uniqueCount="50">
  <si>
    <t>Hoja 1 de 2</t>
  </si>
  <si>
    <t xml:space="preserve">PROGRAMA DE DEVOLUCIÓN DE DERECHOS </t>
  </si>
  <si>
    <t>ACREDITACIÓN TRIMESTRAL - REPORTE DE AVANCE FÍSICO FINANCIERO</t>
  </si>
  <si>
    <t>CORRESPONDIENTE AL CUARTO TRIMESTRE DE 2020</t>
  </si>
  <si>
    <t>ESTADO : JALISCO</t>
  </si>
  <si>
    <t>DENOMINACIÓN O RAZÓN SOCIAL : MUNICIPIO DE SAN PEDRO TLAQUEPAQUE</t>
  </si>
  <si>
    <t>R.F.C.  MTJ850101C4A</t>
  </si>
  <si>
    <t>FECHA DE CORTE: 31 DE DICIEMBRE DE 2020</t>
  </si>
  <si>
    <t>No. DE OBRA</t>
  </si>
  <si>
    <t>NOMBRE Y DESCRIPCIÓN DE LA OBRA</t>
  </si>
  <si>
    <t>LOCALIZACIÓN</t>
  </si>
  <si>
    <t>SITUACIÓN DE LA OBRA</t>
  </si>
  <si>
    <t>INVERSIÓN AUTORIZADA</t>
  </si>
  <si>
    <t>INVERSIÓN EJERCIDA</t>
  </si>
  <si>
    <t xml:space="preserve">AVANCE TOTAL </t>
  </si>
  <si>
    <t>MUNICIPIO</t>
  </si>
  <si>
    <t>LOCALIDAD</t>
  </si>
  <si>
    <t>TOTAL</t>
  </si>
  <si>
    <t>FEDERAL</t>
  </si>
  <si>
    <t>ESTADO</t>
  </si>
  <si>
    <t>MUNICIPIO Y/U OTROS</t>
  </si>
  <si>
    <t>FINANCIERO (EN PESOS)</t>
  </si>
  <si>
    <t>FÍSICO  (PORCENTAJE)</t>
  </si>
  <si>
    <t>OBSERVACIONES</t>
  </si>
  <si>
    <t>CONTRAPARTE</t>
  </si>
  <si>
    <r>
      <t xml:space="preserve">Mejoramiento de Eficiencia: Materiales y reactivos para potabilización y desinfección: </t>
    </r>
    <r>
      <rPr>
        <sz val="8"/>
        <rFont val="Arial"/>
        <family val="2"/>
      </rPr>
      <t>SUMINISTRO DE INSUMO A BASE DE HIPOCLORITO DE SODIO AL 13% PARA DESINFECCIÓN DEL AGUA.</t>
    </r>
  </si>
  <si>
    <t>TLAQUEPAQUE</t>
  </si>
  <si>
    <t>IT</t>
  </si>
  <si>
    <t xml:space="preserve">ACCION CONCLUIDA </t>
  </si>
  <si>
    <r>
      <t>Mejoramiento de Eficiencia: Energia Electrica: Consumo para operación de Infraestructura: C</t>
    </r>
    <r>
      <rPr>
        <sz val="8"/>
        <rFont val="Arial"/>
        <family val="2"/>
      </rPr>
      <t>ONSUMO DE ENERGIA ELECTRICA PARA LAS SIGUIENTES FUENTES DE ABASTECIMINTO Y N° DE MEDIDORES: POZOS N°1, 696F2U; POZO N°3 16E7M4; POZO N°4, 14E0N5; POZO N°5 7L47F1; POZO N°6 529HBD; POZO N°7 644RK4; POZO N°8 782L4B; POZO N°10 GB373C; POZO N°11 OX6X19; POZO N°13 GB637C; POZO N°15 081RL8; POZO N°18 3X3V98 Y POZO N°21 8L85D9.</t>
    </r>
  </si>
  <si>
    <r>
      <t>Mejorada Equipamiento; Equipamiento de infraestructura: SUSTITUCION DE EQUIPO DE BOMBEO SUMERGIBLE DE</t>
    </r>
    <r>
      <rPr>
        <sz val="8"/>
        <rFont val="Arial"/>
        <family val="2"/>
      </rPr>
      <t xml:space="preserve"> 25 HP, 230 VOLTS, 3470 RPM; INCLUYENDO LOS SIGUIENTES TRABAJOS: DESISTALACIÓN, REVISIÓN E INSTALACIÓN DE EQUIPO DE BOMBEO, SUMINISTRO E INSTALACIÓN DE TABLERO DE CONTROL, ARRANCADOR ELECTRICO SUAVE DE 30 HP, ASÍ COMO 120 m DE CABLE PLANO SUMERGIBLE TRIFASICO CALIBRE 3x2 AWG PARA POZO N° 1</t>
    </r>
  </si>
  <si>
    <r>
      <t xml:space="preserve">Mejorada Equipamiento; Equipamiento de infraestructura: </t>
    </r>
    <r>
      <rPr>
        <b/>
        <sz val="7"/>
        <rFont val="Arial"/>
        <family val="2"/>
      </rPr>
      <t>SUSTITUCIÓN DE EQUIPO DE BOMBEO SUMERGIBLE DE</t>
    </r>
    <r>
      <rPr>
        <sz val="7"/>
        <rFont val="Arial"/>
        <family val="2"/>
      </rPr>
      <t xml:space="preserve"> 40 HP, 460 VOLTS, 3480 RPM; QUE INCLUYE LAS SIGUIENTES ACTIVIDADES: DESISTALACIÓN, REVISIÓN E INSTALACIÓN DE EQUIPO DE BOMBEO, SUMINISTRO E INSTALACIÓN DE 130 m DE CABLE PLANO SUMERGIBLE TRIFASICO CALIBRE 3x2 AWG PARA POZO N° 21 EN LA COL. MISIÓN DE SAN FRANCISCO</t>
    </r>
  </si>
  <si>
    <r>
      <t xml:space="preserve">Rehabilitada Obra de captación subterranea; Pozo: </t>
    </r>
    <r>
      <rPr>
        <b/>
        <sz val="7"/>
        <rFont val="Arial"/>
        <family val="2"/>
      </rPr>
      <t xml:space="preserve">REHABILITACION DE POZO PROFUNDO DE 270 m A BASE DE </t>
    </r>
    <r>
      <rPr>
        <sz val="7"/>
        <rFont val="Arial"/>
        <family val="2"/>
      </rPr>
      <t xml:space="preserve">CEPILLADO, PISTONEO Y DESASOLVE DE ADEME DE 10" DE </t>
    </r>
    <r>
      <rPr>
        <sz val="7"/>
        <rFont val="Calibri"/>
        <family val="2"/>
      </rPr>
      <t>Ѳ</t>
    </r>
    <r>
      <rPr>
        <sz val="7"/>
        <rFont val="Arial"/>
        <family val="2"/>
      </rPr>
      <t xml:space="preserve">, REVISIÓN ELECTROMECANICA A BOMBA DE 60 HP Y 460 VOLTS; VIDEOFILMACION ANTES Y DESPUES DE LA REHABILITACION; ASI COMO LA EXTRACCION E INSTALACION DEL EQUIPO DE BOMBEO y 134 m DE COLUMNA DE 6" DE </t>
    </r>
    <r>
      <rPr>
        <sz val="7"/>
        <rFont val="Calibri"/>
        <family val="2"/>
      </rPr>
      <t>Ѳ</t>
    </r>
    <r>
      <rPr>
        <sz val="7"/>
        <rFont val="Arial"/>
        <family val="2"/>
      </rPr>
      <t xml:space="preserve"> EN EL POZO N°14 EN LA LOCALIDAD DE MANUEL LOPEZ COTILLA.</t>
    </r>
  </si>
  <si>
    <r>
      <t xml:space="preserve">Mejorada Equipamiento; Equipamiento de infraestructura: SUMINISTRO DE TRES SONDAS </t>
    </r>
    <r>
      <rPr>
        <sz val="8"/>
        <rFont val="Arial"/>
        <family val="2"/>
      </rPr>
      <t>DE NIVEL CON CABLE Y ELECTRODO INOXIDABLE DE 300 m NECESARIAS PARA MEDIR LOS NIVELES ESTATICOS Y DINAMICOS EN LOS POZOS PROFUNDOS DEL MUNICIPIO.</t>
    </r>
  </si>
  <si>
    <t xml:space="preserve">                                                                                                                                                                    PROGRAMA DE DEVOLUCION DE DERECHOS</t>
  </si>
  <si>
    <t>Hoja 2 de 2</t>
  </si>
  <si>
    <t xml:space="preserve">                                                                                                ACREDITACIÓN TRIMESTRAL - REPORTE DE AVANCE FÍSICO FINANCIERO</t>
  </si>
  <si>
    <t xml:space="preserve">                                                                                             CORRESPONDIENTE AL CUARTO TRIMESTRE 2020</t>
  </si>
  <si>
    <t xml:space="preserve">                                                                                                     DEMOMINACION O RAZON SOCIAL : MUNICIPIO DE SAN PEDRO TLAQUEPAQUE</t>
  </si>
  <si>
    <t xml:space="preserve">                                                           R.F.C.  MTJ850101C4A</t>
  </si>
  <si>
    <t xml:space="preserve">                                                                                                                                                       FECHA DE CORTE: 31 DE DICIEMBRE DE 2020</t>
  </si>
  <si>
    <t>FISICO (PORCENTAJE)</t>
  </si>
  <si>
    <r>
      <t xml:space="preserve">Mejorada Obra de captación subterranea; Macromedidor: </t>
    </r>
    <r>
      <rPr>
        <sz val="7"/>
        <rFont val="Arial"/>
        <family val="2"/>
      </rPr>
      <t>ADQUISICIÓN E INSTALACION DE TRES MACROMEDIDORES DE FLUJO DE AGUA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CON EMPAQUES DE NEOPRENO Y TORNILLOS, PARA INSTALARLOS EN EL TREN DE DESCARGA DE LOS SIGUIENTES POZOS: POZO N°17 DE TIPO PROPELA EN 4 " DE Ѳ, CUERPO BRIDADO EN ACERO AL CARBÓN; PARA EL POZO N°11 TIPO PROPELA EN 8" DE Ѳ, CUERPO BRIDADO EN ACERO AL CARBON Y PARA EL POZO N°25 TIPO TURBINA CUERPO BRIDADO EN HIERRO FUNDIDO EN 4" DE </t>
    </r>
    <r>
      <rPr>
        <sz val="7"/>
        <rFont val="Calibri"/>
        <family val="2"/>
      </rPr>
      <t>Ѳ</t>
    </r>
    <r>
      <rPr>
        <sz val="7"/>
        <rFont val="Arial"/>
        <family val="2"/>
      </rPr>
      <t xml:space="preserve">   </t>
    </r>
  </si>
  <si>
    <r>
      <t xml:space="preserve">Rehabilitada Obra de captación subterranea; Pozo: </t>
    </r>
    <r>
      <rPr>
        <sz val="7"/>
        <rFont val="Arial"/>
        <family val="2"/>
      </rPr>
      <t xml:space="preserve">REHABILITACION INTEGRAL DE POZO PROFUNDO CON REPARACION DE COLAPSO A LOS 17 MTS CON TUBO LISO DE 10" DE </t>
    </r>
    <r>
      <rPr>
        <sz val="7"/>
        <rFont val="Calibri"/>
        <family val="2"/>
      </rPr>
      <t xml:space="preserve">Ѳ </t>
    </r>
    <r>
      <rPr>
        <sz val="7"/>
        <rFont val="Arial"/>
        <family val="2"/>
      </rPr>
      <t xml:space="preserve">CEPILLADO, PISTONEO, DESASOLVE EN ADEME 10" DE </t>
    </r>
    <r>
      <rPr>
        <sz val="7"/>
        <rFont val="Calibri"/>
        <family val="2"/>
      </rPr>
      <t>Ѳ</t>
    </r>
    <r>
      <rPr>
        <sz val="7"/>
        <rFont val="Arial"/>
        <family val="2"/>
      </rPr>
      <t xml:space="preserve">, AFORO SUMINISTRO E INSTALACION DE MOTOBOMBA DE 50 HP A 460 VOLTS, CABLE SUMERGIBLE 3x2 POR 260 m 35 PIEZAS DE TUBERIA DE ACERO AL CARBON DE 6.10 M DE LONGITUD CADA UNA CON ROSCA Y COPLE 4" DE </t>
    </r>
    <r>
      <rPr>
        <sz val="7"/>
        <rFont val="Calibri"/>
        <family val="2"/>
      </rPr>
      <t>Ѳ</t>
    </r>
    <r>
      <rPr>
        <sz val="7"/>
        <rFont val="Arial"/>
        <family val="2"/>
      </rPr>
      <t>, 200 m DE POLIDUCTO DE 3/4" PARA MEDIR NIVELES, VALVULA CHECK DE 4", VALVULA DE COMPUERTA VASTAGO FIJO DE 4", VALVULA DE EXPULSION DE AIRE, 2 LLAVES TIPO GLOBO DE 1/2" Y MANOMETRO, VIDEOFILMACION ANTES Y DESPUES DE LA REHABILITACION; ASI COMO LA EXTRACCION E INSTALACION DEL EQUIPO DE BOMBEO DEL POZO N°25</t>
    </r>
  </si>
  <si>
    <r>
      <t xml:space="preserve">Rehabilitada Obra de captación subterranea; Pozo: </t>
    </r>
    <r>
      <rPr>
        <sz val="7"/>
        <rFont val="Arial"/>
        <family val="2"/>
      </rPr>
      <t xml:space="preserve">REHABILITACION DE POZO PROFUNDO DE ADEME 10" DE </t>
    </r>
    <r>
      <rPr>
        <sz val="7"/>
        <rFont val="Calibri"/>
        <family val="2"/>
      </rPr>
      <t>Ѳ</t>
    </r>
    <r>
      <rPr>
        <sz val="7"/>
        <rFont val="Arial"/>
        <family val="2"/>
      </rPr>
      <t xml:space="preserve"> CON LA EJECUCIÓN DE LAS SIGUIENTES ACTIVIDADES: CEPILLADO, PISTONEO, DESASOLVE, SUMINISTRO E INSTALACION DE 8 PIEZAS DE TUBERIA NEGRA CON ROSCA Y COPLE DE 6" DE </t>
    </r>
    <r>
      <rPr>
        <sz val="7"/>
        <rFont val="Calibri"/>
        <family val="2"/>
      </rPr>
      <t>Ѳ</t>
    </r>
    <r>
      <rPr>
        <sz val="7"/>
        <rFont val="Arial"/>
        <family val="2"/>
      </rPr>
      <t xml:space="preserve"> Y 6.10 m DE LONGITUD CADA TRAMO, SUMINISTRO E INSTALACION DE MOTOBOMBA DE 100 HP A 460 VOLTS, 220 m DE CABLE SUMERGIBLE DE 3x2, ARRANCADOR DE 100 HP, 200 m DE POLIDUCTO DE 1" PARA TOMAR NIVELES, 39 m DE CABLE THW DE 3/0, MANOMETRO DE 14 kg, VIDEOFILMACION ANTES Y DESPUES DE REHABILITACION ASI COMO LA EXTRACCION E INSTALACION DEL EQUIPO DE BOMBEO EN EL POZO N°11 EN LA LOCALIDAD DE TOLUQUILLA.</t>
    </r>
  </si>
  <si>
    <t>Tlaquepaque</t>
  </si>
  <si>
    <t>TOLUQUILLA</t>
  </si>
  <si>
    <r>
      <t xml:space="preserve">Mejorada Equipamiento; Equipamiento de infraestructura: </t>
    </r>
    <r>
      <rPr>
        <sz val="8"/>
        <rFont val="Arial"/>
        <family val="2"/>
      </rPr>
      <t>SUSTITUCION DE EQUIPO DE BOMBEO SUMERGIBLE DE 40 HP, 440 VOLTS; QUE INCLUYE LAS SIGUIENTES ACTIVIDADES: DESISTALACION, REVISION DE COMPONENTES ELECTRICOS CON VOLTIMETRO E INSTALACION DE EQUIPO DE BOMBEO, CONEXION DE COMPONENTES ELECTRICOS Y CABLE SUMERGIBLE TRIFASICO CALIBRE 3x2 AWG PARA POZO N° 17</t>
    </r>
  </si>
  <si>
    <t>LAS LIEBRES</t>
  </si>
  <si>
    <t>RESUMEN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</si>
</sst>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" fontId="1" fillId="2" borderId="0" xfId="0" applyNumberFormat="1" applyFont="1" applyFill="1" applyAlignment="1">
      <alignment horizontal="right" vertical="center" wrapText="1"/>
    </xf>
    <xf numFmtId="4" fontId="1" fillId="0" borderId="0" xfId="0" applyNumberFormat="1" applyFont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vertical="center" wrapText="1"/>
    </xf>
    <xf numFmtId="4" fontId="1" fillId="2" borderId="0" xfId="0" applyNumberFormat="1" applyFont="1" applyFill="1" applyAlignment="1">
      <alignment horizontal="right" vertical="center"/>
    </xf>
    <xf numFmtId="4" fontId="8" fillId="0" borderId="5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4" fontId="10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1" fillId="2" borderId="0" xfId="0" applyNumberFormat="1" applyFont="1" applyFill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6" fillId="0" borderId="17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4" fontId="15" fillId="2" borderId="0" xfId="0" applyNumberFormat="1" applyFont="1" applyFill="1" applyAlignment="1">
      <alignment vertical="center"/>
    </xf>
    <xf numFmtId="4" fontId="11" fillId="4" borderId="27" xfId="0" applyNumberFormat="1" applyFont="1" applyFill="1" applyBorder="1" applyAlignment="1">
      <alignment horizontal="center" vertical="center" wrapText="1"/>
    </xf>
    <xf numFmtId="4" fontId="10" fillId="0" borderId="27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4" fontId="16" fillId="0" borderId="22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1" fillId="2" borderId="0" xfId="0" applyNumberFormat="1" applyFont="1" applyFill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top" wrapText="1"/>
    </xf>
    <xf numFmtId="4" fontId="8" fillId="3" borderId="15" xfId="0" applyNumberFormat="1" applyFont="1" applyFill="1" applyBorder="1" applyAlignment="1">
      <alignment horizontal="center" vertical="top" wrapText="1"/>
    </xf>
    <xf numFmtId="4" fontId="8" fillId="3" borderId="16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809625</xdr:colOff>
      <xdr:row>7</xdr:row>
      <xdr:rowOff>66675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273E562A-A283-46CA-B893-E1CFAB5A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2861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285750</xdr:colOff>
      <xdr:row>32</xdr:row>
      <xdr:rowOff>95250</xdr:rowOff>
    </xdr:from>
    <xdr:to>
      <xdr:col>5</xdr:col>
      <xdr:colOff>438150</xdr:colOff>
      <xdr:row>33</xdr:row>
      <xdr:rowOff>0</xdr:rowOff>
    </xdr:to>
    <xdr:sp macro="" textlink="">
      <xdr:nvSpPr>
        <xdr:cNvPr id="3" name="Text Box 64">
          <a:extLst>
            <a:ext uri="{FF2B5EF4-FFF2-40B4-BE49-F238E27FC236}">
              <a16:creationId xmlns:a16="http://schemas.microsoft.com/office/drawing/2014/main" xmlns="" id="{87C3EB30-FC95-46E1-B5BA-39B0D7D7FE8C}"/>
            </a:ext>
          </a:extLst>
        </xdr:cNvPr>
        <xdr:cNvSpPr txBox="1">
          <a:spLocks noChangeArrowheads="1"/>
        </xdr:cNvSpPr>
      </xdr:nvSpPr>
      <xdr:spPr bwMode="auto">
        <a:xfrm>
          <a:off x="5029200" y="21212175"/>
          <a:ext cx="152400" cy="15811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285750</xdr:colOff>
      <xdr:row>30</xdr:row>
      <xdr:rowOff>95250</xdr:rowOff>
    </xdr:from>
    <xdr:to>
      <xdr:col>5</xdr:col>
      <xdr:colOff>438150</xdr:colOff>
      <xdr:row>31</xdr:row>
      <xdr:rowOff>0</xdr:rowOff>
    </xdr:to>
    <xdr:sp macro="" textlink="">
      <xdr:nvSpPr>
        <xdr:cNvPr id="4" name="Text Box 64">
          <a:extLst>
            <a:ext uri="{FF2B5EF4-FFF2-40B4-BE49-F238E27FC236}">
              <a16:creationId xmlns:a16="http://schemas.microsoft.com/office/drawing/2014/main" xmlns="" id="{AAD556C4-A2F2-45C4-940B-4A057D195FC6}"/>
            </a:ext>
          </a:extLst>
        </xdr:cNvPr>
        <xdr:cNvSpPr txBox="1">
          <a:spLocks noChangeArrowheads="1"/>
        </xdr:cNvSpPr>
      </xdr:nvSpPr>
      <xdr:spPr bwMode="auto">
        <a:xfrm>
          <a:off x="5029200" y="16697325"/>
          <a:ext cx="152400" cy="22764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285750</xdr:colOff>
      <xdr:row>31</xdr:row>
      <xdr:rowOff>95250</xdr:rowOff>
    </xdr:from>
    <xdr:to>
      <xdr:col>5</xdr:col>
      <xdr:colOff>438150</xdr:colOff>
      <xdr:row>32</xdr:row>
      <xdr:rowOff>0</xdr:rowOff>
    </xdr:to>
    <xdr:sp macro="" textlink="">
      <xdr:nvSpPr>
        <xdr:cNvPr id="5" name="Text Box 64">
          <a:extLst>
            <a:ext uri="{FF2B5EF4-FFF2-40B4-BE49-F238E27FC236}">
              <a16:creationId xmlns:a16="http://schemas.microsoft.com/office/drawing/2014/main" xmlns="" id="{32DFD2A8-F344-4D92-8C77-0C147948E021}"/>
            </a:ext>
          </a:extLst>
        </xdr:cNvPr>
        <xdr:cNvSpPr txBox="1">
          <a:spLocks noChangeArrowheads="1"/>
        </xdr:cNvSpPr>
      </xdr:nvSpPr>
      <xdr:spPr bwMode="auto">
        <a:xfrm>
          <a:off x="5029200" y="19069050"/>
          <a:ext cx="152400" cy="20478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19</xdr:row>
      <xdr:rowOff>333375</xdr:rowOff>
    </xdr:from>
    <xdr:to>
      <xdr:col>3</xdr:col>
      <xdr:colOff>27214</xdr:colOff>
      <xdr:row>22</xdr:row>
      <xdr:rowOff>677635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xmlns="" id="{CC46CFE3-EE69-4D54-B954-97D3124F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865304"/>
          <a:ext cx="3279321" cy="1500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="70" zoomScaleNormal="70" workbookViewId="0">
      <selection activeCell="G22" sqref="G22"/>
    </sheetView>
  </sheetViews>
  <sheetFormatPr baseColWidth="10" defaultRowHeight="15" x14ac:dyDescent="0.25"/>
  <cols>
    <col min="1" max="1" width="5.5703125" customWidth="1"/>
    <col min="2" max="2" width="32.28515625" customWidth="1"/>
    <col min="3" max="4" width="12.42578125" customWidth="1"/>
    <col min="5" max="5" width="8.42578125" customWidth="1"/>
    <col min="6" max="6" width="14" customWidth="1"/>
    <col min="7" max="9" width="13.42578125" customWidth="1"/>
    <col min="10" max="10" width="14" customWidth="1"/>
    <col min="11" max="13" width="13.42578125" customWidth="1"/>
    <col min="14" max="14" width="14.140625" customWidth="1"/>
    <col min="15" max="16" width="13.42578125" customWidth="1"/>
    <col min="17" max="17" width="13.28515625" customWidth="1"/>
    <col min="18" max="20" width="8.8554687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7" t="s">
        <v>0</v>
      </c>
      <c r="S1" s="67"/>
      <c r="T1" s="2"/>
    </row>
    <row r="2" spans="1:20" ht="18" x14ac:dyDescent="0.25">
      <c r="A2" s="3"/>
      <c r="B2" s="3"/>
      <c r="C2" s="1"/>
      <c r="D2" s="87" t="s">
        <v>1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"/>
      <c r="S2" s="4"/>
      <c r="T2" s="4"/>
    </row>
    <row r="3" spans="1:20" x14ac:dyDescent="0.25">
      <c r="A3" s="3"/>
      <c r="B3" s="3"/>
      <c r="C3" s="1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3"/>
      <c r="S3" s="3"/>
      <c r="T3" s="3"/>
    </row>
    <row r="4" spans="1:20" x14ac:dyDescent="0.25">
      <c r="A4" s="2"/>
      <c r="B4" s="3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  <c r="S4" s="1"/>
      <c r="T4" s="1"/>
    </row>
    <row r="5" spans="1:20" x14ac:dyDescent="0.25">
      <c r="A5" s="3"/>
      <c r="B5" s="3"/>
      <c r="C5" s="1"/>
      <c r="D5" s="90" t="s">
        <v>2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1"/>
      <c r="S5" s="1"/>
      <c r="T5" s="1"/>
    </row>
    <row r="6" spans="1:20" x14ac:dyDescent="0.25">
      <c r="A6" s="3"/>
      <c r="B6" s="3"/>
      <c r="C6" s="1"/>
      <c r="D6" s="90" t="s">
        <v>3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1"/>
      <c r="S6" s="1"/>
      <c r="T6" s="1"/>
    </row>
    <row r="7" spans="1:20" x14ac:dyDescent="0.25">
      <c r="A7" s="3"/>
      <c r="B7" s="3"/>
      <c r="C7" s="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"/>
      <c r="S7" s="1"/>
      <c r="T7" s="1"/>
    </row>
    <row r="8" spans="1:20" x14ac:dyDescent="0.25">
      <c r="A8" s="3" t="s">
        <v>4</v>
      </c>
      <c r="B8" s="3"/>
      <c r="C8" s="91" t="s">
        <v>5</v>
      </c>
      <c r="D8" s="91"/>
      <c r="E8" s="91"/>
      <c r="F8" s="91"/>
      <c r="G8" s="91"/>
      <c r="H8" s="91"/>
      <c r="I8" s="91"/>
      <c r="J8" s="91"/>
      <c r="K8" s="91"/>
      <c r="L8" s="6"/>
      <c r="M8" s="3" t="s">
        <v>6</v>
      </c>
      <c r="N8" s="6"/>
      <c r="O8" s="2"/>
      <c r="P8" s="3"/>
      <c r="Q8" s="3"/>
      <c r="R8" s="1"/>
      <c r="S8" s="1"/>
      <c r="T8" s="1"/>
    </row>
    <row r="9" spans="1:20" x14ac:dyDescent="0.25">
      <c r="A9" s="3"/>
      <c r="B9" s="3"/>
      <c r="C9" s="91"/>
      <c r="D9" s="91"/>
      <c r="E9" s="91"/>
      <c r="F9" s="91"/>
      <c r="G9" s="91"/>
      <c r="H9" s="91"/>
      <c r="I9" s="91"/>
      <c r="J9" s="91"/>
      <c r="K9" s="91"/>
      <c r="L9" s="6"/>
      <c r="M9" s="6"/>
      <c r="N9" s="6"/>
      <c r="O9" s="3"/>
      <c r="P9" s="3"/>
      <c r="Q9" s="3"/>
      <c r="R9" s="2"/>
      <c r="S9" s="2"/>
      <c r="T9" s="7" t="s">
        <v>7</v>
      </c>
    </row>
    <row r="10" spans="1:20" ht="15.75" thickBot="1" x14ac:dyDescent="0.3">
      <c r="A10" s="3"/>
      <c r="B10" s="3"/>
      <c r="C10" s="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  <c r="S10" s="1"/>
      <c r="T10" s="1"/>
    </row>
    <row r="11" spans="1:20" ht="20.25" customHeight="1" thickTop="1" x14ac:dyDescent="0.25">
      <c r="A11" s="82" t="s">
        <v>8</v>
      </c>
      <c r="B11" s="85" t="s">
        <v>9</v>
      </c>
      <c r="C11" s="79" t="s">
        <v>10</v>
      </c>
      <c r="D11" s="79"/>
      <c r="E11" s="79" t="s">
        <v>11</v>
      </c>
      <c r="F11" s="79" t="s">
        <v>12</v>
      </c>
      <c r="G11" s="79"/>
      <c r="H11" s="79"/>
      <c r="I11" s="79"/>
      <c r="J11" s="79" t="s">
        <v>13</v>
      </c>
      <c r="K11" s="79"/>
      <c r="L11" s="79"/>
      <c r="M11" s="79"/>
      <c r="N11" s="79" t="s">
        <v>14</v>
      </c>
      <c r="O11" s="79"/>
      <c r="P11" s="79"/>
      <c r="Q11" s="79"/>
      <c r="R11" s="80"/>
      <c r="S11" s="80"/>
      <c r="T11" s="81"/>
    </row>
    <row r="12" spans="1:20" ht="24" x14ac:dyDescent="0.25">
      <c r="A12" s="83"/>
      <c r="B12" s="50"/>
      <c r="C12" s="57" t="s">
        <v>15</v>
      </c>
      <c r="D12" s="57" t="s">
        <v>16</v>
      </c>
      <c r="E12" s="57"/>
      <c r="F12" s="57" t="s">
        <v>17</v>
      </c>
      <c r="G12" s="57" t="s">
        <v>18</v>
      </c>
      <c r="H12" s="57" t="s">
        <v>19</v>
      </c>
      <c r="I12" s="57" t="s">
        <v>20</v>
      </c>
      <c r="J12" s="57" t="s">
        <v>17</v>
      </c>
      <c r="K12" s="57" t="s">
        <v>18</v>
      </c>
      <c r="L12" s="57" t="s">
        <v>19</v>
      </c>
      <c r="M12" s="57" t="s">
        <v>20</v>
      </c>
      <c r="N12" s="57" t="s">
        <v>21</v>
      </c>
      <c r="O12" s="57"/>
      <c r="P12" s="57"/>
      <c r="Q12" s="8" t="s">
        <v>22</v>
      </c>
      <c r="R12" s="50" t="s">
        <v>23</v>
      </c>
      <c r="S12" s="50"/>
      <c r="T12" s="59"/>
    </row>
    <row r="13" spans="1:20" ht="27" customHeight="1" thickBot="1" x14ac:dyDescent="0.3">
      <c r="A13" s="84"/>
      <c r="B13" s="86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9" t="s">
        <v>17</v>
      </c>
      <c r="O13" s="9" t="s">
        <v>18</v>
      </c>
      <c r="P13" s="9" t="s">
        <v>24</v>
      </c>
      <c r="Q13" s="9" t="s">
        <v>17</v>
      </c>
      <c r="R13" s="60"/>
      <c r="S13" s="60"/>
      <c r="T13" s="61"/>
    </row>
    <row r="14" spans="1:20" ht="57.75" thickTop="1" thickBot="1" x14ac:dyDescent="0.3">
      <c r="A14" s="10">
        <v>1</v>
      </c>
      <c r="B14" s="11" t="s">
        <v>25</v>
      </c>
      <c r="C14" s="12" t="s">
        <v>26</v>
      </c>
      <c r="D14" s="12" t="s">
        <v>26</v>
      </c>
      <c r="E14" s="13" t="s">
        <v>27</v>
      </c>
      <c r="F14" s="13">
        <f t="shared" ref="F14:F19" si="0">G14+H14+I14</f>
        <v>771400</v>
      </c>
      <c r="G14" s="14">
        <v>385700</v>
      </c>
      <c r="H14" s="14">
        <v>0</v>
      </c>
      <c r="I14" s="14">
        <v>385700</v>
      </c>
      <c r="J14" s="13">
        <f t="shared" ref="J14:J33" si="1">K14+L14+M14</f>
        <v>771400</v>
      </c>
      <c r="K14" s="14">
        <v>385700</v>
      </c>
      <c r="L14" s="14">
        <v>0</v>
      </c>
      <c r="M14" s="14">
        <v>385700</v>
      </c>
      <c r="N14" s="13">
        <f t="shared" ref="N14:N33" si="2">O14+P14</f>
        <v>771400</v>
      </c>
      <c r="O14" s="14">
        <v>385700</v>
      </c>
      <c r="P14" s="14">
        <v>385700</v>
      </c>
      <c r="Q14" s="13">
        <f t="shared" ref="Q14:Q33" si="3">N14/F14*100</f>
        <v>100</v>
      </c>
      <c r="R14" s="50" t="s">
        <v>28</v>
      </c>
      <c r="S14" s="50"/>
      <c r="T14" s="51"/>
    </row>
    <row r="15" spans="1:20" ht="136.5" thickTop="1" thickBot="1" x14ac:dyDescent="0.3">
      <c r="A15" s="15">
        <v>2</v>
      </c>
      <c r="B15" s="11" t="s">
        <v>29</v>
      </c>
      <c r="C15" s="12" t="s">
        <v>26</v>
      </c>
      <c r="D15" s="12" t="s">
        <v>26</v>
      </c>
      <c r="E15" s="13" t="s">
        <v>27</v>
      </c>
      <c r="F15" s="13">
        <f t="shared" si="0"/>
        <v>1504330</v>
      </c>
      <c r="G15" s="14">
        <v>752165</v>
      </c>
      <c r="H15" s="16">
        <v>0</v>
      </c>
      <c r="I15" s="14">
        <v>752165</v>
      </c>
      <c r="J15" s="13">
        <f t="shared" si="1"/>
        <v>1504330</v>
      </c>
      <c r="K15" s="14">
        <v>752165</v>
      </c>
      <c r="L15" s="16">
        <v>0</v>
      </c>
      <c r="M15" s="14">
        <v>752165</v>
      </c>
      <c r="N15" s="13">
        <f t="shared" si="2"/>
        <v>1504330</v>
      </c>
      <c r="O15" s="14">
        <v>752165</v>
      </c>
      <c r="P15" s="14">
        <v>752165</v>
      </c>
      <c r="Q15" s="13">
        <f t="shared" si="3"/>
        <v>100</v>
      </c>
      <c r="R15" s="50" t="s">
        <v>28</v>
      </c>
      <c r="S15" s="50"/>
      <c r="T15" s="51"/>
    </row>
    <row r="16" spans="1:20" ht="136.5" thickTop="1" thickBot="1" x14ac:dyDescent="0.3">
      <c r="A16" s="15">
        <v>3</v>
      </c>
      <c r="B16" s="11" t="s">
        <v>30</v>
      </c>
      <c r="C16" s="12" t="s">
        <v>26</v>
      </c>
      <c r="D16" s="12" t="s">
        <v>26</v>
      </c>
      <c r="E16" s="13" t="s">
        <v>27</v>
      </c>
      <c r="F16" s="13">
        <f t="shared" si="0"/>
        <v>123540</v>
      </c>
      <c r="G16" s="16">
        <v>61770</v>
      </c>
      <c r="H16" s="16">
        <v>0</v>
      </c>
      <c r="I16" s="16">
        <v>61770</v>
      </c>
      <c r="J16" s="13">
        <f t="shared" si="1"/>
        <v>123540</v>
      </c>
      <c r="K16" s="16">
        <v>61770</v>
      </c>
      <c r="L16" s="16">
        <v>0</v>
      </c>
      <c r="M16" s="16">
        <v>61770</v>
      </c>
      <c r="N16" s="13">
        <f t="shared" si="2"/>
        <v>123540</v>
      </c>
      <c r="O16" s="16">
        <v>61770</v>
      </c>
      <c r="P16" s="16">
        <v>61770</v>
      </c>
      <c r="Q16" s="13">
        <f t="shared" si="3"/>
        <v>100</v>
      </c>
      <c r="R16" s="50" t="s">
        <v>28</v>
      </c>
      <c r="S16" s="50"/>
      <c r="T16" s="51"/>
    </row>
    <row r="17" spans="1:20" ht="96" thickTop="1" thickBot="1" x14ac:dyDescent="0.3">
      <c r="A17" s="15">
        <v>4</v>
      </c>
      <c r="B17" s="11" t="s">
        <v>31</v>
      </c>
      <c r="C17" s="12" t="s">
        <v>26</v>
      </c>
      <c r="D17" s="12" t="s">
        <v>26</v>
      </c>
      <c r="E17" s="13" t="s">
        <v>27</v>
      </c>
      <c r="F17" s="13">
        <f t="shared" si="0"/>
        <v>79924</v>
      </c>
      <c r="G17" s="16">
        <v>39962</v>
      </c>
      <c r="H17" s="16">
        <v>0</v>
      </c>
      <c r="I17" s="16">
        <v>39962</v>
      </c>
      <c r="J17" s="13">
        <f t="shared" si="1"/>
        <v>79924</v>
      </c>
      <c r="K17" s="16">
        <v>39962</v>
      </c>
      <c r="L17" s="16">
        <v>0</v>
      </c>
      <c r="M17" s="16">
        <v>39962</v>
      </c>
      <c r="N17" s="13">
        <f t="shared" si="2"/>
        <v>79924</v>
      </c>
      <c r="O17" s="16">
        <v>39962</v>
      </c>
      <c r="P17" s="16">
        <v>39962</v>
      </c>
      <c r="Q17" s="13">
        <f t="shared" si="3"/>
        <v>100</v>
      </c>
      <c r="R17" s="50" t="s">
        <v>28</v>
      </c>
      <c r="S17" s="50"/>
      <c r="T17" s="51"/>
    </row>
    <row r="18" spans="1:20" ht="114" thickTop="1" thickBot="1" x14ac:dyDescent="0.3">
      <c r="A18" s="15">
        <v>5</v>
      </c>
      <c r="B18" s="11" t="s">
        <v>32</v>
      </c>
      <c r="C18" s="12" t="s">
        <v>26</v>
      </c>
      <c r="D18" s="12" t="s">
        <v>26</v>
      </c>
      <c r="E18" s="13" t="s">
        <v>27</v>
      </c>
      <c r="F18" s="17">
        <f t="shared" si="0"/>
        <v>297192</v>
      </c>
      <c r="G18" s="16">
        <v>148596</v>
      </c>
      <c r="H18" s="16">
        <v>0</v>
      </c>
      <c r="I18" s="16">
        <v>148596</v>
      </c>
      <c r="J18" s="17">
        <f t="shared" si="1"/>
        <v>297192</v>
      </c>
      <c r="K18" s="16">
        <v>148596</v>
      </c>
      <c r="L18" s="16">
        <v>0</v>
      </c>
      <c r="M18" s="16">
        <v>148596</v>
      </c>
      <c r="N18" s="13">
        <f t="shared" si="2"/>
        <v>297192</v>
      </c>
      <c r="O18" s="16">
        <v>148596</v>
      </c>
      <c r="P18" s="16">
        <v>148596</v>
      </c>
      <c r="Q18" s="13">
        <f t="shared" si="3"/>
        <v>100</v>
      </c>
      <c r="R18" s="50" t="s">
        <v>28</v>
      </c>
      <c r="S18" s="50"/>
      <c r="T18" s="51"/>
    </row>
    <row r="19" spans="1:20" ht="79.5" thickTop="1" x14ac:dyDescent="0.25">
      <c r="A19" s="15">
        <v>6</v>
      </c>
      <c r="B19" s="11" t="s">
        <v>33</v>
      </c>
      <c r="C19" s="12" t="s">
        <v>26</v>
      </c>
      <c r="D19" s="12" t="s">
        <v>26</v>
      </c>
      <c r="E19" s="13" t="s">
        <v>27</v>
      </c>
      <c r="F19" s="17">
        <f t="shared" si="0"/>
        <v>112338</v>
      </c>
      <c r="G19" s="16">
        <v>56169</v>
      </c>
      <c r="H19" s="16">
        <v>0</v>
      </c>
      <c r="I19" s="16">
        <v>56169</v>
      </c>
      <c r="J19" s="17">
        <f t="shared" si="1"/>
        <v>112338</v>
      </c>
      <c r="K19" s="16">
        <v>56169</v>
      </c>
      <c r="L19" s="16">
        <v>0</v>
      </c>
      <c r="M19" s="16">
        <v>56169</v>
      </c>
      <c r="N19" s="13">
        <f t="shared" si="2"/>
        <v>112338</v>
      </c>
      <c r="O19" s="16">
        <v>56169</v>
      </c>
      <c r="P19" s="16">
        <v>56169</v>
      </c>
      <c r="Q19" s="13">
        <f t="shared" si="3"/>
        <v>100</v>
      </c>
      <c r="R19" s="50" t="s">
        <v>28</v>
      </c>
      <c r="S19" s="50"/>
      <c r="T19" s="51"/>
    </row>
    <row r="20" spans="1:20" ht="28.5" customHeight="1" x14ac:dyDescent="0.25">
      <c r="A20" s="18"/>
      <c r="B20" s="19"/>
      <c r="C20" s="20"/>
      <c r="D20" s="20"/>
      <c r="E20" s="21"/>
      <c r="F20" s="21"/>
      <c r="G20" s="22"/>
      <c r="H20" s="22"/>
      <c r="I20" s="22"/>
      <c r="J20" s="21"/>
      <c r="K20" s="22"/>
      <c r="L20" s="22"/>
      <c r="M20" s="22"/>
      <c r="N20" s="21"/>
      <c r="O20" s="22"/>
      <c r="P20" s="22"/>
      <c r="Q20" s="21"/>
      <c r="R20" s="23"/>
      <c r="S20" s="23"/>
      <c r="T20" s="23"/>
    </row>
    <row r="21" spans="1:20" ht="25.5" customHeight="1" x14ac:dyDescent="0.25">
      <c r="A21" s="18"/>
      <c r="B21" s="19"/>
      <c r="C21" s="20"/>
      <c r="D21" s="20"/>
      <c r="E21" s="21"/>
      <c r="F21" s="24" t="s">
        <v>34</v>
      </c>
      <c r="G21" s="22"/>
      <c r="H21" s="22"/>
      <c r="I21" s="22"/>
      <c r="J21" s="21"/>
      <c r="K21" s="22"/>
      <c r="L21" s="22"/>
      <c r="M21" s="22"/>
      <c r="N21" s="21"/>
      <c r="O21" s="22"/>
      <c r="P21" s="22"/>
      <c r="Q21" s="21"/>
      <c r="R21" s="67" t="s">
        <v>35</v>
      </c>
      <c r="S21" s="67"/>
      <c r="T21" s="23"/>
    </row>
    <row r="22" spans="1:20" ht="36" customHeight="1" x14ac:dyDescent="0.25">
      <c r="A22" s="18"/>
      <c r="B22" s="19"/>
      <c r="C22" s="20"/>
      <c r="D22" s="20"/>
      <c r="E22" s="21"/>
      <c r="F22" s="24"/>
      <c r="G22" s="22"/>
      <c r="H22" s="22"/>
      <c r="I22" s="25" t="s">
        <v>36</v>
      </c>
      <c r="J22" s="21"/>
      <c r="K22" s="22"/>
      <c r="L22" s="22"/>
      <c r="M22" s="22"/>
      <c r="N22" s="21"/>
      <c r="O22" s="22"/>
      <c r="P22" s="22"/>
      <c r="Q22" s="21"/>
      <c r="R22" s="23"/>
      <c r="S22" s="23"/>
      <c r="T22" s="23"/>
    </row>
    <row r="23" spans="1:20" ht="69.75" customHeight="1" x14ac:dyDescent="0.25">
      <c r="A23" s="18"/>
      <c r="B23" s="19"/>
      <c r="C23" s="20"/>
      <c r="D23" s="20"/>
      <c r="E23" s="21"/>
      <c r="F23" s="24"/>
      <c r="G23" s="22"/>
      <c r="H23" s="22"/>
      <c r="I23" s="25" t="s">
        <v>37</v>
      </c>
      <c r="J23" s="21"/>
      <c r="K23" s="22"/>
      <c r="L23" s="22"/>
      <c r="M23" s="22"/>
      <c r="N23" s="21"/>
      <c r="O23" s="22"/>
      <c r="P23" s="22"/>
      <c r="Q23" s="21"/>
      <c r="R23" s="23"/>
      <c r="S23" s="23"/>
      <c r="T23" s="23"/>
    </row>
    <row r="24" spans="1:20" ht="15.75" thickBot="1" x14ac:dyDescent="0.3">
      <c r="A24" s="26" t="s">
        <v>4</v>
      </c>
      <c r="B24" s="3"/>
      <c r="C24" s="27" t="s">
        <v>38</v>
      </c>
      <c r="D24" s="22"/>
      <c r="E24" s="21"/>
      <c r="F24" s="21"/>
      <c r="G24" s="22"/>
      <c r="H24" s="22"/>
      <c r="I24" s="22"/>
      <c r="J24" s="21"/>
      <c r="K24" s="22"/>
      <c r="L24" s="27" t="s">
        <v>39</v>
      </c>
      <c r="M24" s="28"/>
      <c r="N24" s="21"/>
      <c r="O24" s="27"/>
      <c r="P24" s="27"/>
      <c r="Q24" s="29"/>
      <c r="R24" s="30"/>
      <c r="S24" s="31" t="s">
        <v>40</v>
      </c>
      <c r="T24" s="32"/>
    </row>
    <row r="25" spans="1:20" ht="15.75" thickTop="1" x14ac:dyDescent="0.25">
      <c r="A25" s="68" t="s">
        <v>8</v>
      </c>
      <c r="B25" s="71" t="s">
        <v>9</v>
      </c>
      <c r="C25" s="57" t="s">
        <v>10</v>
      </c>
      <c r="D25" s="57"/>
      <c r="E25" s="52" t="s">
        <v>11</v>
      </c>
      <c r="F25" s="76" t="s">
        <v>12</v>
      </c>
      <c r="G25" s="77"/>
      <c r="H25" s="77"/>
      <c r="I25" s="78"/>
      <c r="J25" s="64" t="s">
        <v>13</v>
      </c>
      <c r="K25" s="65"/>
      <c r="L25" s="65"/>
      <c r="M25" s="66"/>
      <c r="N25" s="64" t="s">
        <v>14</v>
      </c>
      <c r="O25" s="65"/>
      <c r="P25" s="65"/>
      <c r="Q25" s="66"/>
      <c r="R25" s="45"/>
      <c r="S25" s="45"/>
      <c r="T25" s="46"/>
    </row>
    <row r="26" spans="1:20" ht="24" x14ac:dyDescent="0.25">
      <c r="A26" s="69"/>
      <c r="B26" s="72"/>
      <c r="C26" s="57" t="s">
        <v>15</v>
      </c>
      <c r="D26" s="57" t="s">
        <v>16</v>
      </c>
      <c r="E26" s="74"/>
      <c r="F26" s="53" t="s">
        <v>17</v>
      </c>
      <c r="G26" s="53" t="s">
        <v>18</v>
      </c>
      <c r="H26" s="53" t="s">
        <v>19</v>
      </c>
      <c r="I26" s="53" t="s">
        <v>20</v>
      </c>
      <c r="J26" s="57" t="s">
        <v>17</v>
      </c>
      <c r="K26" s="57" t="s">
        <v>18</v>
      </c>
      <c r="L26" s="57" t="s">
        <v>19</v>
      </c>
      <c r="M26" s="57" t="s">
        <v>20</v>
      </c>
      <c r="N26" s="57" t="s">
        <v>21</v>
      </c>
      <c r="O26" s="57"/>
      <c r="P26" s="57"/>
      <c r="Q26" s="8" t="s">
        <v>22</v>
      </c>
      <c r="R26" s="50" t="s">
        <v>23</v>
      </c>
      <c r="S26" s="50"/>
      <c r="T26" s="59"/>
    </row>
    <row r="27" spans="1:20" ht="24" customHeight="1" thickBot="1" x14ac:dyDescent="0.3">
      <c r="A27" s="69"/>
      <c r="B27" s="72"/>
      <c r="C27" s="58"/>
      <c r="D27" s="58"/>
      <c r="E27" s="74"/>
      <c r="F27" s="58"/>
      <c r="G27" s="58"/>
      <c r="H27" s="58"/>
      <c r="I27" s="58"/>
      <c r="J27" s="58"/>
      <c r="K27" s="58"/>
      <c r="L27" s="58"/>
      <c r="M27" s="58"/>
      <c r="N27" s="9" t="s">
        <v>17</v>
      </c>
      <c r="O27" s="9" t="s">
        <v>18</v>
      </c>
      <c r="P27" s="9" t="s">
        <v>24</v>
      </c>
      <c r="Q27" s="9" t="s">
        <v>17</v>
      </c>
      <c r="R27" s="60"/>
      <c r="S27" s="60"/>
      <c r="T27" s="61"/>
    </row>
    <row r="28" spans="1:20" ht="23.25" thickTop="1" x14ac:dyDescent="0.25">
      <c r="A28" s="69"/>
      <c r="B28" s="72"/>
      <c r="C28" s="62" t="s">
        <v>15</v>
      </c>
      <c r="D28" s="62" t="s">
        <v>16</v>
      </c>
      <c r="E28" s="74"/>
      <c r="F28" s="52" t="s">
        <v>17</v>
      </c>
      <c r="G28" s="52" t="s">
        <v>18</v>
      </c>
      <c r="H28" s="52" t="s">
        <v>19</v>
      </c>
      <c r="I28" s="52" t="s">
        <v>20</v>
      </c>
      <c r="J28" s="52" t="s">
        <v>17</v>
      </c>
      <c r="K28" s="52" t="s">
        <v>18</v>
      </c>
      <c r="L28" s="52" t="s">
        <v>19</v>
      </c>
      <c r="M28" s="52" t="s">
        <v>20</v>
      </c>
      <c r="N28" s="54" t="s">
        <v>21</v>
      </c>
      <c r="O28" s="55"/>
      <c r="P28" s="56"/>
      <c r="Q28" s="33" t="s">
        <v>41</v>
      </c>
      <c r="R28" s="45" t="s">
        <v>23</v>
      </c>
      <c r="S28" s="45"/>
      <c r="T28" s="46"/>
    </row>
    <row r="29" spans="1:20" ht="15.75" thickBot="1" x14ac:dyDescent="0.3">
      <c r="A29" s="70"/>
      <c r="B29" s="73"/>
      <c r="C29" s="63"/>
      <c r="D29" s="63"/>
      <c r="E29" s="75"/>
      <c r="F29" s="53"/>
      <c r="G29" s="53"/>
      <c r="H29" s="53"/>
      <c r="I29" s="53"/>
      <c r="J29" s="53"/>
      <c r="K29" s="53"/>
      <c r="L29" s="53"/>
      <c r="M29" s="53"/>
      <c r="N29" s="34" t="s">
        <v>17</v>
      </c>
      <c r="O29" s="34" t="s">
        <v>18</v>
      </c>
      <c r="P29" s="35" t="s">
        <v>24</v>
      </c>
      <c r="Q29" s="34" t="s">
        <v>17</v>
      </c>
      <c r="R29" s="45"/>
      <c r="S29" s="45"/>
      <c r="T29" s="46"/>
    </row>
    <row r="30" spans="1:20" ht="123" thickTop="1" thickBot="1" x14ac:dyDescent="0.3">
      <c r="A30" s="15">
        <v>7</v>
      </c>
      <c r="B30" s="11" t="s">
        <v>42</v>
      </c>
      <c r="C30" s="12" t="s">
        <v>26</v>
      </c>
      <c r="D30" s="12" t="s">
        <v>26</v>
      </c>
      <c r="E30" s="13" t="s">
        <v>27</v>
      </c>
      <c r="F30" s="17">
        <f>G30+H30+I30</f>
        <v>175500</v>
      </c>
      <c r="G30" s="16">
        <v>87750</v>
      </c>
      <c r="H30" s="16">
        <v>0</v>
      </c>
      <c r="I30" s="16">
        <v>87750</v>
      </c>
      <c r="J30" s="17">
        <f t="shared" si="1"/>
        <v>175500</v>
      </c>
      <c r="K30" s="16">
        <v>87750</v>
      </c>
      <c r="L30" s="16">
        <v>0</v>
      </c>
      <c r="M30" s="16">
        <v>87750</v>
      </c>
      <c r="N30" s="13">
        <f t="shared" si="2"/>
        <v>175500</v>
      </c>
      <c r="O30" s="16">
        <v>87750</v>
      </c>
      <c r="P30" s="16">
        <v>87750</v>
      </c>
      <c r="Q30" s="13">
        <f t="shared" si="3"/>
        <v>100</v>
      </c>
      <c r="R30" s="47" t="s">
        <v>28</v>
      </c>
      <c r="S30" s="48"/>
      <c r="T30" s="49"/>
    </row>
    <row r="31" spans="1:20" ht="177" thickTop="1" thickBot="1" x14ac:dyDescent="0.3">
      <c r="A31" s="15">
        <v>8</v>
      </c>
      <c r="B31" s="11" t="s">
        <v>43</v>
      </c>
      <c r="C31" s="12" t="s">
        <v>26</v>
      </c>
      <c r="D31" s="12" t="s">
        <v>26</v>
      </c>
      <c r="E31" s="13" t="s">
        <v>27</v>
      </c>
      <c r="F31" s="36">
        <f>G31+H31+I31</f>
        <v>1109704</v>
      </c>
      <c r="G31" s="37">
        <v>554852</v>
      </c>
      <c r="H31" s="16">
        <v>0</v>
      </c>
      <c r="I31" s="37">
        <v>554852</v>
      </c>
      <c r="J31" s="17">
        <f t="shared" si="1"/>
        <v>1109704</v>
      </c>
      <c r="K31" s="37">
        <v>554852</v>
      </c>
      <c r="L31" s="16">
        <v>0</v>
      </c>
      <c r="M31" s="37">
        <v>554852</v>
      </c>
      <c r="N31" s="13">
        <f t="shared" si="2"/>
        <v>1109704</v>
      </c>
      <c r="O31" s="37">
        <v>554852</v>
      </c>
      <c r="P31" s="37">
        <v>554852</v>
      </c>
      <c r="Q31" s="13">
        <f t="shared" si="3"/>
        <v>100</v>
      </c>
      <c r="R31" s="47" t="s">
        <v>28</v>
      </c>
      <c r="S31" s="48"/>
      <c r="T31" s="49"/>
    </row>
    <row r="32" spans="1:20" ht="168" thickTop="1" thickBot="1" x14ac:dyDescent="0.3">
      <c r="A32" s="15">
        <v>9</v>
      </c>
      <c r="B32" s="11" t="s">
        <v>44</v>
      </c>
      <c r="C32" s="38" t="s">
        <v>45</v>
      </c>
      <c r="D32" s="38" t="s">
        <v>46</v>
      </c>
      <c r="E32" s="13" t="s">
        <v>27</v>
      </c>
      <c r="F32" s="36">
        <f>G32+H32+I32</f>
        <v>750240</v>
      </c>
      <c r="G32" s="37">
        <v>375120</v>
      </c>
      <c r="H32" s="16">
        <v>0</v>
      </c>
      <c r="I32" s="37">
        <v>375120</v>
      </c>
      <c r="J32" s="17">
        <f t="shared" si="1"/>
        <v>750240</v>
      </c>
      <c r="K32" s="37">
        <v>375120</v>
      </c>
      <c r="L32" s="16">
        <v>0</v>
      </c>
      <c r="M32" s="37">
        <v>375120</v>
      </c>
      <c r="N32" s="13">
        <f t="shared" si="2"/>
        <v>750240</v>
      </c>
      <c r="O32" s="37">
        <v>375120</v>
      </c>
      <c r="P32" s="37">
        <v>375120</v>
      </c>
      <c r="Q32" s="13">
        <f t="shared" si="3"/>
        <v>100</v>
      </c>
      <c r="R32" s="50" t="s">
        <v>28</v>
      </c>
      <c r="S32" s="50"/>
      <c r="T32" s="51"/>
    </row>
    <row r="33" spans="1:20" ht="135.75" thickTop="1" x14ac:dyDescent="0.25">
      <c r="A33" s="15">
        <v>10</v>
      </c>
      <c r="B33" s="11" t="s">
        <v>47</v>
      </c>
      <c r="C33" s="38" t="s">
        <v>45</v>
      </c>
      <c r="D33" s="38" t="s">
        <v>48</v>
      </c>
      <c r="E33" s="13" t="s">
        <v>27</v>
      </c>
      <c r="F33" s="36">
        <f>G33+H33+I33</f>
        <v>90558</v>
      </c>
      <c r="G33" s="37">
        <v>45279</v>
      </c>
      <c r="H33" s="16">
        <v>0</v>
      </c>
      <c r="I33" s="37">
        <v>45279</v>
      </c>
      <c r="J33" s="17">
        <f t="shared" si="1"/>
        <v>90558</v>
      </c>
      <c r="K33" s="37">
        <v>45279</v>
      </c>
      <c r="L33" s="16">
        <v>0</v>
      </c>
      <c r="M33" s="37">
        <v>45279</v>
      </c>
      <c r="N33" s="13">
        <f t="shared" si="2"/>
        <v>90558</v>
      </c>
      <c r="O33" s="37">
        <v>45279</v>
      </c>
      <c r="P33" s="37">
        <v>45279</v>
      </c>
      <c r="Q33" s="13">
        <f t="shared" si="3"/>
        <v>100</v>
      </c>
      <c r="R33" s="50" t="s">
        <v>28</v>
      </c>
      <c r="S33" s="50"/>
      <c r="T33" s="51"/>
    </row>
    <row r="34" spans="1:20" ht="15.75" thickBot="1" x14ac:dyDescent="0.3">
      <c r="A34" s="39"/>
      <c r="B34" s="42" t="s">
        <v>49</v>
      </c>
      <c r="C34" s="42"/>
      <c r="D34" s="42"/>
      <c r="E34" s="42"/>
      <c r="F34" s="40">
        <f t="shared" ref="F34:P34" si="4">SUM(F14:F33)</f>
        <v>5014726</v>
      </c>
      <c r="G34" s="40">
        <f t="shared" si="4"/>
        <v>2507363</v>
      </c>
      <c r="H34" s="40">
        <f t="shared" si="4"/>
        <v>0</v>
      </c>
      <c r="I34" s="40">
        <f t="shared" si="4"/>
        <v>2507363</v>
      </c>
      <c r="J34" s="40">
        <f t="shared" si="4"/>
        <v>5014726</v>
      </c>
      <c r="K34" s="40">
        <f t="shared" si="4"/>
        <v>2507363</v>
      </c>
      <c r="L34" s="40">
        <f t="shared" si="4"/>
        <v>0</v>
      </c>
      <c r="M34" s="40">
        <f t="shared" si="4"/>
        <v>2507363</v>
      </c>
      <c r="N34" s="40">
        <f t="shared" si="4"/>
        <v>5014726</v>
      </c>
      <c r="O34" s="40">
        <f t="shared" si="4"/>
        <v>2507363</v>
      </c>
      <c r="P34" s="40">
        <f t="shared" si="4"/>
        <v>2507363</v>
      </c>
      <c r="Q34" s="40">
        <f>N34/F34*100</f>
        <v>100</v>
      </c>
      <c r="R34" s="43"/>
      <c r="S34" s="43"/>
      <c r="T34" s="44"/>
    </row>
    <row r="35" spans="1:20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3"/>
      <c r="S35" s="3"/>
      <c r="T35" s="3"/>
    </row>
  </sheetData>
  <mergeCells count="74">
    <mergeCell ref="C8:K9"/>
    <mergeCell ref="R1:S1"/>
    <mergeCell ref="D2:Q2"/>
    <mergeCell ref="D3:Q3"/>
    <mergeCell ref="D5:Q5"/>
    <mergeCell ref="D6:Q6"/>
    <mergeCell ref="A11:A13"/>
    <mergeCell ref="B11:B13"/>
    <mergeCell ref="C11:D11"/>
    <mergeCell ref="E11:E13"/>
    <mergeCell ref="F11:I11"/>
    <mergeCell ref="R16:T16"/>
    <mergeCell ref="N11:Q11"/>
    <mergeCell ref="R11:T11"/>
    <mergeCell ref="C12:C13"/>
    <mergeCell ref="D12:D13"/>
    <mergeCell ref="F12:F13"/>
    <mergeCell ref="G12:G13"/>
    <mergeCell ref="H12:H13"/>
    <mergeCell ref="I12:I13"/>
    <mergeCell ref="J12:J13"/>
    <mergeCell ref="K12:K13"/>
    <mergeCell ref="J11:M11"/>
    <mergeCell ref="L12:L13"/>
    <mergeCell ref="M12:M13"/>
    <mergeCell ref="N12:P12"/>
    <mergeCell ref="R12:T12"/>
    <mergeCell ref="R13:T13"/>
    <mergeCell ref="R14:T14"/>
    <mergeCell ref="R15:T15"/>
    <mergeCell ref="R17:T17"/>
    <mergeCell ref="R18:T18"/>
    <mergeCell ref="R19:T19"/>
    <mergeCell ref="R21:S21"/>
    <mergeCell ref="A25:A29"/>
    <mergeCell ref="B25:B29"/>
    <mergeCell ref="C25:D25"/>
    <mergeCell ref="E25:E29"/>
    <mergeCell ref="F25:I25"/>
    <mergeCell ref="J25:M25"/>
    <mergeCell ref="C26:C27"/>
    <mergeCell ref="D26:D27"/>
    <mergeCell ref="F26:F27"/>
    <mergeCell ref="G26:G27"/>
    <mergeCell ref="H26:H27"/>
    <mergeCell ref="F28:F29"/>
    <mergeCell ref="G28:G29"/>
    <mergeCell ref="H28:H29"/>
    <mergeCell ref="N25:Q25"/>
    <mergeCell ref="R25:T25"/>
    <mergeCell ref="I26:I27"/>
    <mergeCell ref="J26:J27"/>
    <mergeCell ref="K26:K27"/>
    <mergeCell ref="L26:L27"/>
    <mergeCell ref="M26:M27"/>
    <mergeCell ref="N26:P26"/>
    <mergeCell ref="R26:T26"/>
    <mergeCell ref="R27:T27"/>
    <mergeCell ref="B34:E34"/>
    <mergeCell ref="R34:T34"/>
    <mergeCell ref="R28:T28"/>
    <mergeCell ref="R29:T29"/>
    <mergeCell ref="R30:T30"/>
    <mergeCell ref="R31:T31"/>
    <mergeCell ref="R32:T32"/>
    <mergeCell ref="R33:T33"/>
    <mergeCell ref="I28:I29"/>
    <mergeCell ref="J28:J29"/>
    <mergeCell ref="K28:K29"/>
    <mergeCell ref="L28:L29"/>
    <mergeCell ref="M28:M29"/>
    <mergeCell ref="N28:P28"/>
    <mergeCell ref="C28:C29"/>
    <mergeCell ref="D28:D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Cesar Ignacio Bocanegra Alvarado</cp:lastModifiedBy>
  <dcterms:created xsi:type="dcterms:W3CDTF">2021-06-09T15:42:49Z</dcterms:created>
  <dcterms:modified xsi:type="dcterms:W3CDTF">2021-06-09T16:42:25Z</dcterms:modified>
</cp:coreProperties>
</file>