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O21" i="1"/>
  <c r="N21" i="1"/>
  <c r="M21" i="1"/>
  <c r="L21" i="1"/>
  <c r="K21" i="1"/>
  <c r="J21" i="1"/>
  <c r="I21" i="1"/>
  <c r="H21" i="1"/>
  <c r="G21" i="1"/>
  <c r="Q20" i="1"/>
  <c r="N20" i="1"/>
  <c r="J20" i="1"/>
  <c r="F20" i="1"/>
  <c r="Q19" i="1"/>
  <c r="N19" i="1"/>
  <c r="J19" i="1"/>
  <c r="F19" i="1"/>
  <c r="Q18" i="1"/>
  <c r="N18" i="1"/>
  <c r="J18" i="1"/>
  <c r="F18" i="1"/>
  <c r="Q17" i="1"/>
  <c r="N17" i="1"/>
  <c r="J17" i="1"/>
  <c r="F17" i="1"/>
  <c r="Q16" i="1"/>
  <c r="N16" i="1"/>
  <c r="J16" i="1"/>
  <c r="F16" i="1"/>
  <c r="Q15" i="1"/>
  <c r="N15" i="1"/>
  <c r="J15" i="1"/>
  <c r="F15" i="1"/>
  <c r="Q14" i="1"/>
  <c r="N14" i="1"/>
  <c r="J14" i="1"/>
  <c r="F14" i="1"/>
  <c r="F21" i="1" s="1"/>
  <c r="Q21" i="1" s="1"/>
</calcChain>
</file>

<file path=xl/sharedStrings.xml><?xml version="1.0" encoding="utf-8"?>
<sst xmlns="http://schemas.openxmlformats.org/spreadsheetml/2006/main" count="66" uniqueCount="40">
  <si>
    <t>Hoja 1 de 1</t>
  </si>
  <si>
    <t xml:space="preserve">PROGRAMA DE DEVOLUCIÓN DE DERECHOS </t>
  </si>
  <si>
    <t>ACREDITACIÓN TRIMESTRAL - REPORTE DE AVANCE FÍSICO FINANCIERO</t>
  </si>
  <si>
    <t>CORRESPONDIENTE AL SEGUNDO TRIMESTRE DE 2020</t>
  </si>
  <si>
    <t>ESTADO : JALISCO</t>
  </si>
  <si>
    <t>DENOMINACIÓN O RAZÓN SOCIAL : MUNICIPIO DE SAN PEDRO TLAQUEPAQUE</t>
  </si>
  <si>
    <t>R.F.C.  MTJ850101C4A</t>
  </si>
  <si>
    <t>FECHA DE CORTE: 30 DE JUNIO DE 2020</t>
  </si>
  <si>
    <t>No. DE OBRA</t>
  </si>
  <si>
    <t>NOMBRE Y DESCRIPCIÓN DE LA OBRA</t>
  </si>
  <si>
    <t>LOCALIZACIÓN</t>
  </si>
  <si>
    <t>SITUACIÓN DE LA OBRA</t>
  </si>
  <si>
    <t>INVERSIÓN AUTORIZADA</t>
  </si>
  <si>
    <t>INVERSIÓN EJERCIDA</t>
  </si>
  <si>
    <t xml:space="preserve">AVANCE TOTAL </t>
  </si>
  <si>
    <t>MUNICIPIO</t>
  </si>
  <si>
    <t>LOCALIDAD</t>
  </si>
  <si>
    <t>TOTAL</t>
  </si>
  <si>
    <t>FEDERAL</t>
  </si>
  <si>
    <t>ESTADO</t>
  </si>
  <si>
    <t>MUNICIPIO Y/U OTROS</t>
  </si>
  <si>
    <t>FINANCIERO (EN PESOS)</t>
  </si>
  <si>
    <t>FÍSICO  (PORCENTAJE)</t>
  </si>
  <si>
    <t>OBSERVACIONES</t>
  </si>
  <si>
    <t>CONTRAPARTE</t>
  </si>
  <si>
    <r>
      <t xml:space="preserve">Mejoramiento de Eficiencia: Materiales y reactivos para potabilización y desinfección: </t>
    </r>
    <r>
      <rPr>
        <sz val="8"/>
        <rFont val="Arial"/>
        <family val="2"/>
      </rPr>
      <t>SUMINISTRO DE INSUMO A BASE DE HIPOCLORITO DE SODIO AL 13% PARA DESINFECCIÓN DEL AGUA EXTRAIDA DE LOS POZOS PROFUNDOS DEL MUNICICPIO</t>
    </r>
  </si>
  <si>
    <t>TLAQUEPAQUE</t>
  </si>
  <si>
    <t>EN ETAPA DE FIRMA DE CONTRATO</t>
  </si>
  <si>
    <r>
      <rPr>
        <b/>
        <sz val="8"/>
        <rFont val="Arial"/>
        <family val="2"/>
      </rPr>
      <t>Mejoramiento de Eficiencia:</t>
    </r>
    <r>
      <rPr>
        <sz val="8"/>
        <rFont val="Arial"/>
        <family val="2"/>
      </rPr>
      <t xml:space="preserve"> Energia Electrica: Consumo para operación de Infraestructura: CONSUMO DE ENERGIA ELECTRICA PARA LAS SIGUIENTES FUENTES DE ABASTECIMINTO POZOS N°1 (CFE 696F2U), N°3 (CFE 6X8U14), N°4 (CFE 14E0N5), N°5 (CFE 7L47F1), N°6 (CFE 3X4V19) N°7 (CFE 644RK4), N°8 (CFE 782L4B), N°10 (CFE 352AC5), N°11 (CFE OX6X19), N°13 (CFE 3N763B ), N°15 (CFE 081RL8), N°18 (CFE 941L78), N°21 (CFE8L54D2).</t>
    </r>
  </si>
  <si>
    <t>T</t>
  </si>
  <si>
    <t>ACCION CONCLUIDA CON RECURSO MUNICIPAL Y EN ESPERA DEL RECURSO FEDERAL</t>
  </si>
  <si>
    <r>
      <rPr>
        <b/>
        <sz val="9"/>
        <rFont val="Arial"/>
        <family val="2"/>
      </rPr>
      <t>Sustitución de equipo de bombeo sumergible</t>
    </r>
    <r>
      <rPr>
        <sz val="9"/>
        <rFont val="Arial"/>
        <family val="2"/>
      </rPr>
      <t xml:space="preserve"> de 25 Hp, 230 Volts, 3470 rpm; incluyendo los siguientes trabajos: desistalación e instalación de equipo de bombeo y suministro e instalación de Tablero de Control Arrancador electrico suave de 30 Hp, así como 120 mt cable plano sumergible trifasico calibre 3x2 awg para POZO N° 1</t>
    </r>
  </si>
  <si>
    <r>
      <rPr>
        <b/>
        <sz val="9"/>
        <rFont val="Arial"/>
        <family val="2"/>
      </rPr>
      <t>Sustitución de equipo de bombeo sumergible</t>
    </r>
    <r>
      <rPr>
        <sz val="9"/>
        <rFont val="Arial"/>
        <family val="2"/>
      </rPr>
      <t xml:space="preserve"> de 40 Hp, 460 Volts, 3480 rpm; que incluye las siguientes actividades: desistalación e instalación de equipo de bombeo y suministro e instalación de 130 mt cable plano sumergible trifasico calibre 3x2 awg para POZO N° 21</t>
    </r>
  </si>
  <si>
    <r>
      <rPr>
        <b/>
        <sz val="8"/>
        <rFont val="Arial"/>
        <family val="2"/>
      </rPr>
      <t>REHABILITACION DE POZO PROFUNDO</t>
    </r>
    <r>
      <rPr>
        <sz val="8"/>
        <rFont val="Arial"/>
        <family val="2"/>
      </rPr>
      <t xml:space="preserve"> (CEPILLADO, PISTONEO, DESASOLVE) ADEME 10", REVISIÓN ELECTROMECANICA A LA BOMBA; VIDEO FILMACION ANTES Y DESPUES DE REHABILITACION; ASI COMO LA EXTRACCION E INSTALACION DEL EQUIPO DE BOMBEO DEL POZO N°14</t>
    </r>
  </si>
  <si>
    <r>
      <rPr>
        <b/>
        <sz val="8"/>
        <rFont val="Arial"/>
        <family val="2"/>
      </rPr>
      <t xml:space="preserve">SUMINISTRO DE DOS SONDAS DE NIVEL </t>
    </r>
    <r>
      <rPr>
        <sz val="8"/>
        <rFont val="Arial"/>
        <family val="2"/>
      </rPr>
      <t>MODELO SEP300 CABLE Y ELECTRODO INOXIDABLE DE 300 MT, NECESARIAS PARA MEDIR LOS NIVELES ESTATICOS Y DINAMICOS EN LOS POZOS PROFUNDOS DEL MUNICIPIO</t>
    </r>
  </si>
  <si>
    <t>I</t>
  </si>
  <si>
    <t>EN ETAPA DE ADQUISICION</t>
  </si>
  <si>
    <r>
      <t xml:space="preserve">SUMINISTRO E INSTALACIÓN DE MACROMEDIDORES DE FLUJO DE AGUA PARA LOS POZOS N° 10, 15 Y 21 TIPO PROPELA CUERPO BRIDADO EN ACERO AL CARBON EN 4 " DE Ѳ; PARA EL POZO N°11 TIPO PROPELA,  EN 8" DE Ѳ, CUERPO BRIDADO EN ACERO AL CARBON Y PARA EL POZO N°27 TIPO TURBINA CUERPO BRIDADO EN HIERRO FUNDIDO EN 6" DE </t>
    </r>
    <r>
      <rPr>
        <sz val="8"/>
        <rFont val="Calibri"/>
        <family val="2"/>
      </rPr>
      <t>Ѳ</t>
    </r>
    <r>
      <rPr>
        <sz val="8"/>
        <rFont val="Arial"/>
        <family val="2"/>
      </rPr>
      <t xml:space="preserve">   </t>
    </r>
  </si>
  <si>
    <t>EN ETAPA DE COTIZACION</t>
  </si>
  <si>
    <t>RESUMEN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</si>
</sst>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" fontId="1" fillId="2" borderId="0" xfId="0" applyNumberFormat="1" applyFont="1" applyFill="1" applyAlignment="1">
      <alignment horizontal="right" vertical="center" wrapText="1"/>
    </xf>
    <xf numFmtId="4" fontId="1" fillId="0" borderId="0" xfId="0" applyNumberFormat="1" applyFont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vertical="center" wrapText="1"/>
    </xf>
    <xf numFmtId="4" fontId="1" fillId="2" borderId="0" xfId="0" applyNumberFormat="1" applyFont="1" applyFill="1" applyAlignment="1">
      <alignment horizontal="right" vertical="center"/>
    </xf>
    <xf numFmtId="4" fontId="8" fillId="0" borderId="5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4" fontId="12" fillId="2" borderId="0" xfId="0" applyNumberFormat="1" applyFont="1" applyFill="1" applyAlignment="1">
      <alignment vertical="center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3</xdr:col>
      <xdr:colOff>19050</xdr:colOff>
      <xdr:row>7</xdr:row>
      <xdr:rowOff>76200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xmlns="" id="{D2CFC3D1-B7EC-4EBC-8D16-FAF3EC63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32766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zoomScale="70" zoomScaleNormal="70" workbookViewId="0">
      <selection activeCell="I27" sqref="I27"/>
    </sheetView>
  </sheetViews>
  <sheetFormatPr baseColWidth="10" defaultRowHeight="15" x14ac:dyDescent="0.25"/>
  <cols>
    <col min="1" max="1" width="5.5703125" customWidth="1"/>
    <col min="2" max="2" width="32.28515625" customWidth="1"/>
    <col min="3" max="4" width="11.7109375" customWidth="1"/>
    <col min="5" max="5" width="9.5703125" customWidth="1"/>
    <col min="6" max="6" width="15.140625" bestFit="1" customWidth="1"/>
    <col min="7" max="9" width="13.42578125" customWidth="1"/>
    <col min="10" max="10" width="14" customWidth="1"/>
    <col min="11" max="13" width="13.42578125" customWidth="1"/>
    <col min="14" max="14" width="14.140625" customWidth="1"/>
    <col min="15" max="16" width="13.42578125" customWidth="1"/>
    <col min="17" max="17" width="12.7109375" customWidth="1"/>
    <col min="18" max="20" width="8.8554687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2" t="s">
        <v>0</v>
      </c>
      <c r="S1" s="42"/>
      <c r="T1" s="2"/>
    </row>
    <row r="2" spans="1:20" ht="18" x14ac:dyDescent="0.25">
      <c r="A2" s="3"/>
      <c r="B2" s="3"/>
      <c r="C2" s="1"/>
      <c r="D2" s="43" t="s">
        <v>1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"/>
      <c r="S2" s="4"/>
      <c r="T2" s="4"/>
    </row>
    <row r="3" spans="1:20" x14ac:dyDescent="0.25">
      <c r="A3" s="3"/>
      <c r="B3" s="3"/>
      <c r="C3" s="1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3"/>
      <c r="S3" s="3"/>
      <c r="T3" s="3"/>
    </row>
    <row r="4" spans="1:20" x14ac:dyDescent="0.25">
      <c r="A4" s="2"/>
      <c r="B4" s="3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  <c r="S4" s="1"/>
      <c r="T4" s="1"/>
    </row>
    <row r="5" spans="1:20" x14ac:dyDescent="0.25">
      <c r="A5" s="3"/>
      <c r="B5" s="3"/>
      <c r="C5" s="1"/>
      <c r="D5" s="46" t="s">
        <v>2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1"/>
      <c r="S5" s="1"/>
      <c r="T5" s="1"/>
    </row>
    <row r="6" spans="1:20" x14ac:dyDescent="0.25">
      <c r="A6" s="3"/>
      <c r="B6" s="3"/>
      <c r="C6" s="1"/>
      <c r="D6" s="46" t="s">
        <v>3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1"/>
      <c r="S6" s="1"/>
      <c r="T6" s="1"/>
    </row>
    <row r="7" spans="1:20" x14ac:dyDescent="0.25">
      <c r="A7" s="3"/>
      <c r="B7" s="3"/>
      <c r="C7" s="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"/>
      <c r="S7" s="1"/>
      <c r="T7" s="1"/>
    </row>
    <row r="8" spans="1:20" x14ac:dyDescent="0.25">
      <c r="A8" s="3" t="s">
        <v>4</v>
      </c>
      <c r="B8" s="3"/>
      <c r="C8" s="47" t="s">
        <v>5</v>
      </c>
      <c r="D8" s="47"/>
      <c r="E8" s="47"/>
      <c r="F8" s="47"/>
      <c r="G8" s="47"/>
      <c r="H8" s="47"/>
      <c r="I8" s="47"/>
      <c r="J8" s="47"/>
      <c r="K8" s="47"/>
      <c r="L8" s="6"/>
      <c r="M8" s="3" t="s">
        <v>6</v>
      </c>
      <c r="N8" s="6"/>
      <c r="O8" s="2"/>
      <c r="P8" s="3"/>
      <c r="Q8" s="3"/>
      <c r="R8" s="1"/>
      <c r="S8" s="1"/>
      <c r="T8" s="1"/>
    </row>
    <row r="9" spans="1:20" x14ac:dyDescent="0.25">
      <c r="A9" s="3"/>
      <c r="B9" s="3"/>
      <c r="C9" s="47"/>
      <c r="D9" s="47"/>
      <c r="E9" s="47"/>
      <c r="F9" s="47"/>
      <c r="G9" s="47"/>
      <c r="H9" s="47"/>
      <c r="I9" s="47"/>
      <c r="J9" s="47"/>
      <c r="K9" s="47"/>
      <c r="L9" s="6"/>
      <c r="M9" s="6"/>
      <c r="N9" s="6"/>
      <c r="O9" s="3"/>
      <c r="P9" s="3"/>
      <c r="Q9" s="3"/>
      <c r="R9" s="2"/>
      <c r="S9" s="2"/>
      <c r="T9" s="7" t="s">
        <v>7</v>
      </c>
    </row>
    <row r="10" spans="1:20" ht="15.75" thickBot="1" x14ac:dyDescent="0.3">
      <c r="A10" s="3"/>
      <c r="B10" s="3"/>
      <c r="C10" s="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"/>
      <c r="S10" s="1"/>
      <c r="T10" s="1"/>
    </row>
    <row r="11" spans="1:20" ht="15.75" thickTop="1" x14ac:dyDescent="0.25">
      <c r="A11" s="38" t="s">
        <v>8</v>
      </c>
      <c r="B11" s="25" t="s">
        <v>9</v>
      </c>
      <c r="C11" s="34" t="s">
        <v>10</v>
      </c>
      <c r="D11" s="34"/>
      <c r="E11" s="34" t="s">
        <v>11</v>
      </c>
      <c r="F11" s="34" t="s">
        <v>12</v>
      </c>
      <c r="G11" s="34"/>
      <c r="H11" s="34"/>
      <c r="I11" s="34"/>
      <c r="J11" s="34" t="s">
        <v>13</v>
      </c>
      <c r="K11" s="34"/>
      <c r="L11" s="34"/>
      <c r="M11" s="34"/>
      <c r="N11" s="34" t="s">
        <v>14</v>
      </c>
      <c r="O11" s="34"/>
      <c r="P11" s="34"/>
      <c r="Q11" s="34"/>
      <c r="R11" s="35"/>
      <c r="S11" s="35"/>
      <c r="T11" s="36"/>
    </row>
    <row r="12" spans="1:20" ht="36" x14ac:dyDescent="0.25">
      <c r="A12" s="39"/>
      <c r="B12" s="23"/>
      <c r="C12" s="30" t="s">
        <v>15</v>
      </c>
      <c r="D12" s="30" t="s">
        <v>16</v>
      </c>
      <c r="E12" s="30"/>
      <c r="F12" s="30" t="s">
        <v>17</v>
      </c>
      <c r="G12" s="30" t="s">
        <v>18</v>
      </c>
      <c r="H12" s="30" t="s">
        <v>19</v>
      </c>
      <c r="I12" s="30" t="s">
        <v>20</v>
      </c>
      <c r="J12" s="30" t="s">
        <v>17</v>
      </c>
      <c r="K12" s="30" t="s">
        <v>18</v>
      </c>
      <c r="L12" s="30" t="s">
        <v>19</v>
      </c>
      <c r="M12" s="30" t="s">
        <v>20</v>
      </c>
      <c r="N12" s="30" t="s">
        <v>21</v>
      </c>
      <c r="O12" s="30"/>
      <c r="P12" s="30"/>
      <c r="Q12" s="8" t="s">
        <v>22</v>
      </c>
      <c r="R12" s="23" t="s">
        <v>23</v>
      </c>
      <c r="S12" s="23"/>
      <c r="T12" s="31"/>
    </row>
    <row r="13" spans="1:20" ht="15.75" thickBot="1" x14ac:dyDescent="0.3">
      <c r="A13" s="40"/>
      <c r="B13" s="41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9" t="s">
        <v>17</v>
      </c>
      <c r="O13" s="9" t="s">
        <v>18</v>
      </c>
      <c r="P13" s="9" t="s">
        <v>24</v>
      </c>
      <c r="Q13" s="9" t="s">
        <v>17</v>
      </c>
      <c r="R13" s="32"/>
      <c r="S13" s="32"/>
      <c r="T13" s="33"/>
    </row>
    <row r="14" spans="1:20" ht="80.25" thickTop="1" thickBot="1" x14ac:dyDescent="0.3">
      <c r="A14" s="10">
        <v>1</v>
      </c>
      <c r="B14" s="11" t="s">
        <v>25</v>
      </c>
      <c r="C14" s="12" t="s">
        <v>26</v>
      </c>
      <c r="D14" s="12" t="s">
        <v>26</v>
      </c>
      <c r="E14" s="13"/>
      <c r="F14" s="13">
        <f t="shared" ref="F14:F20" si="0">G14+H14+I14</f>
        <v>496838</v>
      </c>
      <c r="G14" s="14">
        <v>248419</v>
      </c>
      <c r="H14" s="14">
        <v>0</v>
      </c>
      <c r="I14" s="14">
        <v>248419</v>
      </c>
      <c r="J14" s="13">
        <f t="shared" ref="J14:J20" si="1">K14+L14+M14</f>
        <v>0</v>
      </c>
      <c r="K14" s="14">
        <v>0</v>
      </c>
      <c r="L14" s="14">
        <v>0</v>
      </c>
      <c r="M14" s="14">
        <v>0</v>
      </c>
      <c r="N14" s="13">
        <f t="shared" ref="N14:N20" si="2">O14+P14</f>
        <v>0</v>
      </c>
      <c r="O14" s="14">
        <v>0</v>
      </c>
      <c r="P14" s="13">
        <v>0</v>
      </c>
      <c r="Q14" s="13">
        <f t="shared" ref="Q14:Q21" si="3">N14/F14*100</f>
        <v>0</v>
      </c>
      <c r="R14" s="25" t="s">
        <v>27</v>
      </c>
      <c r="S14" s="25"/>
      <c r="T14" s="26"/>
    </row>
    <row r="15" spans="1:20" ht="136.5" thickTop="1" thickBot="1" x14ac:dyDescent="0.3">
      <c r="A15" s="15">
        <v>2</v>
      </c>
      <c r="B15" s="16" t="s">
        <v>28</v>
      </c>
      <c r="C15" s="12" t="s">
        <v>26</v>
      </c>
      <c r="D15" s="12" t="s">
        <v>26</v>
      </c>
      <c r="E15" s="17" t="s">
        <v>29</v>
      </c>
      <c r="F15" s="13">
        <f t="shared" si="0"/>
        <v>496838</v>
      </c>
      <c r="G15" s="14">
        <v>248419</v>
      </c>
      <c r="H15" s="18">
        <v>0</v>
      </c>
      <c r="I15" s="14">
        <v>248419</v>
      </c>
      <c r="J15" s="13">
        <f t="shared" si="1"/>
        <v>496838</v>
      </c>
      <c r="K15" s="18">
        <v>0</v>
      </c>
      <c r="L15" s="18">
        <v>0</v>
      </c>
      <c r="M15" s="18">
        <v>496838</v>
      </c>
      <c r="N15" s="13">
        <f t="shared" si="2"/>
        <v>496838</v>
      </c>
      <c r="O15" s="18">
        <v>0</v>
      </c>
      <c r="P15" s="17">
        <v>496838</v>
      </c>
      <c r="Q15" s="13">
        <f t="shared" si="3"/>
        <v>100</v>
      </c>
      <c r="R15" s="23" t="s">
        <v>30</v>
      </c>
      <c r="S15" s="23"/>
      <c r="T15" s="24"/>
    </row>
    <row r="16" spans="1:20" ht="121.5" thickTop="1" thickBot="1" x14ac:dyDescent="0.3">
      <c r="A16" s="15">
        <v>3</v>
      </c>
      <c r="B16" s="19" t="s">
        <v>31</v>
      </c>
      <c r="C16" s="12" t="s">
        <v>26</v>
      </c>
      <c r="D16" s="12" t="s">
        <v>26</v>
      </c>
      <c r="E16" s="17" t="s">
        <v>29</v>
      </c>
      <c r="F16" s="13">
        <f t="shared" si="0"/>
        <v>123540</v>
      </c>
      <c r="G16" s="18">
        <v>61770</v>
      </c>
      <c r="H16" s="18">
        <v>0</v>
      </c>
      <c r="I16" s="18">
        <v>61770</v>
      </c>
      <c r="J16" s="13">
        <f t="shared" si="1"/>
        <v>123540</v>
      </c>
      <c r="K16" s="18">
        <v>0</v>
      </c>
      <c r="L16" s="18">
        <v>0</v>
      </c>
      <c r="M16" s="18">
        <v>123540</v>
      </c>
      <c r="N16" s="13">
        <f t="shared" si="2"/>
        <v>123540</v>
      </c>
      <c r="O16" s="18">
        <v>0</v>
      </c>
      <c r="P16" s="18">
        <v>123540</v>
      </c>
      <c r="Q16" s="13">
        <f t="shared" si="3"/>
        <v>100</v>
      </c>
      <c r="R16" s="23" t="s">
        <v>30</v>
      </c>
      <c r="S16" s="23"/>
      <c r="T16" s="24"/>
    </row>
    <row r="17" spans="1:20" ht="97.5" thickTop="1" thickBot="1" x14ac:dyDescent="0.3">
      <c r="A17" s="15">
        <v>4</v>
      </c>
      <c r="B17" s="19" t="s">
        <v>32</v>
      </c>
      <c r="C17" s="12" t="s">
        <v>26</v>
      </c>
      <c r="D17" s="12" t="s">
        <v>26</v>
      </c>
      <c r="E17" s="17" t="s">
        <v>29</v>
      </c>
      <c r="F17" s="13">
        <f t="shared" si="0"/>
        <v>79924</v>
      </c>
      <c r="G17" s="18">
        <v>39962</v>
      </c>
      <c r="H17" s="18">
        <v>0</v>
      </c>
      <c r="I17" s="18">
        <v>39962</v>
      </c>
      <c r="J17" s="13">
        <f t="shared" si="1"/>
        <v>79924</v>
      </c>
      <c r="K17" s="18">
        <v>0</v>
      </c>
      <c r="L17" s="18">
        <v>0</v>
      </c>
      <c r="M17" s="18">
        <v>79924</v>
      </c>
      <c r="N17" s="13">
        <f t="shared" si="2"/>
        <v>79924</v>
      </c>
      <c r="O17" s="18">
        <v>0</v>
      </c>
      <c r="P17" s="18">
        <v>79924</v>
      </c>
      <c r="Q17" s="13">
        <f t="shared" si="3"/>
        <v>100</v>
      </c>
      <c r="R17" s="23" t="s">
        <v>30</v>
      </c>
      <c r="S17" s="23"/>
      <c r="T17" s="24"/>
    </row>
    <row r="18" spans="1:20" ht="80.25" thickTop="1" thickBot="1" x14ac:dyDescent="0.3">
      <c r="A18" s="15">
        <v>5</v>
      </c>
      <c r="B18" s="16" t="s">
        <v>33</v>
      </c>
      <c r="C18" s="12" t="s">
        <v>26</v>
      </c>
      <c r="D18" s="12" t="s">
        <v>26</v>
      </c>
      <c r="E18" s="17" t="s">
        <v>29</v>
      </c>
      <c r="F18" s="17">
        <f t="shared" si="0"/>
        <v>216866</v>
      </c>
      <c r="G18" s="18">
        <v>108433</v>
      </c>
      <c r="H18" s="18">
        <v>0</v>
      </c>
      <c r="I18" s="18">
        <v>108433</v>
      </c>
      <c r="J18" s="17">
        <f t="shared" si="1"/>
        <v>216866</v>
      </c>
      <c r="K18" s="18">
        <v>0</v>
      </c>
      <c r="L18" s="18">
        <v>0</v>
      </c>
      <c r="M18" s="18">
        <v>216866</v>
      </c>
      <c r="N18" s="13">
        <f t="shared" si="2"/>
        <v>216866</v>
      </c>
      <c r="O18" s="18">
        <v>0</v>
      </c>
      <c r="P18" s="18">
        <v>216866</v>
      </c>
      <c r="Q18" s="13">
        <f t="shared" si="3"/>
        <v>100</v>
      </c>
      <c r="R18" s="23" t="s">
        <v>30</v>
      </c>
      <c r="S18" s="23"/>
      <c r="T18" s="24"/>
    </row>
    <row r="19" spans="1:20" ht="69" thickTop="1" thickBot="1" x14ac:dyDescent="0.3">
      <c r="A19" s="15">
        <v>6</v>
      </c>
      <c r="B19" s="16" t="s">
        <v>34</v>
      </c>
      <c r="C19" s="12" t="s">
        <v>26</v>
      </c>
      <c r="D19" s="12" t="s">
        <v>26</v>
      </c>
      <c r="E19" s="17" t="s">
        <v>35</v>
      </c>
      <c r="F19" s="17">
        <f t="shared" si="0"/>
        <v>67122</v>
      </c>
      <c r="G19" s="18">
        <v>33561</v>
      </c>
      <c r="H19" s="18">
        <v>0</v>
      </c>
      <c r="I19" s="18">
        <v>33561</v>
      </c>
      <c r="J19" s="17">
        <f t="shared" si="1"/>
        <v>45217.21</v>
      </c>
      <c r="K19" s="18">
        <v>0</v>
      </c>
      <c r="L19" s="18">
        <v>0</v>
      </c>
      <c r="M19" s="18">
        <v>45217.21</v>
      </c>
      <c r="N19" s="13">
        <f t="shared" si="2"/>
        <v>45217.21</v>
      </c>
      <c r="O19" s="18">
        <v>0</v>
      </c>
      <c r="P19" s="17">
        <v>45217.21</v>
      </c>
      <c r="Q19" s="13">
        <f t="shared" si="3"/>
        <v>67.365707219689526</v>
      </c>
      <c r="R19" s="25" t="s">
        <v>36</v>
      </c>
      <c r="S19" s="25"/>
      <c r="T19" s="26"/>
    </row>
    <row r="20" spans="1:20" ht="102" thickTop="1" x14ac:dyDescent="0.25">
      <c r="A20" s="15">
        <v>7</v>
      </c>
      <c r="B20" s="16" t="s">
        <v>37</v>
      </c>
      <c r="C20" s="12" t="s">
        <v>26</v>
      </c>
      <c r="D20" s="12" t="s">
        <v>26</v>
      </c>
      <c r="E20" s="17"/>
      <c r="F20" s="17">
        <f t="shared" si="0"/>
        <v>175000</v>
      </c>
      <c r="G20" s="18">
        <v>87500</v>
      </c>
      <c r="H20" s="18">
        <v>0</v>
      </c>
      <c r="I20" s="18">
        <v>87500</v>
      </c>
      <c r="J20" s="17">
        <f t="shared" si="1"/>
        <v>0</v>
      </c>
      <c r="K20" s="18">
        <v>0</v>
      </c>
      <c r="L20" s="18">
        <v>0</v>
      </c>
      <c r="M20" s="18">
        <v>0</v>
      </c>
      <c r="N20" s="13">
        <f t="shared" si="2"/>
        <v>0</v>
      </c>
      <c r="O20" s="18">
        <v>0</v>
      </c>
      <c r="P20" s="17">
        <v>0</v>
      </c>
      <c r="Q20" s="13">
        <f t="shared" si="3"/>
        <v>0</v>
      </c>
      <c r="R20" s="25" t="s">
        <v>38</v>
      </c>
      <c r="S20" s="25"/>
      <c r="T20" s="26"/>
    </row>
    <row r="21" spans="1:20" ht="15.75" thickBot="1" x14ac:dyDescent="0.3">
      <c r="A21" s="20"/>
      <c r="B21" s="27" t="s">
        <v>39</v>
      </c>
      <c r="C21" s="27"/>
      <c r="D21" s="27"/>
      <c r="E21" s="27"/>
      <c r="F21" s="21">
        <f t="shared" ref="F21:P21" si="4">SUM(F14:F20)</f>
        <v>1656128</v>
      </c>
      <c r="G21" s="21">
        <f t="shared" si="4"/>
        <v>828064</v>
      </c>
      <c r="H21" s="21">
        <f t="shared" si="4"/>
        <v>0</v>
      </c>
      <c r="I21" s="21">
        <f t="shared" si="4"/>
        <v>828064</v>
      </c>
      <c r="J21" s="21">
        <f t="shared" si="4"/>
        <v>962385.21</v>
      </c>
      <c r="K21" s="21">
        <f t="shared" si="4"/>
        <v>0</v>
      </c>
      <c r="L21" s="21">
        <f t="shared" si="4"/>
        <v>0</v>
      </c>
      <c r="M21" s="21">
        <f t="shared" si="4"/>
        <v>962385.21</v>
      </c>
      <c r="N21" s="21">
        <f t="shared" si="4"/>
        <v>962385.21</v>
      </c>
      <c r="O21" s="21">
        <f t="shared" si="4"/>
        <v>0</v>
      </c>
      <c r="P21" s="21">
        <f t="shared" si="4"/>
        <v>962385.21</v>
      </c>
      <c r="Q21" s="21">
        <f t="shared" si="3"/>
        <v>58.110557275766119</v>
      </c>
      <c r="R21" s="28"/>
      <c r="S21" s="28"/>
      <c r="T21" s="29"/>
    </row>
    <row r="22" spans="1:20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3"/>
      <c r="S22" s="3"/>
      <c r="T22" s="3"/>
    </row>
    <row r="23" spans="1:20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3"/>
      <c r="S23" s="3"/>
      <c r="T23" s="3"/>
    </row>
  </sheetData>
  <mergeCells count="36">
    <mergeCell ref="C8:K9"/>
    <mergeCell ref="R1:S1"/>
    <mergeCell ref="D2:Q2"/>
    <mergeCell ref="D3:Q3"/>
    <mergeCell ref="D5:Q5"/>
    <mergeCell ref="D6:Q6"/>
    <mergeCell ref="A11:A13"/>
    <mergeCell ref="B11:B13"/>
    <mergeCell ref="C11:D11"/>
    <mergeCell ref="E11:E13"/>
    <mergeCell ref="F11:I11"/>
    <mergeCell ref="R16:T16"/>
    <mergeCell ref="N11:Q11"/>
    <mergeCell ref="R11:T11"/>
    <mergeCell ref="C12:C13"/>
    <mergeCell ref="D12:D13"/>
    <mergeCell ref="F12:F13"/>
    <mergeCell ref="G12:G13"/>
    <mergeCell ref="H12:H13"/>
    <mergeCell ref="I12:I13"/>
    <mergeCell ref="J12:J13"/>
    <mergeCell ref="K12:K13"/>
    <mergeCell ref="J11:M11"/>
    <mergeCell ref="L12:L13"/>
    <mergeCell ref="M12:M13"/>
    <mergeCell ref="N12:P12"/>
    <mergeCell ref="R12:T12"/>
    <mergeCell ref="R13:T13"/>
    <mergeCell ref="R14:T14"/>
    <mergeCell ref="R15:T15"/>
    <mergeCell ref="R17:T17"/>
    <mergeCell ref="R18:T18"/>
    <mergeCell ref="R19:T19"/>
    <mergeCell ref="R20:T20"/>
    <mergeCell ref="B21:E21"/>
    <mergeCell ref="R21:T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Cesar Ignacio Bocanegra Alvarado</cp:lastModifiedBy>
  <dcterms:created xsi:type="dcterms:W3CDTF">2021-06-09T15:40:44Z</dcterms:created>
  <dcterms:modified xsi:type="dcterms:W3CDTF">2021-06-09T16:41:07Z</dcterms:modified>
</cp:coreProperties>
</file>