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FATIMA\ESTADOS FINANCIEROS MENSUALES ABRIL-JULIO\06.Junio\"/>
    </mc:Choice>
  </mc:AlternateContent>
  <xr:revisionPtr revIDLastSave="0" documentId="13_ncr:1_{E5DC4847-8089-4238-8E6E-ED9CEFBEC55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F7A" sheetId="3" r:id="rId1"/>
  </sheets>
  <definedNames>
    <definedName name="_xlnm.Print_Area" localSheetId="0">iF7A!$A$1:$L$39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 l="1"/>
  <c r="J19" i="3"/>
  <c r="J18" i="3"/>
  <c r="J17" i="3"/>
  <c r="J16" i="3"/>
  <c r="J15" i="3"/>
  <c r="J14" i="3"/>
  <c r="J13" i="3"/>
  <c r="H22" i="3" l="1"/>
  <c r="I22" i="3"/>
  <c r="J32" i="3" l="1"/>
  <c r="J29" i="3"/>
  <c r="G29" i="3"/>
  <c r="I28" i="3"/>
  <c r="H28" i="3"/>
  <c r="F28" i="3"/>
  <c r="E28" i="3"/>
  <c r="J26" i="3"/>
  <c r="G26" i="3"/>
  <c r="J25" i="3"/>
  <c r="G25" i="3"/>
  <c r="J24" i="3"/>
  <c r="G24" i="3"/>
  <c r="J23" i="3"/>
  <c r="G23" i="3"/>
  <c r="F22" i="3"/>
  <c r="E22" i="3"/>
  <c r="G20" i="3"/>
  <c r="G19" i="3"/>
  <c r="G18" i="3"/>
  <c r="G17" i="3"/>
  <c r="G16" i="3"/>
  <c r="G15" i="3"/>
  <c r="G14" i="3"/>
  <c r="G13" i="3"/>
  <c r="I12" i="3"/>
  <c r="H12" i="3"/>
  <c r="F12" i="3"/>
  <c r="E12" i="3"/>
  <c r="G28" i="3" l="1"/>
  <c r="H31" i="3"/>
  <c r="J12" i="3"/>
  <c r="J22" i="3"/>
  <c r="J28" i="3"/>
  <c r="I31" i="3"/>
  <c r="E31" i="3"/>
  <c r="G12" i="3"/>
  <c r="G22" i="3"/>
  <c r="F31" i="3"/>
  <c r="G31" i="3" l="1"/>
  <c r="J31" i="3"/>
</calcChain>
</file>

<file path=xl/sharedStrings.xml><?xml version="1.0" encoding="utf-8"?>
<sst xmlns="http://schemas.openxmlformats.org/spreadsheetml/2006/main" count="32" uniqueCount="29">
  <si>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</si>
  <si>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</si>
  <si>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</si>
  <si>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</si>
  <si>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</si>
  <si>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</si>
  <si>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</si>
  <si>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Impuestos</t>
  </si>
  <si>
    <t>Contribuciones de Mejoras</t>
  </si>
  <si>
    <t>Derechos</t>
  </si>
  <si>
    <t>Productos</t>
  </si>
  <si>
    <t>Aprovechamientos</t>
  </si>
  <si>
    <t>Cuotas y Aportaciones de Seguridad Social</t>
  </si>
  <si>
    <t>Ingresos derivados de financiamiento</t>
  </si>
  <si>
    <t>Ingresos Derivados de Financiamientos</t>
  </si>
  <si>
    <t>Total</t>
  </si>
  <si>
    <t>3= (1 + 2)</t>
  </si>
  <si>
    <t>6= (5 - 1 )</t>
  </si>
  <si>
    <t>Estado Analítico de Ingresos
por Fuente de Financiamiento</t>
  </si>
  <si>
    <t>ESTADO ANALÍTICO DE INGRESOS POR FUENTE DE FINANCIAMIENTO        
MUNICIPIO</t>
  </si>
  <si>
    <t>Ingresos del Municipio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</si>
  <si>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</si>
  <si>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</si>
  <si>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por Ventas de Bienes, Prestación de  Servicios y Otros Ingresos</t>
  </si>
  <si>
    <t>Ingresos excedentes</t>
  </si>
  <si>
    <t>Ingresos del Sector Paramunicipal, así como de las Empresas Productivas del Municipio</t>
  </si>
  <si>
    <t>MUNICIPIO DE SAN PEDRO TLAQUEPAQUE</t>
  </si>
  <si>
    <t>TESORERÍA MUNICIPAL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</si>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</sst>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8" fillId="0" borderId="0"/>
    <xf numFmtId="0" fontId="8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7" fillId="2" borderId="2" xfId="0" applyFont="1" applyFill="1" applyBorder="1" applyAlignment="1">
      <alignment vertical="top" wrapText="1"/>
    </xf>
    <xf numFmtId="37" fontId="10" fillId="3" borderId="13" xfId="1" applyNumberFormat="1" applyFont="1" applyFill="1" applyBorder="1" applyAlignment="1" applyProtection="1">
      <alignment horizontal="center" vertical="center"/>
    </xf>
    <xf numFmtId="37" fontId="10" fillId="3" borderId="13" xfId="1" applyNumberFormat="1" applyFont="1" applyFill="1" applyBorder="1" applyAlignment="1" applyProtection="1">
      <alignment horizontal="center" wrapText="1"/>
    </xf>
    <xf numFmtId="37" fontId="10" fillId="3" borderId="13" xfId="1" applyNumberFormat="1" applyFont="1" applyFill="1" applyBorder="1" applyAlignment="1" applyProtection="1">
      <alignment horizontal="center"/>
    </xf>
    <xf numFmtId="0" fontId="14" fillId="2" borderId="4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14" fillId="2" borderId="9" xfId="2" applyFont="1" applyFill="1" applyBorder="1" applyAlignment="1">
      <alignment horizontal="center" vertical="center"/>
    </xf>
    <xf numFmtId="0" fontId="13" fillId="0" borderId="10" xfId="0" applyFont="1" applyBorder="1"/>
    <xf numFmtId="0" fontId="12" fillId="2" borderId="13" xfId="2" applyFont="1" applyFill="1" applyBorder="1" applyAlignment="1">
      <alignment horizontal="left"/>
    </xf>
    <xf numFmtId="0" fontId="14" fillId="2" borderId="13" xfId="2" applyFont="1" applyFill="1" applyBorder="1" applyAlignment="1">
      <alignment horizontal="center" vertical="center"/>
    </xf>
    <xf numFmtId="0" fontId="13" fillId="4" borderId="11" xfId="0" applyFont="1" applyFill="1" applyBorder="1"/>
    <xf numFmtId="0" fontId="12" fillId="4" borderId="13" xfId="2" applyFont="1" applyFill="1" applyBorder="1" applyAlignment="1">
      <alignment horizontal="left"/>
    </xf>
    <xf numFmtId="0" fontId="15" fillId="4" borderId="13" xfId="0" applyFont="1" applyFill="1" applyBorder="1" applyAlignment="1">
      <alignment vertical="center" wrapText="1"/>
    </xf>
    <xf numFmtId="0" fontId="14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17" fillId="3" borderId="11" xfId="2" applyFont="1" applyFill="1" applyBorder="1" applyAlignment="1">
      <alignment horizontal="right" wrapText="1" indent="1"/>
    </xf>
    <xf numFmtId="0" fontId="9" fillId="4" borderId="10" xfId="2" applyFont="1" applyFill="1" applyBorder="1" applyAlignment="1">
      <alignment horizontal="left"/>
    </xf>
    <xf numFmtId="0" fontId="9" fillId="4" borderId="9" xfId="2" applyFont="1" applyFill="1" applyBorder="1" applyAlignment="1">
      <alignment horizontal="left"/>
    </xf>
    <xf numFmtId="44" fontId="12" fillId="3" borderId="13" xfId="6" applyFont="1" applyFill="1" applyBorder="1" applyAlignment="1">
      <alignment horizontal="center" vertical="center"/>
    </xf>
    <xf numFmtId="0" fontId="0" fillId="2" borderId="0" xfId="0" applyFill="1"/>
    <xf numFmtId="0" fontId="16" fillId="2" borderId="0" xfId="0" applyFont="1" applyFill="1"/>
    <xf numFmtId="0" fontId="16" fillId="2" borderId="5" xfId="0" applyFont="1" applyFill="1" applyBorder="1"/>
    <xf numFmtId="44" fontId="12" fillId="4" borderId="12" xfId="6" applyFont="1" applyFill="1" applyBorder="1" applyAlignment="1">
      <alignment vertical="center"/>
    </xf>
    <xf numFmtId="44" fontId="13" fillId="0" borderId="13" xfId="6" applyFont="1" applyFill="1" applyBorder="1" applyAlignment="1" applyProtection="1">
      <alignment vertical="center" wrapText="1"/>
      <protection locked="0"/>
    </xf>
    <xf numFmtId="44" fontId="15" fillId="2" borderId="15" xfId="6" applyFont="1" applyFill="1" applyBorder="1" applyAlignment="1">
      <alignment vertical="center" wrapText="1"/>
    </xf>
    <xf numFmtId="44" fontId="9" fillId="4" borderId="13" xfId="6" applyFont="1" applyFill="1" applyBorder="1" applyAlignment="1">
      <alignment vertical="center" wrapText="1"/>
    </xf>
    <xf numFmtId="44" fontId="12" fillId="2" borderId="15" xfId="6" applyFont="1" applyFill="1" applyBorder="1" applyAlignment="1">
      <alignment vertical="center"/>
    </xf>
    <xf numFmtId="44" fontId="12" fillId="4" borderId="13" xfId="6" applyFont="1" applyFill="1" applyBorder="1" applyAlignment="1">
      <alignment vertical="center"/>
    </xf>
    <xf numFmtId="44" fontId="14" fillId="2" borderId="14" xfId="6" applyFont="1" applyFill="1" applyBorder="1" applyAlignment="1">
      <alignment horizontal="center" vertical="center"/>
    </xf>
    <xf numFmtId="44" fontId="18" fillId="2" borderId="2" xfId="6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9" fillId="4" borderId="9" xfId="2" applyFont="1" applyFill="1" applyBorder="1" applyAlignment="1">
      <alignment horizontal="left" wrapText="1"/>
    </xf>
    <xf numFmtId="0" fontId="9" fillId="4" borderId="10" xfId="2" applyFont="1" applyFill="1" applyBorder="1" applyAlignment="1">
      <alignment horizontal="left" wrapText="1"/>
    </xf>
    <xf numFmtId="0" fontId="9" fillId="4" borderId="11" xfId="2" applyFont="1" applyFill="1" applyBorder="1" applyAlignment="1">
      <alignment horizontal="left" wrapText="1"/>
    </xf>
    <xf numFmtId="0" fontId="15" fillId="0" borderId="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37" fontId="10" fillId="3" borderId="1" xfId="1" applyNumberFormat="1" applyFont="1" applyFill="1" applyBorder="1" applyAlignment="1" applyProtection="1">
      <alignment horizontal="center" vertical="center" wrapText="1"/>
    </xf>
    <xf numFmtId="37" fontId="10" fillId="3" borderId="2" xfId="1" applyNumberFormat="1" applyFont="1" applyFill="1" applyBorder="1" applyAlignment="1" applyProtection="1">
      <alignment horizontal="center" vertical="center" wrapText="1"/>
    </xf>
    <xf numFmtId="37" fontId="10" fillId="3" borderId="3" xfId="1" applyNumberFormat="1" applyFont="1" applyFill="1" applyBorder="1" applyAlignment="1" applyProtection="1">
      <alignment horizontal="center" vertical="center" wrapText="1"/>
    </xf>
    <xf numFmtId="37" fontId="10" fillId="3" borderId="4" xfId="1" applyNumberFormat="1" applyFont="1" applyFill="1" applyBorder="1" applyAlignment="1" applyProtection="1">
      <alignment horizontal="center" vertical="center" wrapText="1"/>
    </xf>
    <xf numFmtId="37" fontId="10" fillId="3" borderId="0" xfId="1" applyNumberFormat="1" applyFont="1" applyFill="1" applyBorder="1" applyAlignment="1" applyProtection="1">
      <alignment horizontal="center" vertical="center" wrapText="1"/>
    </xf>
    <xf numFmtId="37" fontId="10" fillId="3" borderId="5" xfId="1" applyNumberFormat="1" applyFont="1" applyFill="1" applyBorder="1" applyAlignment="1" applyProtection="1">
      <alignment horizontal="center" vertical="center" wrapText="1"/>
    </xf>
    <xf numFmtId="37" fontId="10" fillId="3" borderId="6" xfId="1" applyNumberFormat="1" applyFont="1" applyFill="1" applyBorder="1" applyAlignment="1" applyProtection="1">
      <alignment horizontal="center" vertical="center" wrapText="1"/>
    </xf>
    <xf numFmtId="37" fontId="10" fillId="3" borderId="7" xfId="1" applyNumberFormat="1" applyFont="1" applyFill="1" applyBorder="1" applyAlignment="1" applyProtection="1">
      <alignment horizontal="center" vertical="center" wrapText="1"/>
    </xf>
    <xf numFmtId="37" fontId="10" fillId="3" borderId="8" xfId="1" applyNumberFormat="1" applyFont="1" applyFill="1" applyBorder="1" applyAlignment="1" applyProtection="1">
      <alignment horizontal="center" vertical="center" wrapText="1"/>
    </xf>
    <xf numFmtId="37" fontId="10" fillId="3" borderId="9" xfId="1" applyNumberFormat="1" applyFont="1" applyFill="1" applyBorder="1" applyAlignment="1" applyProtection="1">
      <alignment horizontal="center"/>
    </xf>
    <xf numFmtId="37" fontId="10" fillId="3" borderId="10" xfId="1" applyNumberFormat="1" applyFont="1" applyFill="1" applyBorder="1" applyAlignment="1" applyProtection="1">
      <alignment horizontal="center"/>
    </xf>
    <xf numFmtId="37" fontId="10" fillId="3" borderId="11" xfId="1" applyNumberFormat="1" applyFont="1" applyFill="1" applyBorder="1" applyAlignment="1" applyProtection="1">
      <alignment horizontal="center"/>
    </xf>
    <xf numFmtId="37" fontId="10" fillId="3" borderId="12" xfId="1" applyNumberFormat="1" applyFont="1" applyFill="1" applyBorder="1" applyAlignment="1" applyProtection="1">
      <alignment horizontal="center" vertical="center" wrapText="1"/>
    </xf>
    <xf numFmtId="37" fontId="10" fillId="3" borderId="14" xfId="1" applyNumberFormat="1" applyFont="1" applyFill="1" applyBorder="1" applyAlignment="1" applyProtection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44" fontId="12" fillId="3" borderId="12" xfId="6" applyFont="1" applyFill="1" applyBorder="1" applyAlignment="1">
      <alignment horizontal="center" vertical="center"/>
    </xf>
    <xf numFmtId="44" fontId="12" fillId="3" borderId="14" xfId="6" applyFont="1" applyFill="1" applyBorder="1" applyAlignment="1">
      <alignment horizontal="center" vertical="center"/>
    </xf>
    <xf numFmtId="44" fontId="9" fillId="2" borderId="9" xfId="6" applyFont="1" applyFill="1" applyBorder="1" applyAlignment="1">
      <alignment horizontal="center" vertical="center" wrapText="1"/>
    </xf>
    <xf numFmtId="44" fontId="9" fillId="2" borderId="11" xfId="6" applyFont="1" applyFill="1" applyBorder="1" applyAlignment="1">
      <alignment horizontal="center" vertical="center" wrapText="1"/>
    </xf>
    <xf numFmtId="37" fontId="11" fillId="2" borderId="0" xfId="1" applyNumberFormat="1" applyFont="1" applyFill="1" applyBorder="1" applyAlignment="1" applyProtection="1">
      <alignment horizontal="center"/>
      <protection locked="0"/>
    </xf>
    <xf numFmtId="37" fontId="11" fillId="2" borderId="0" xfId="1" applyNumberFormat="1" applyFont="1" applyFill="1" applyBorder="1" applyAlignment="1" applyProtection="1">
      <alignment horizontal="center" wrapText="1"/>
    </xf>
    <xf numFmtId="37" fontId="11" fillId="2" borderId="0" xfId="1" applyNumberFormat="1" applyFont="1" applyFill="1" applyBorder="1" applyAlignment="1" applyProtection="1">
      <alignment horizontal="center"/>
    </xf>
  </cellXfs>
  <cellStyles count="7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5" xr:uid="{00000000-0005-0000-0000-000005000000}"/>
    <cellStyle name="Normal 9" xfId="2" xr:uid="{00000000-0005-0000-0000-000006000000}"/>
  </cellStyles>
  <dxfs count="2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C28B-FF14-4A5A-8C1B-8E97F46C1A08}">
  <sheetPr>
    <pageSetUpPr fitToPage="1"/>
  </sheetPr>
  <dimension ref="A1:T40"/>
  <sheetViews>
    <sheetView tabSelected="1" topLeftCell="A25" zoomScaleNormal="100" workbookViewId="0">
      <selection activeCell="K23" sqref="K23"/>
    </sheetView>
  </sheetViews>
  <sheetFormatPr baseColWidth="10" defaultRowHeight="15" x14ac:dyDescent="0.25"/>
  <cols>
    <col min="1" max="1" width="6.140625" style="32" customWidth="1"/>
    <col min="3" max="3" width="17" customWidth="1"/>
    <col min="4" max="4" width="27" customWidth="1"/>
    <col min="5" max="5" width="19.7109375" bestFit="1" customWidth="1"/>
    <col min="6" max="6" width="15.5703125" customWidth="1"/>
    <col min="7" max="7" width="19.7109375" bestFit="1" customWidth="1"/>
    <col min="8" max="9" width="18" bestFit="1" customWidth="1"/>
    <col min="10" max="10" width="19.7109375" bestFit="1" customWidth="1"/>
    <col min="12" max="12" width="20.140625" customWidth="1"/>
    <col min="13" max="13" width="18.5703125" customWidth="1"/>
    <col min="14" max="15" width="11.42578125" customWidth="1"/>
    <col min="16" max="16" width="20.140625" customWidth="1"/>
  </cols>
  <sheetData>
    <row r="1" spans="2:10" ht="15" hidden="1" customHeight="1" x14ac:dyDescent="0.25">
      <c r="B1" s="32"/>
      <c r="C1" s="32"/>
      <c r="D1" s="32"/>
      <c r="E1" s="32"/>
      <c r="F1" s="32"/>
      <c r="G1" s="32"/>
      <c r="H1" s="32"/>
      <c r="I1" s="32"/>
      <c r="J1" s="32"/>
    </row>
    <row r="2" spans="2:10" ht="15.75" x14ac:dyDescent="0.25">
      <c r="B2" s="70" t="s">
        <v>26</v>
      </c>
      <c r="C2" s="70"/>
      <c r="D2" s="70"/>
      <c r="E2" s="70"/>
      <c r="F2" s="70"/>
      <c r="G2" s="70"/>
      <c r="H2" s="70"/>
      <c r="I2" s="70"/>
      <c r="J2" s="70"/>
    </row>
    <row r="3" spans="2:10" ht="15.75" x14ac:dyDescent="0.25">
      <c r="B3" s="70" t="s">
        <v>27</v>
      </c>
      <c r="C3" s="70"/>
      <c r="D3" s="70"/>
      <c r="E3" s="70"/>
      <c r="F3" s="70"/>
      <c r="G3" s="70"/>
      <c r="H3" s="70"/>
      <c r="I3" s="70"/>
      <c r="J3" s="70"/>
    </row>
    <row r="4" spans="2:10" ht="15.75" x14ac:dyDescent="0.25">
      <c r="B4" s="71" t="s">
        <v>19</v>
      </c>
      <c r="C4" s="72"/>
      <c r="D4" s="72"/>
      <c r="E4" s="72"/>
      <c r="F4" s="72"/>
      <c r="G4" s="72"/>
      <c r="H4" s="72"/>
      <c r="I4" s="72"/>
      <c r="J4" s="72"/>
    </row>
    <row r="5" spans="2:10" ht="15.75" x14ac:dyDescent="0.25">
      <c r="B5" s="72" t="s">
        <v>28</v>
      </c>
      <c r="C5" s="72"/>
      <c r="D5" s="72"/>
      <c r="E5" s="72"/>
      <c r="F5" s="72"/>
      <c r="G5" s="72"/>
      <c r="H5" s="72"/>
      <c r="I5" s="72"/>
      <c r="J5" s="72"/>
    </row>
    <row r="6" spans="2:10" x14ac:dyDescent="0.25">
      <c r="B6" s="1"/>
      <c r="C6" s="1"/>
      <c r="D6" s="1"/>
      <c r="E6" s="2"/>
      <c r="F6" s="3"/>
      <c r="G6" s="3"/>
      <c r="H6" s="3"/>
      <c r="I6" s="3"/>
      <c r="J6" s="3"/>
    </row>
    <row r="7" spans="2:10" x14ac:dyDescent="0.25">
      <c r="B7" s="32"/>
      <c r="C7" s="32"/>
      <c r="D7" s="32"/>
      <c r="E7" s="32"/>
      <c r="F7" s="32"/>
      <c r="G7" s="32"/>
      <c r="H7" s="32"/>
      <c r="I7" s="32"/>
      <c r="J7" s="32"/>
    </row>
    <row r="8" spans="2:10" x14ac:dyDescent="0.25">
      <c r="B8" s="51" t="s">
        <v>18</v>
      </c>
      <c r="C8" s="52"/>
      <c r="D8" s="53"/>
      <c r="E8" s="60" t="s">
        <v>0</v>
      </c>
      <c r="F8" s="61"/>
      <c r="G8" s="61"/>
      <c r="H8" s="61"/>
      <c r="I8" s="62"/>
      <c r="J8" s="63" t="s">
        <v>1</v>
      </c>
    </row>
    <row r="9" spans="2:10" ht="26.25" x14ac:dyDescent="0.25">
      <c r="B9" s="54"/>
      <c r="C9" s="55"/>
      <c r="D9" s="56"/>
      <c r="E9" s="12" t="s">
        <v>2</v>
      </c>
      <c r="F9" s="13" t="s">
        <v>3</v>
      </c>
      <c r="G9" s="12" t="s">
        <v>4</v>
      </c>
      <c r="H9" s="12" t="s">
        <v>5</v>
      </c>
      <c r="I9" s="12" t="s">
        <v>6</v>
      </c>
      <c r="J9" s="64"/>
    </row>
    <row r="10" spans="2:10" x14ac:dyDescent="0.25">
      <c r="B10" s="57"/>
      <c r="C10" s="58"/>
      <c r="D10" s="59"/>
      <c r="E10" s="14">
        <v>1</v>
      </c>
      <c r="F10" s="14">
        <v>2</v>
      </c>
      <c r="G10" s="14" t="s">
        <v>16</v>
      </c>
      <c r="H10" s="14">
        <v>4</v>
      </c>
      <c r="I10" s="14">
        <v>5</v>
      </c>
      <c r="J10" s="14" t="s">
        <v>17</v>
      </c>
    </row>
    <row r="11" spans="2:10" x14ac:dyDescent="0.25">
      <c r="B11" s="4"/>
      <c r="C11" s="5"/>
      <c r="D11" s="6"/>
      <c r="E11" s="7"/>
      <c r="F11" s="7"/>
      <c r="G11" s="7"/>
      <c r="H11" s="7"/>
      <c r="I11" s="7"/>
      <c r="J11" s="7"/>
    </row>
    <row r="12" spans="2:10" x14ac:dyDescent="0.25">
      <c r="B12" s="30" t="s">
        <v>20</v>
      </c>
      <c r="C12" s="29"/>
      <c r="D12" s="22"/>
      <c r="E12" s="35">
        <f>E13+E15+E16+E17+E18+E19+E20</f>
        <v>2331686529.590004</v>
      </c>
      <c r="F12" s="35">
        <f>F13+F15+F16+F17+F18+F19+F20</f>
        <v>248707196.82000035</v>
      </c>
      <c r="G12" s="35">
        <f>E12+F12</f>
        <v>2580393726.4100041</v>
      </c>
      <c r="H12" s="35">
        <f>H13+H15+H16+H17+H18+H19+H20</f>
        <v>1431945515</v>
      </c>
      <c r="I12" s="35">
        <f>I13+I15+I16+I17+I18+I19+I20</f>
        <v>1431945515</v>
      </c>
      <c r="J12" s="35">
        <f>I12-E12</f>
        <v>-899741014.59000397</v>
      </c>
    </row>
    <row r="13" spans="2:10" x14ac:dyDescent="0.25">
      <c r="B13" s="15"/>
      <c r="C13" s="65" t="s">
        <v>7</v>
      </c>
      <c r="D13" s="65"/>
      <c r="E13" s="36">
        <v>483346650.70999956</v>
      </c>
      <c r="F13" s="36">
        <v>0</v>
      </c>
      <c r="G13" s="36">
        <f>E13+F13</f>
        <v>483346650.70999956</v>
      </c>
      <c r="H13" s="36">
        <v>342646224.47000003</v>
      </c>
      <c r="I13" s="36">
        <v>342646224.47000003</v>
      </c>
      <c r="J13" s="36">
        <f>I13-E13</f>
        <v>-140700426.23999953</v>
      </c>
    </row>
    <row r="14" spans="2:10" x14ac:dyDescent="0.25">
      <c r="B14" s="15"/>
      <c r="C14" s="65" t="s">
        <v>12</v>
      </c>
      <c r="D14" s="65"/>
      <c r="E14" s="36">
        <v>0</v>
      </c>
      <c r="F14" s="36">
        <v>0</v>
      </c>
      <c r="G14" s="36">
        <f t="shared" ref="G14:G18" si="0">E14+F14</f>
        <v>0</v>
      </c>
      <c r="H14" s="36">
        <v>0</v>
      </c>
      <c r="I14" s="36">
        <v>0</v>
      </c>
      <c r="J14" s="36">
        <f t="shared" ref="J14:J20" si="1">I14-E14</f>
        <v>0</v>
      </c>
    </row>
    <row r="15" spans="2:10" x14ac:dyDescent="0.25">
      <c r="B15" s="15"/>
      <c r="C15" s="65" t="s">
        <v>8</v>
      </c>
      <c r="D15" s="65"/>
      <c r="E15" s="36">
        <v>0</v>
      </c>
      <c r="F15" s="36">
        <v>0</v>
      </c>
      <c r="G15" s="36">
        <f t="shared" si="0"/>
        <v>0</v>
      </c>
      <c r="H15" s="36">
        <v>0</v>
      </c>
      <c r="I15" s="36">
        <v>0</v>
      </c>
      <c r="J15" s="36">
        <f t="shared" si="1"/>
        <v>0</v>
      </c>
    </row>
    <row r="16" spans="2:10" x14ac:dyDescent="0.25">
      <c r="B16" s="15"/>
      <c r="C16" s="65" t="s">
        <v>9</v>
      </c>
      <c r="D16" s="65"/>
      <c r="E16" s="36">
        <v>187981461.73999992</v>
      </c>
      <c r="F16" s="36">
        <v>0</v>
      </c>
      <c r="G16" s="36">
        <f t="shared" si="0"/>
        <v>187981461.73999992</v>
      </c>
      <c r="H16" s="36">
        <v>96915609.769999966</v>
      </c>
      <c r="I16" s="36">
        <v>96915609.769999966</v>
      </c>
      <c r="J16" s="36">
        <f t="shared" si="1"/>
        <v>-91065851.969999954</v>
      </c>
    </row>
    <row r="17" spans="2:20" x14ac:dyDescent="0.25">
      <c r="B17" s="15"/>
      <c r="C17" s="65" t="s">
        <v>10</v>
      </c>
      <c r="D17" s="65"/>
      <c r="E17" s="36">
        <v>12629360.259999996</v>
      </c>
      <c r="F17" s="36">
        <v>4347438.99</v>
      </c>
      <c r="G17" s="36">
        <f t="shared" si="0"/>
        <v>16976799.249999996</v>
      </c>
      <c r="H17" s="36">
        <v>18208552.710000001</v>
      </c>
      <c r="I17" s="36">
        <v>18208552.710000001</v>
      </c>
      <c r="J17" s="36">
        <f t="shared" si="1"/>
        <v>5579192.4500000048</v>
      </c>
    </row>
    <row r="18" spans="2:20" x14ac:dyDescent="0.25">
      <c r="B18" s="15"/>
      <c r="C18" s="65" t="s">
        <v>11</v>
      </c>
      <c r="D18" s="65"/>
      <c r="E18" s="36">
        <v>112650657.23999999</v>
      </c>
      <c r="F18" s="36">
        <v>27398367.289999962</v>
      </c>
      <c r="G18" s="36">
        <f t="shared" si="0"/>
        <v>140049024.52999997</v>
      </c>
      <c r="H18" s="36">
        <v>4122053.8899999997</v>
      </c>
      <c r="I18" s="36">
        <v>4122053.8899999997</v>
      </c>
      <c r="J18" s="36">
        <f t="shared" si="1"/>
        <v>-108528603.34999999</v>
      </c>
    </row>
    <row r="19" spans="2:20" ht="37.5" customHeight="1" x14ac:dyDescent="0.25">
      <c r="B19" s="15"/>
      <c r="C19" s="50" t="s">
        <v>21</v>
      </c>
      <c r="D19" s="50"/>
      <c r="E19" s="36">
        <v>1509174327.2000043</v>
      </c>
      <c r="F19" s="36">
        <v>242865462.98000041</v>
      </c>
      <c r="G19" s="36">
        <f>E19+F19</f>
        <v>1752039790.1800048</v>
      </c>
      <c r="H19" s="36">
        <v>970053074.16000009</v>
      </c>
      <c r="I19" s="36">
        <v>970053074.16000009</v>
      </c>
      <c r="J19" s="36">
        <f t="shared" si="1"/>
        <v>-539121253.04000425</v>
      </c>
    </row>
    <row r="20" spans="2:20" ht="26.25" customHeight="1" x14ac:dyDescent="0.25">
      <c r="B20" s="15"/>
      <c r="C20" s="50" t="s">
        <v>22</v>
      </c>
      <c r="D20" s="50"/>
      <c r="E20" s="36">
        <v>25904072.440000005</v>
      </c>
      <c r="F20" s="36">
        <v>-25904072.440000005</v>
      </c>
      <c r="G20" s="36">
        <f>E20+F20</f>
        <v>0</v>
      </c>
      <c r="H20" s="36">
        <v>0</v>
      </c>
      <c r="I20" s="36">
        <v>0</v>
      </c>
      <c r="J20" s="36">
        <f t="shared" si="1"/>
        <v>-25904072.440000005</v>
      </c>
    </row>
    <row r="21" spans="2:20" x14ac:dyDescent="0.25">
      <c r="B21" s="18"/>
      <c r="C21" s="19"/>
      <c r="D21" s="17"/>
      <c r="E21" s="37"/>
      <c r="F21" s="37"/>
      <c r="G21" s="37"/>
      <c r="H21" s="37"/>
      <c r="I21" s="37"/>
      <c r="J21" s="37"/>
    </row>
    <row r="22" spans="2:20" ht="25.5" customHeight="1" x14ac:dyDescent="0.25">
      <c r="B22" s="45" t="s">
        <v>25</v>
      </c>
      <c r="C22" s="46"/>
      <c r="D22" s="47"/>
      <c r="E22" s="38">
        <f>SUM(E23:E26)</f>
        <v>1494294.8500000006</v>
      </c>
      <c r="F22" s="38">
        <f>SUM(F23:F26)</f>
        <v>-1494294.8500000006</v>
      </c>
      <c r="G22" s="38">
        <f>E22+F22</f>
        <v>0</v>
      </c>
      <c r="H22" s="38">
        <f>SUM(H23:H26)</f>
        <v>0</v>
      </c>
      <c r="I22" s="38">
        <f>SUM(I23:I26)</f>
        <v>0</v>
      </c>
      <c r="J22" s="38">
        <f>I22-E22</f>
        <v>-1494294.8500000006</v>
      </c>
    </row>
    <row r="23" spans="2:20" x14ac:dyDescent="0.25">
      <c r="B23" s="20"/>
      <c r="C23" s="44" t="s">
        <v>12</v>
      </c>
      <c r="D23" s="44"/>
      <c r="E23" s="36">
        <v>0</v>
      </c>
      <c r="F23" s="36">
        <v>0</v>
      </c>
      <c r="G23" s="36">
        <f>E23+F23</f>
        <v>0</v>
      </c>
      <c r="H23" s="36">
        <v>0</v>
      </c>
      <c r="I23" s="36">
        <v>0</v>
      </c>
      <c r="J23" s="36">
        <f>I23-E23</f>
        <v>0</v>
      </c>
    </row>
    <row r="24" spans="2:20" x14ac:dyDescent="0.25">
      <c r="B24" s="20"/>
      <c r="C24" s="48" t="s">
        <v>10</v>
      </c>
      <c r="D24" s="49"/>
      <c r="E24" s="36">
        <v>0</v>
      </c>
      <c r="F24" s="36">
        <v>0</v>
      </c>
      <c r="G24" s="36">
        <f>E24+F24</f>
        <v>0</v>
      </c>
      <c r="H24" s="36">
        <v>0</v>
      </c>
      <c r="I24" s="36">
        <v>0</v>
      </c>
      <c r="J24" s="36">
        <f>I24-E24</f>
        <v>0</v>
      </c>
    </row>
    <row r="25" spans="2:20" ht="26.25" customHeight="1" x14ac:dyDescent="0.25">
      <c r="B25" s="21"/>
      <c r="C25" s="43" t="s">
        <v>23</v>
      </c>
      <c r="D25" s="43"/>
      <c r="E25" s="36">
        <v>1494294.8500000006</v>
      </c>
      <c r="F25" s="36">
        <v>-1494294.8500000006</v>
      </c>
      <c r="G25" s="36">
        <f>E25+F25</f>
        <v>0</v>
      </c>
      <c r="H25" s="36">
        <v>0</v>
      </c>
      <c r="I25" s="36">
        <v>0</v>
      </c>
      <c r="J25" s="36">
        <f>I25-E25</f>
        <v>-1494294.8500000006</v>
      </c>
    </row>
    <row r="26" spans="2:20" ht="24.75" customHeight="1" x14ac:dyDescent="0.25">
      <c r="B26" s="21"/>
      <c r="C26" s="43" t="s">
        <v>22</v>
      </c>
      <c r="D26" s="43"/>
      <c r="E26" s="36">
        <v>0</v>
      </c>
      <c r="F26" s="36">
        <v>0</v>
      </c>
      <c r="G26" s="36">
        <f>E26+F26</f>
        <v>0</v>
      </c>
      <c r="H26" s="36">
        <v>0</v>
      </c>
      <c r="I26" s="36">
        <v>0</v>
      </c>
      <c r="J26" s="36">
        <f>I26-E26</f>
        <v>0</v>
      </c>
    </row>
    <row r="27" spans="2:20" x14ac:dyDescent="0.25">
      <c r="B27" s="16"/>
      <c r="C27" s="33"/>
      <c r="D27" s="34"/>
      <c r="E27" s="39"/>
      <c r="F27" s="39"/>
      <c r="G27" s="39"/>
      <c r="H27" s="39"/>
      <c r="I27" s="39"/>
      <c r="J27" s="39"/>
    </row>
    <row r="28" spans="2:20" x14ac:dyDescent="0.25">
      <c r="B28" s="23" t="s">
        <v>13</v>
      </c>
      <c r="C28" s="25"/>
      <c r="D28" s="24"/>
      <c r="E28" s="40">
        <f t="shared" ref="E28:I28" si="2">E29</f>
        <v>0</v>
      </c>
      <c r="F28" s="40">
        <f t="shared" si="2"/>
        <v>0</v>
      </c>
      <c r="G28" s="40">
        <f>E28+F28</f>
        <v>0</v>
      </c>
      <c r="H28" s="40">
        <f t="shared" si="2"/>
        <v>0</v>
      </c>
      <c r="I28" s="40">
        <f t="shared" si="2"/>
        <v>0</v>
      </c>
      <c r="J28" s="40">
        <f>I28-E28</f>
        <v>0</v>
      </c>
    </row>
    <row r="29" spans="2:20" x14ac:dyDescent="0.25">
      <c r="B29" s="21"/>
      <c r="C29" s="44" t="s">
        <v>14</v>
      </c>
      <c r="D29" s="44"/>
      <c r="E29" s="36">
        <v>0</v>
      </c>
      <c r="F29" s="36">
        <v>0</v>
      </c>
      <c r="G29" s="36">
        <f>E29+F29</f>
        <v>0</v>
      </c>
      <c r="H29" s="36">
        <v>0</v>
      </c>
      <c r="I29" s="36">
        <v>0</v>
      </c>
      <c r="J29" s="36">
        <f>I29-E29</f>
        <v>0</v>
      </c>
    </row>
    <row r="30" spans="2:20" x14ac:dyDescent="0.25">
      <c r="B30" s="8"/>
      <c r="C30" s="9"/>
      <c r="D30" s="10"/>
      <c r="E30" s="41"/>
      <c r="F30" s="41"/>
      <c r="G30" s="41"/>
      <c r="H30" s="41"/>
      <c r="I30" s="41"/>
      <c r="J30" s="41"/>
    </row>
    <row r="31" spans="2:20" x14ac:dyDescent="0.25">
      <c r="B31" s="26"/>
      <c r="C31" s="27"/>
      <c r="D31" s="28" t="s">
        <v>15</v>
      </c>
      <c r="E31" s="31">
        <f>E12+E22+E28</f>
        <v>2333180824.4400039</v>
      </c>
      <c r="F31" s="31">
        <f>F12+F22+F28</f>
        <v>247212901.97000036</v>
      </c>
      <c r="G31" s="31">
        <f>E31+F31</f>
        <v>2580393726.4100041</v>
      </c>
      <c r="H31" s="31">
        <f>H12+H22+H28</f>
        <v>1431945515</v>
      </c>
      <c r="I31" s="31">
        <f>I12+I22+I28</f>
        <v>1431945515</v>
      </c>
      <c r="J31" s="66">
        <f t="shared" ref="J31:J32" si="3">I31-E31</f>
        <v>-901235309.44000387</v>
      </c>
    </row>
    <row r="32" spans="2:20" s="32" customFormat="1" x14ac:dyDescent="0.25">
      <c r="B32" s="11"/>
      <c r="C32" s="11"/>
      <c r="D32" s="11"/>
      <c r="E32" s="42"/>
      <c r="F32" s="42"/>
      <c r="G32" s="42"/>
      <c r="H32" s="68" t="s">
        <v>24</v>
      </c>
      <c r="I32" s="69"/>
      <c r="J32" s="67">
        <f t="shared" si="3"/>
        <v>0</v>
      </c>
      <c r="K32"/>
      <c r="L32"/>
      <c r="M32"/>
      <c r="N32"/>
      <c r="O32"/>
      <c r="P32"/>
      <c r="Q32"/>
      <c r="R32"/>
      <c r="S32"/>
      <c r="T32"/>
    </row>
    <row r="33" spans="2:20" s="32" customFormat="1" x14ac:dyDescent="0.25">
      <c r="K33"/>
      <c r="L33"/>
      <c r="M33"/>
      <c r="N33"/>
      <c r="O33"/>
      <c r="P33"/>
      <c r="Q33"/>
      <c r="R33"/>
      <c r="S33"/>
      <c r="T33"/>
    </row>
    <row r="34" spans="2:20" s="32" customFormat="1" x14ac:dyDescent="0.25">
      <c r="K34"/>
      <c r="L34"/>
      <c r="M34"/>
      <c r="N34"/>
      <c r="O34"/>
      <c r="P34"/>
      <c r="Q34"/>
      <c r="R34"/>
      <c r="S34"/>
      <c r="T34"/>
    </row>
    <row r="35" spans="2:20" s="32" customFormat="1" x14ac:dyDescent="0.25">
      <c r="K35"/>
      <c r="L35"/>
      <c r="M35"/>
      <c r="N35"/>
      <c r="O35"/>
      <c r="P35"/>
      <c r="Q35"/>
      <c r="R35"/>
      <c r="S35"/>
      <c r="T35"/>
    </row>
    <row r="36" spans="2:20" s="32" customFormat="1" ht="15" customHeight="1" x14ac:dyDescent="0.25">
      <c r="K36"/>
      <c r="L36"/>
      <c r="M36"/>
      <c r="N36"/>
      <c r="O36"/>
      <c r="P36"/>
      <c r="Q36"/>
      <c r="R36"/>
      <c r="S36"/>
      <c r="T36"/>
    </row>
    <row r="37" spans="2:20" s="32" customFormat="1" ht="15" customHeight="1" x14ac:dyDescent="0.25">
      <c r="K37"/>
      <c r="L37"/>
      <c r="M37"/>
      <c r="N37"/>
      <c r="O37"/>
      <c r="P37"/>
      <c r="Q37"/>
      <c r="R37"/>
      <c r="S37"/>
      <c r="T37"/>
    </row>
    <row r="38" spans="2:20" s="32" customFormat="1" x14ac:dyDescent="0.25">
      <c r="K38"/>
      <c r="L38"/>
      <c r="M38"/>
      <c r="N38"/>
      <c r="O38"/>
      <c r="P38"/>
      <c r="Q38"/>
      <c r="R38"/>
      <c r="S38"/>
      <c r="T38"/>
    </row>
    <row r="39" spans="2:20" s="32" customFormat="1" x14ac:dyDescent="0.25">
      <c r="K39"/>
      <c r="L39"/>
      <c r="M39"/>
      <c r="N39"/>
      <c r="O39"/>
      <c r="P39"/>
      <c r="Q39"/>
      <c r="R39"/>
      <c r="S39"/>
      <c r="T39"/>
    </row>
    <row r="40" spans="2:20" x14ac:dyDescent="0.25">
      <c r="B40" s="32"/>
      <c r="C40" s="32"/>
      <c r="D40" s="32"/>
      <c r="E40" s="32"/>
      <c r="F40" s="32"/>
      <c r="G40" s="32"/>
      <c r="H40" s="32"/>
      <c r="I40" s="32"/>
      <c r="J40" s="32"/>
    </row>
  </sheetData>
  <mergeCells count="23">
    <mergeCell ref="C24:D24"/>
    <mergeCell ref="B2:J2"/>
    <mergeCell ref="B4:J4"/>
    <mergeCell ref="B5:J5"/>
    <mergeCell ref="B8:D10"/>
    <mergeCell ref="E8:I8"/>
    <mergeCell ref="J8:J9"/>
    <mergeCell ref="B3:J3"/>
    <mergeCell ref="C18:D18"/>
    <mergeCell ref="C19:D19"/>
    <mergeCell ref="C20:D20"/>
    <mergeCell ref="B22:D22"/>
    <mergeCell ref="C23:D23"/>
    <mergeCell ref="C13:D13"/>
    <mergeCell ref="C14:D14"/>
    <mergeCell ref="C15:D15"/>
    <mergeCell ref="C16:D16"/>
    <mergeCell ref="C17:D17"/>
    <mergeCell ref="C26:D26"/>
    <mergeCell ref="C29:D29"/>
    <mergeCell ref="J31:J32"/>
    <mergeCell ref="H32:I32"/>
    <mergeCell ref="C25:D25"/>
  </mergeCells>
  <conditionalFormatting sqref="E13">
    <cfRule type="cellIs" dxfId="19" priority="35" stopIfTrue="1" operator="equal">
      <formula>0</formula>
    </cfRule>
  </conditionalFormatting>
  <conditionalFormatting sqref="E14">
    <cfRule type="cellIs" dxfId="18" priority="23" stopIfTrue="1" operator="equal">
      <formula>0</formula>
    </cfRule>
  </conditionalFormatting>
  <conditionalFormatting sqref="E15">
    <cfRule type="cellIs" dxfId="17" priority="22" stopIfTrue="1" operator="equal">
      <formula>0</formula>
    </cfRule>
  </conditionalFormatting>
  <conditionalFormatting sqref="E16">
    <cfRule type="cellIs" dxfId="16" priority="21" stopIfTrue="1" operator="equal">
      <formula>0</formula>
    </cfRule>
  </conditionalFormatting>
  <conditionalFormatting sqref="E17">
    <cfRule type="cellIs" dxfId="15" priority="20" stopIfTrue="1" operator="equal">
      <formula>0</formula>
    </cfRule>
  </conditionalFormatting>
  <conditionalFormatting sqref="E18">
    <cfRule type="cellIs" dxfId="14" priority="19" stopIfTrue="1" operator="equal">
      <formula>0</formula>
    </cfRule>
  </conditionalFormatting>
  <conditionalFormatting sqref="E19">
    <cfRule type="cellIs" dxfId="13" priority="18" stopIfTrue="1" operator="equal">
      <formula>0</formula>
    </cfRule>
  </conditionalFormatting>
  <conditionalFormatting sqref="E20">
    <cfRule type="cellIs" dxfId="12" priority="17" stopIfTrue="1" operator="equal">
      <formula>0</formula>
    </cfRule>
  </conditionalFormatting>
  <conditionalFormatting sqref="E23">
    <cfRule type="cellIs" dxfId="11" priority="16" stopIfTrue="1" operator="equal">
      <formula>0</formula>
    </cfRule>
  </conditionalFormatting>
  <conditionalFormatting sqref="E24:E26">
    <cfRule type="cellIs" dxfId="10" priority="15" stopIfTrue="1" operator="equal">
      <formula>0</formula>
    </cfRule>
  </conditionalFormatting>
  <conditionalFormatting sqref="E29">
    <cfRule type="cellIs" dxfId="9" priority="14" stopIfTrue="1" operator="equal">
      <formula>0</formula>
    </cfRule>
  </conditionalFormatting>
  <conditionalFormatting sqref="F29">
    <cfRule type="cellIs" dxfId="8" priority="13" stopIfTrue="1" operator="equal">
      <formula>0</formula>
    </cfRule>
  </conditionalFormatting>
  <conditionalFormatting sqref="F23:F26">
    <cfRule type="cellIs" dxfId="7" priority="12" stopIfTrue="1" operator="equal">
      <formula>0</formula>
    </cfRule>
  </conditionalFormatting>
  <conditionalFormatting sqref="F13:F20">
    <cfRule type="cellIs" dxfId="6" priority="11" stopIfTrue="1" operator="equal">
      <formula>0</formula>
    </cfRule>
  </conditionalFormatting>
  <conditionalFormatting sqref="G13:I20">
    <cfRule type="cellIs" dxfId="5" priority="10" stopIfTrue="1" operator="equal">
      <formula>0</formula>
    </cfRule>
  </conditionalFormatting>
  <conditionalFormatting sqref="G23:I26">
    <cfRule type="cellIs" dxfId="4" priority="9" stopIfTrue="1" operator="equal">
      <formula>0</formula>
    </cfRule>
  </conditionalFormatting>
  <conditionalFormatting sqref="G29:I29">
    <cfRule type="cellIs" dxfId="3" priority="8" stopIfTrue="1" operator="equal">
      <formula>0</formula>
    </cfRule>
  </conditionalFormatting>
  <conditionalFormatting sqref="J29">
    <cfRule type="cellIs" dxfId="2" priority="7" stopIfTrue="1" operator="equal">
      <formula>0</formula>
    </cfRule>
  </conditionalFormatting>
  <conditionalFormatting sqref="J23:J26">
    <cfRule type="cellIs" dxfId="1" priority="6" stopIfTrue="1" operator="equal">
      <formula>0</formula>
    </cfRule>
  </conditionalFormatting>
  <conditionalFormatting sqref="J13:J20">
    <cfRule type="cellIs" dxfId="0" priority="5" stopIfTrue="1" operator="equal">
      <formula>0</formula>
    </cfRule>
  </conditionalFormatting>
  <dataValidations count="1">
    <dataValidation type="decimal" allowBlank="1" showInputMessage="1" showErrorMessage="1" sqref="E29:F29 H29:I29 E24:F26 E15:F20 H15:I20 E13:F13 H13:I13 H24:I26" xr:uid="{24002B41-97B0-4713-AADD-8B87A2F711D5}">
      <formula1>-20000000000</formula1>
      <formula2>20000000000</formula2>
    </dataValidation>
  </dataValidations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iF7A</vt:lpstr>
      <vt:lpstr>iF7A!Área_de_impresión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Presupuestos</cp:lastModifiedBy>
  <cp:lastPrinted>2022-02-14T16:55:26Z</cp:lastPrinted>
  <dcterms:created xsi:type="dcterms:W3CDTF">2014-10-29T19:02:05Z</dcterms:created>
  <dcterms:modified xsi:type="dcterms:W3CDTF">2022-09-08T15:47:56Z</dcterms:modified>
</cp:coreProperties>
</file>