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1600" windowHeight="9030" firstSheet="3" activeTab="3"/>
  </bookViews>
  <sheets>
    <sheet name="2015" sheetId="1" state="hidden" r:id="rId1"/>
    <sheet name="2016" sheetId="2" state="hidden" r:id="rId2"/>
    <sheet name="2017" sheetId="3" state="hidden" r:id="rId3"/>
    <sheet name="2019" sheetId="8" r:id="rId4"/>
    <sheet name="Hoja2" sheetId="9" state="hidden" r:id="rId5"/>
    <sheet name="Resumen" sheetId="5" r:id="rId6"/>
    <sheet name="Hoja1" sheetId="6" r:id="rId7"/>
  </sheets>
  <definedNames>
    <definedName name="_xlnm._FilterDatabase" localSheetId="1" hidden="1">'2016'!$A$2:$I$17</definedName>
    <definedName name="_xlnm._FilterDatabase" localSheetId="2" hidden="1">'2017'!$A$2:$I$30</definedName>
    <definedName name="_xlnm._FilterDatabase" localSheetId="3" hidden="1">'2019'!$A$2:$I$6</definedName>
    <definedName name="_xlnm.Print_Titles" localSheetId="0">'2015'!$2:$2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6" l="1"/>
  <c r="E29" i="6"/>
  <c r="D29" i="6"/>
  <c r="E203" i="5"/>
  <c r="E202" i="5"/>
  <c r="D201" i="5"/>
  <c r="C201" i="5"/>
  <c r="B201" i="5"/>
  <c r="E201" i="5" l="1"/>
  <c r="B196" i="5"/>
  <c r="F28" i="6"/>
  <c r="F27" i="6"/>
  <c r="E28" i="6"/>
  <c r="E27" i="6"/>
  <c r="E26" i="6"/>
  <c r="D28" i="6"/>
  <c r="F26" i="6" l="1"/>
  <c r="D26" i="6"/>
  <c r="E198" i="5"/>
  <c r="E197" i="5"/>
  <c r="D196" i="5"/>
  <c r="C196" i="5"/>
  <c r="E196" i="5" l="1"/>
  <c r="F25" i="6"/>
  <c r="E25" i="6"/>
  <c r="F24" i="6"/>
  <c r="E24" i="6"/>
  <c r="D24" i="6"/>
  <c r="E192" i="5" l="1"/>
  <c r="E191" i="5"/>
  <c r="D190" i="5"/>
  <c r="C190" i="5"/>
  <c r="E190" i="5" s="1"/>
  <c r="E186" i="5"/>
  <c r="E185" i="5"/>
  <c r="D184" i="5"/>
  <c r="C184" i="5"/>
  <c r="E184" i="5" s="1"/>
  <c r="D11" i="9" l="1"/>
  <c r="C11" i="9"/>
  <c r="F23" i="6" l="1"/>
  <c r="E23" i="6"/>
  <c r="D23" i="6"/>
  <c r="E180" i="5"/>
  <c r="E179" i="5"/>
  <c r="D178" i="5"/>
  <c r="C178" i="5"/>
  <c r="E178" i="5" s="1"/>
  <c r="F22" i="6" l="1"/>
  <c r="E22" i="6"/>
  <c r="D22" i="6"/>
  <c r="E174" i="5"/>
  <c r="E173" i="5"/>
  <c r="D172" i="5"/>
  <c r="C172" i="5"/>
  <c r="B172" i="5"/>
  <c r="E172" i="5" l="1"/>
  <c r="F21" i="6"/>
  <c r="E21" i="6"/>
  <c r="D21" i="6"/>
  <c r="E168" i="5"/>
  <c r="E167" i="5"/>
  <c r="D166" i="5"/>
  <c r="C166" i="5"/>
  <c r="B166" i="5"/>
  <c r="E166" i="5" l="1"/>
  <c r="F20" i="6"/>
  <c r="E20" i="6"/>
  <c r="D20" i="6"/>
  <c r="E162" i="5"/>
  <c r="E161" i="5"/>
  <c r="E160" i="5"/>
  <c r="D159" i="5"/>
  <c r="C159" i="5"/>
  <c r="B159" i="5"/>
  <c r="E159" i="5" l="1"/>
  <c r="F19" i="6"/>
  <c r="E19" i="6"/>
  <c r="D19" i="6"/>
  <c r="E155" i="5"/>
  <c r="E154" i="5"/>
  <c r="E153" i="5"/>
  <c r="D152" i="5"/>
  <c r="C152" i="5"/>
  <c r="B152" i="5"/>
  <c r="E152" i="5" l="1"/>
  <c r="E147" i="5"/>
  <c r="E148" i="5"/>
  <c r="E146" i="5"/>
  <c r="D145" i="5"/>
  <c r="C145" i="5"/>
  <c r="B145" i="5"/>
  <c r="E141" i="5"/>
  <c r="E140" i="5"/>
  <c r="D139" i="5"/>
  <c r="C139" i="5"/>
  <c r="B139" i="5"/>
  <c r="F18" i="6"/>
  <c r="E18" i="6"/>
  <c r="D18" i="6"/>
  <c r="F17" i="6"/>
  <c r="E17" i="6"/>
  <c r="D17" i="6"/>
  <c r="E145" i="5" l="1"/>
  <c r="E139" i="5"/>
  <c r="D24" i="8"/>
  <c r="F16" i="6" l="1"/>
  <c r="E16" i="6"/>
  <c r="D16" i="6"/>
  <c r="C31" i="6"/>
  <c r="B31" i="6"/>
  <c r="E135" i="5"/>
  <c r="E134" i="5"/>
  <c r="D133" i="5"/>
  <c r="C133" i="5"/>
  <c r="B133" i="5"/>
  <c r="E15" i="6"/>
  <c r="F15" i="6"/>
  <c r="F14" i="6"/>
  <c r="D15" i="6"/>
  <c r="D14" i="6"/>
  <c r="E128" i="5"/>
  <c r="E127" i="5"/>
  <c r="D126" i="5"/>
  <c r="C126" i="5"/>
  <c r="B126" i="5"/>
  <c r="E133" i="5" l="1"/>
  <c r="E126" i="5"/>
  <c r="E14" i="6"/>
  <c r="C120" i="5" l="1"/>
  <c r="E122" i="5"/>
  <c r="E121" i="5"/>
  <c r="D120" i="5"/>
  <c r="B120" i="5"/>
  <c r="E120" i="5" l="1"/>
  <c r="E13" i="6"/>
  <c r="F13" i="6"/>
  <c r="D13" i="6"/>
  <c r="E116" i="5"/>
  <c r="E115" i="5"/>
  <c r="D114" i="5"/>
  <c r="C114" i="5"/>
  <c r="B114" i="5"/>
  <c r="E114" i="5" l="1"/>
  <c r="F5" i="6"/>
  <c r="F6" i="6"/>
  <c r="F7" i="6"/>
  <c r="F8" i="6"/>
  <c r="F9" i="6"/>
  <c r="F10" i="6"/>
  <c r="F11" i="6"/>
  <c r="F4" i="6"/>
  <c r="E4" i="6"/>
  <c r="E5" i="6"/>
  <c r="E6" i="6"/>
  <c r="E7" i="6"/>
  <c r="E8" i="6"/>
  <c r="E9" i="6"/>
  <c r="E10" i="6"/>
  <c r="E11" i="6"/>
  <c r="F3" i="6"/>
  <c r="E3" i="6"/>
  <c r="F12" i="6"/>
  <c r="E12" i="6"/>
  <c r="E110" i="5"/>
  <c r="E109" i="5"/>
  <c r="D108" i="5"/>
  <c r="C108" i="5"/>
  <c r="B108" i="5"/>
  <c r="E108" i="5" l="1"/>
  <c r="D3" i="6"/>
  <c r="D4" i="6" s="1"/>
  <c r="D5" i="6" s="1"/>
  <c r="D6" i="6" s="1"/>
  <c r="D7" i="6" s="1"/>
  <c r="D8" i="6" s="1"/>
  <c r="D9" i="6" s="1"/>
  <c r="D10" i="6" s="1"/>
  <c r="D11" i="6" s="1"/>
  <c r="D12" i="6" s="1"/>
  <c r="E104" i="5" l="1"/>
  <c r="E103" i="5"/>
  <c r="D102" i="5"/>
  <c r="C102" i="5"/>
  <c r="B102" i="5"/>
  <c r="K98" i="5"/>
  <c r="E98" i="5"/>
  <c r="K97" i="5"/>
  <c r="E97" i="5"/>
  <c r="J96" i="5"/>
  <c r="I96" i="5"/>
  <c r="H96" i="5"/>
  <c r="K96" i="5" s="1"/>
  <c r="D96" i="5"/>
  <c r="C96" i="5"/>
  <c r="B96" i="5"/>
  <c r="E92" i="5"/>
  <c r="E91" i="5"/>
  <c r="D90" i="5"/>
  <c r="C90" i="5"/>
  <c r="B90" i="5"/>
  <c r="E90" i="5" s="1"/>
  <c r="E86" i="5"/>
  <c r="E85" i="5"/>
  <c r="E84" i="5"/>
  <c r="D83" i="5"/>
  <c r="C83" i="5"/>
  <c r="E80" i="5"/>
  <c r="E79" i="5"/>
  <c r="E78" i="5"/>
  <c r="D77" i="5"/>
  <c r="C77" i="5"/>
  <c r="B77" i="5"/>
  <c r="E73" i="5"/>
  <c r="E72" i="5"/>
  <c r="E71" i="5"/>
  <c r="D70" i="5"/>
  <c r="C70" i="5"/>
  <c r="B70" i="5"/>
  <c r="E66" i="5"/>
  <c r="E65" i="5"/>
  <c r="E64" i="5"/>
  <c r="D63" i="5"/>
  <c r="C63" i="5"/>
  <c r="B63" i="5"/>
  <c r="E59" i="5"/>
  <c r="E58" i="5"/>
  <c r="E57" i="5"/>
  <c r="D56" i="5"/>
  <c r="C56" i="5"/>
  <c r="B56" i="5"/>
  <c r="E52" i="5"/>
  <c r="E51" i="5"/>
  <c r="E50" i="5"/>
  <c r="D49" i="5"/>
  <c r="C49" i="5"/>
  <c r="B49" i="5"/>
  <c r="E45" i="5"/>
  <c r="E44" i="5"/>
  <c r="E43" i="5"/>
  <c r="D42" i="5"/>
  <c r="C42" i="5"/>
  <c r="B42" i="5"/>
  <c r="E38" i="5"/>
  <c r="E37" i="5"/>
  <c r="E36" i="5"/>
  <c r="D35" i="5"/>
  <c r="C35" i="5"/>
  <c r="B35" i="5"/>
  <c r="E31" i="5"/>
  <c r="E30" i="5"/>
  <c r="E29" i="5"/>
  <c r="D28" i="5"/>
  <c r="C28" i="5"/>
  <c r="B28" i="5"/>
  <c r="E24" i="5"/>
  <c r="E23" i="5"/>
  <c r="E21" i="5"/>
  <c r="D20" i="5"/>
  <c r="C20" i="5"/>
  <c r="B20" i="5"/>
  <c r="E16" i="5"/>
  <c r="E15" i="5"/>
  <c r="E14" i="5"/>
  <c r="E13" i="5"/>
  <c r="D12" i="5"/>
  <c r="C12" i="5"/>
  <c r="B12" i="5"/>
  <c r="E5" i="5"/>
  <c r="D4" i="5"/>
  <c r="C4" i="5"/>
  <c r="B4" i="5"/>
  <c r="E96" i="5" l="1"/>
  <c r="E102" i="5"/>
  <c r="E20" i="5"/>
  <c r="E35" i="5"/>
  <c r="E77" i="5"/>
  <c r="E49" i="5"/>
  <c r="E12" i="5"/>
  <c r="E28" i="5"/>
  <c r="E42" i="5"/>
  <c r="E56" i="5"/>
  <c r="E63" i="5"/>
  <c r="E70" i="5"/>
  <c r="E83" i="5"/>
  <c r="D42" i="1"/>
  <c r="D20" i="2"/>
  <c r="D33" i="3"/>
</calcChain>
</file>

<file path=xl/sharedStrings.xml><?xml version="1.0" encoding="utf-8"?>
<sst xmlns="http://schemas.openxmlformats.org/spreadsheetml/2006/main" count="1019" uniqueCount="604">
  <si>
    <t>RELACIÓN DE EXPEDIENTES DE ROBO Y EXTRAVÍOS DEL 2015</t>
  </si>
  <si>
    <t>NO. EXPEDIENTE</t>
  </si>
  <si>
    <t>DEPENDENCIA</t>
  </si>
  <si>
    <t>FECHA DE CONCLUSIÓN</t>
  </si>
  <si>
    <t>DENUNCIANTE</t>
  </si>
  <si>
    <t>DENUNCIADO</t>
  </si>
  <si>
    <t>01/2015</t>
  </si>
  <si>
    <t>Departamento de Estacionamientos y Estacionómetros</t>
  </si>
  <si>
    <t>Concluido</t>
  </si>
  <si>
    <t>Emitida con fecha 19 de mayo de 2015, determinandose que no existe negligencia por parte del Servior Público C. Juan Carlos Barba Vera.</t>
  </si>
  <si>
    <t>Emitido de fecha 25 de junio del 2015.</t>
  </si>
  <si>
    <t>Lic. Adolfo Plascencia Ávila</t>
  </si>
  <si>
    <t>A quien resulte responsable</t>
  </si>
  <si>
    <t>02/2015</t>
  </si>
  <si>
    <t>Dirección de Parques y Jardines</t>
  </si>
  <si>
    <t>Robo de un acumulador de la unidad con número económico 770</t>
  </si>
  <si>
    <t>Emitida con fecha 18 de junio de 2015, determinandose que no existe negligencia por parte de los Serviores Públicos C.C. Alberto Felipe Rodríguez Santiago y Daniel Flores Domínguez.</t>
  </si>
  <si>
    <t>Emitido de fecha 23 de julio del 2015.</t>
  </si>
  <si>
    <t xml:space="preserve">Ing. Rita María de la Rosa Soberano </t>
  </si>
  <si>
    <t>C.C. Ing. Alberto Felipe Rodríguez Santiago y Daniel Flores Domínguez</t>
  </si>
  <si>
    <t>03/2015</t>
  </si>
  <si>
    <t>CDC las Huertas (DIF)</t>
  </si>
  <si>
    <t>Robo de cuatro máquinas de coser</t>
  </si>
  <si>
    <t>Emitida con fecha 01 de julio de 2015, determinandose que no existe negligencia por parte de los Serviores Públicos C.C. Leticia Álvarez Cruz, Verónica Carrillo Pérez y Beatriz García Fierros.</t>
  </si>
  <si>
    <t>Emitido de fecha 24 de agosto del 2015.</t>
  </si>
  <si>
    <t>C. Carmen Valdivia Pacheco</t>
  </si>
  <si>
    <t>C.C. Leticia Álvarez Cruz, Verónica Carrillo Pérez y Beatriz García Fierros</t>
  </si>
  <si>
    <t>04/2015</t>
  </si>
  <si>
    <t>Oficialía del Registro Civil las Juntas</t>
  </si>
  <si>
    <t>Un monitor, CPU, Teclado, mouse, regulador, modem y juego de cables</t>
  </si>
  <si>
    <t>Emitida con fecha 13 de junio de 2016, determinandose que no existe negligencia por parte de los Serviores Públicos C.C. Bertha Trujillo Ruiz y María Cristina Zúñiga Robles</t>
  </si>
  <si>
    <t>Emitida con fecha 11 de julio de 2016</t>
  </si>
  <si>
    <t>C. Bertha Trujillo Ruíz</t>
  </si>
  <si>
    <t>C.C. Bertha Trujillo Ruíz / Oficial del Registro Civil y María Cristina Zúñiga Robles / Auxiliar Administrativo</t>
  </si>
  <si>
    <t>05/2015</t>
  </si>
  <si>
    <t>Departamento de Mantenimiento a Edificios Públicos</t>
  </si>
  <si>
    <t>Robo de herramienta</t>
  </si>
  <si>
    <t>Emitida con fecha 01 de diciembre de 2015, determinandose que existe negligencia por parte de los Serviores Públicos C.C. José Luis Hernádez Acevedo y José Valentín Santos Farías.</t>
  </si>
  <si>
    <t>Emitido con fecha 07 de enero del 2016.</t>
  </si>
  <si>
    <t>C. Marco Antonio Cruz Mejía</t>
  </si>
  <si>
    <t>C.C. José Luis Hernández Acevedo / Encargado de Cuadrilla y José Valentín Santos Farías / Oficial Pintor</t>
  </si>
  <si>
    <t>06/2015</t>
  </si>
  <si>
    <t>Robo de parquímetro del poste núm 1501 lado B  (aparato  completo, alcancía, mecanismo y carcasa, mecanismo al cual correspondía el número 579380010000181</t>
  </si>
  <si>
    <t>Emitida con fecha 17 de agosto de 2015, determinandose que no existe negligencia por parte de los Serviores Públicos C.C. Gilberto Ponce Fierros y Juan Manuel Enríquez Serrano.</t>
  </si>
  <si>
    <t>Emitido de fecha 09 de septiembre del 2015.</t>
  </si>
  <si>
    <t>07/2015</t>
  </si>
  <si>
    <t>Robo de un acumulador de la unidad con número económico 603 pendiente de Acuerdo de Archivo</t>
  </si>
  <si>
    <t>Emitida con fecha 24 de agosto de 2015, determinandose que no existe negligencia por parte del Servior Público C. Raúl Arámbua Quirarte.</t>
  </si>
  <si>
    <t>ng. Rita Rita María de la Rosa Soberano</t>
  </si>
  <si>
    <t>C. Raúl Arámbula Quirarte</t>
  </si>
  <si>
    <t>08/2015</t>
  </si>
  <si>
    <t>Robo de alcancía del posste 3099      Pendiente de Acuerdo de Archivo</t>
  </si>
  <si>
    <t>Emitida con fecha 23 de julio de 2015, determinandose que no existe negligencia por parte de los Serviores Públicos C.C. Juan Carlos Barba Vera y Gilberto Ponce Fierros</t>
  </si>
  <si>
    <t>C. C. Juan Carlos Barba Vera y Gilberto Ponce fierros</t>
  </si>
  <si>
    <t>09/2015</t>
  </si>
  <si>
    <t>COMUCAT</t>
  </si>
  <si>
    <t>Un disco duro externo Adata 320 GB azúl 2.5 CH9, (DD-24374146)</t>
  </si>
  <si>
    <t>Emitida con fecha 24 de agosto de 2015, determinandose que no existe negligencia por parte del Servior Público C. Ana Patricia González González, más SI existe negligencia por parte del C. Alfonso Durán Ortiz.</t>
  </si>
  <si>
    <t>Emitido con fecha 08 de septiembre de 2015.</t>
  </si>
  <si>
    <t>C. Alfonso Durán Ortiz</t>
  </si>
  <si>
    <t>C. Ana Patricia González González</t>
  </si>
  <si>
    <t>10/2015</t>
  </si>
  <si>
    <t>Área de Calidad del Agua y distribución /Dirección de Agua Potable y Alcantarillado</t>
  </si>
  <si>
    <t>1 transformador de 75 KVA en 460 volts, 39 metros de cable cal n°2 de transformador de la base de medición y arrancador, 18 metros de cable sumergible trif de un cero, 1 arrancador de 25 hp en 460volts, 1 equipo sub monitor Franklin, 1 dosificador MILTON ROY Mod.-p 141, 2 auto transformadores de 460 volts a 110 volts, 1 base de medición, 1 puerta del cuarto de controles eléctricos, 1 rejilla de protección</t>
  </si>
  <si>
    <t>Emitida con fecha 01 de abril de 2016, determinandose que no existe negligencia por parte de los Serviores Públicos los C.C. Jaime Martínez Flores y J. Jesús Celis.</t>
  </si>
  <si>
    <t>Emitida con fecha 16 de mayo de 2016.</t>
  </si>
  <si>
    <t>C. Jaime Martínez Flores</t>
  </si>
  <si>
    <t>Quien resulte responsable</t>
  </si>
  <si>
    <t>11/2015</t>
  </si>
  <si>
    <t>Área de Topografía / Dirección de Obras Públicas</t>
  </si>
  <si>
    <t>Robo de 2 niveles topográficos, 1 colectora de datos  de equipo GPS, 1 prisma reflector de Estación Total, 1 tripie para montar aparato Topográfico, portaprisma y tripie</t>
  </si>
  <si>
    <t>Emitida con fecha 25 de febrero de 2016, determinandose que no existe negligencia por parte de los Serviores Públicos C.C. Mauro chitica Arana, José Guadalupe Gómez Zepeda y Salvador González Ibarra, Auxiliar Técnico, Topopg´rafo y Jefe de área respectivamete.</t>
  </si>
  <si>
    <t>Emitido de fecha 11 de abril del 2016.</t>
  </si>
  <si>
    <t>Héctor Guadalupe Urzúa Torres</t>
  </si>
  <si>
    <t>12/2015</t>
  </si>
  <si>
    <t>Departamento de Apremios y Cobranza</t>
  </si>
  <si>
    <t>Robo de batería del económico 935</t>
  </si>
  <si>
    <t>Emitida con fecha 11 de septiembre de 2015, determinandose que no existe negligencia por parte de los Serviores Públicos C.C. Salome Melchor Pérez y Pedro López gumán.</t>
  </si>
  <si>
    <t>Emitido de fecha 28 de octubre del 2015.</t>
  </si>
  <si>
    <t>C. Pedro López</t>
  </si>
  <si>
    <t>13/2015</t>
  </si>
  <si>
    <t xml:space="preserve">Parquímetro poste 1501 B sencillo domo yl mecanismo con el número, 579320010000123, número patrimonial TLAQ0101113-07-220-000353 y parquímetro poste número 2505 sencillo domo y mecanismo con número 579380010000103, número patrimonial TLAQ0101113-07-220-000343 </t>
  </si>
  <si>
    <t>Emitida con fecha 31 de agosto de 2015, determinandose que no existe negligencia por parte de los Serviores Públicos C.C. Gustavo Loza Cortes, Juan Manuel Enrríquez Serrano y Gilberto ponce Fierros.</t>
  </si>
  <si>
    <t>Emitido de fecha 27 de octubre del 2015.</t>
  </si>
  <si>
    <t>14/2015</t>
  </si>
  <si>
    <t>Dirección de Patrimonio</t>
  </si>
  <si>
    <t xml:space="preserve">Robo de batería al económico 566 </t>
  </si>
  <si>
    <t>Emitida con fecha 30 de agosto de 2015, determinandose que no existe negligencia por parte de los Serviores Públicos C.C. José Luis Gómez Sandoval y José Alfredo Quintero Camacho.</t>
  </si>
  <si>
    <t>Emitido de fecha 25 de agosto del 2015.</t>
  </si>
  <si>
    <t>Lic. Hugo Alejandro Hijar Estrada</t>
  </si>
  <si>
    <t>C.C. José Luis Gómez Sandoval y José Alfredo Camacho Quintero</t>
  </si>
  <si>
    <t>15/2015</t>
  </si>
  <si>
    <t>Departamento de Mantenimiento y Edificios Públicos</t>
  </si>
  <si>
    <t>Conluido.</t>
  </si>
  <si>
    <t>Emitida con fecha 23 de octubre de 2015, determinandose que SI existe negligencia por parte de los Serviores Públicos C.C. Lorenzo Santiago Vázquez y Marcop Antonio Nava Panduro.</t>
  </si>
  <si>
    <t>Emitida con fecha 09 de noviembre de 2015</t>
  </si>
  <si>
    <t>C. C. Marco Antonio Nava Pnaduro y Lorenzo Santiago Vazquez</t>
  </si>
  <si>
    <t>16/2015</t>
  </si>
  <si>
    <t>Dirección de Catastro</t>
  </si>
  <si>
    <t>Robo de acumulador del económico 91</t>
  </si>
  <si>
    <t>Emitida con fecha 14 de diciembre de 2015, determinandose que si existe negligencia por parte del Servior Público C.Saúl Iván Gutiérrez Muñoz</t>
  </si>
  <si>
    <t>Emitida con fecha 15 de enero de 2016</t>
  </si>
  <si>
    <t>Arq. Fernando A. Gutíerrez Dávila</t>
  </si>
  <si>
    <t>C. Saúl Iván Gutiérrez Muñoz / Auxiliar Administrativo</t>
  </si>
  <si>
    <t>17/2015</t>
  </si>
  <si>
    <t>Agua Potable y Alcantarillado</t>
  </si>
  <si>
    <t xml:space="preserve">Robo de 3 cajas de herramientas, herramientas varias, batería y mini cargador bobcat con número eco 1124 y batería del eco 489 </t>
  </si>
  <si>
    <t>Emitida con fecha 11 de mayo de 2016, determinandose que no existe negligencia por parte de los Serviores Públicos C.C. Rutilio Sandoval Ignacio, Gerónimo Manzo Díaz, Juan Francisco Lozano Franco y Carlos Alberto Flores Corona.</t>
  </si>
  <si>
    <t>Emitida con fecha 19 de mayo de 2016.</t>
  </si>
  <si>
    <t>Arq. Roxana Buenrostro Arias</t>
  </si>
  <si>
    <t>18/2015</t>
  </si>
  <si>
    <t xml:space="preserve">Robo de dos acumuladores económicos 1176 y 973 </t>
  </si>
  <si>
    <t>Emitida con fecha 24 de noviembre de 2015, determinandose que no existe negligencia por parte de los Serviores Públicos C.C. Salvador González Franco y Juan Fidencio Carmona Magdaleno</t>
  </si>
  <si>
    <t>Emitida con fecha 12 de enero de 2016</t>
  </si>
  <si>
    <t>C.C. Juan Fidencio Carmona Magdaleno / Peón Barrendero y José Salvador González Franco / Oficial Mecánico</t>
  </si>
  <si>
    <t>19/2015</t>
  </si>
  <si>
    <t xml:space="preserve">Robo de dos baterías de los económicos 950 y 382 </t>
  </si>
  <si>
    <t>Emitida con fecha 11 de febrero de 2016, determinandose que no existe negligencia por parte de los Serviores Públicos C.C. Francisco Javier Quezada Gómez y Jorge Enrique Villa Ramírez.</t>
  </si>
  <si>
    <t>Emitida con fecha 24 de febrero de 2016</t>
  </si>
  <si>
    <t>C.C. Jorge Enrique Villa Ramírez / Auxiliar Técnico y Francisco Javier Quezada Gómez / Auxiliar Administrativo</t>
  </si>
  <si>
    <t>20/2015</t>
  </si>
  <si>
    <t xml:space="preserve">Robo de dos baterías de los económicos 1061 y 970 </t>
  </si>
  <si>
    <t>Emitida con fecha 14 de marzo de 2017, determinandose que no existe negligencia por parte de los Serviores Públicos C.C. César René Maldonado Mejía y Ricardo González Esqueda.</t>
  </si>
  <si>
    <t>Emitida con fecha 19 de mayo de 2017</t>
  </si>
  <si>
    <t>C.C. César René Franco /Chofer y Ricardo González Esqueda / Chofer</t>
  </si>
  <si>
    <t>21/2015</t>
  </si>
  <si>
    <t>Dpartamento de Estacionamientos y Estacionómetros</t>
  </si>
  <si>
    <t>Extravió de dos computadora Dell Axim X30, y una wand y dos cargadores</t>
  </si>
  <si>
    <t>Emitida con fecha 15 de febrero de 2016</t>
  </si>
  <si>
    <t>Lic. Aida González Limón</t>
  </si>
  <si>
    <t>22/2015</t>
  </si>
  <si>
    <t>Dirección de Desarrollo Económico y turismo</t>
  </si>
  <si>
    <t>Robo de Cámara Sony digital con número patrimonial TLAQ-0101056-10-153-000549</t>
  </si>
  <si>
    <t xml:space="preserve">Emitida con fecha 03 de junio de 2016, determinandose que no existe negligencia por parte de los Servidores Públicos C.C. José Carlos Velázquez Sandoval y la C. Graciela Flores García. </t>
  </si>
  <si>
    <t>Emitido con fecha 09 de septiembre de 2016</t>
  </si>
  <si>
    <t>Arq. Mauricio Gerardo Preciado Navarro</t>
  </si>
  <si>
    <t>23/2015</t>
  </si>
  <si>
    <t>Dirección de Cementerios</t>
  </si>
  <si>
    <t>Monitor HP, modelo L1710-5 con número patrimonial TLAQ-01002-10-028-000104 y Xtenda/computo X 300 C88505 número patrimonial TLAQ-0101-002-10-127-000110</t>
  </si>
  <si>
    <t>Emitido con fecha 22 de octubre de 2015.</t>
  </si>
  <si>
    <t>Lic. Arwin Armandoi Matanael Ramos Casas</t>
  </si>
  <si>
    <t>24/2015</t>
  </si>
  <si>
    <t>Robo de mecanismo que se encontrba en el poste número 2505 sencillo con número patrimonial TLAQ0101003-07-220-000637</t>
  </si>
  <si>
    <t>Emitida con fecha 09 de mayo de 2016, determinandose que no existe negligencia por parte de los Serviores Públicos C.C. Gilberto Ponce Fierros y Juan Manuel Enríquez Serrano.</t>
  </si>
  <si>
    <t>Emitida con fecha 24 de mayo de 2016</t>
  </si>
  <si>
    <t>25/2015</t>
  </si>
  <si>
    <t>Dirección de Desarrollo Social</t>
  </si>
  <si>
    <t>Robo de tres lap tops y dos GPS</t>
  </si>
  <si>
    <t>Emitida con fecha 02 de septiembre de 2015, determinandose que no existe negligencia por parte de los Serviores Públicos Lic. Luis Arturto Morones Vargas, los C.C. Adrían Gabriel Chávez García y Roberto alejandro Monrroy Villa.</t>
  </si>
  <si>
    <t>Emitido con fecha 28 de octubre de 2015</t>
  </si>
  <si>
    <t>Lic. Luis Arturo Morones Vargas</t>
  </si>
  <si>
    <t>26/2015</t>
  </si>
  <si>
    <t>19 de octubre de 2015</t>
  </si>
  <si>
    <t>CDC Las Juntas / DIF</t>
  </si>
  <si>
    <t>Robo de tres computadoras y un DVD</t>
  </si>
  <si>
    <t>Emitida con fecha 19 de octubre de 2016, determinandose que no existe negligencia por parte de los Serviores Públicos C.C. Socorro López y María del Carmen Valdivia Pacheco/Promotora y Jefe de los Centros de Desarrollo Comunitarios, respectivamente.</t>
  </si>
  <si>
    <t>Emitida con fecha 24 de enero de 2017</t>
  </si>
  <si>
    <t>C. Cecilia Valdivia Pacheco</t>
  </si>
  <si>
    <t>27/2015</t>
  </si>
  <si>
    <t>Robo de batería del económico 382</t>
  </si>
  <si>
    <t>Emitida con fecha 13 de abril de 2016, determinandose que no existe negligencia por parte de los Serviores Públicos los C.C. José Luis Gómez Sandoval, Francisco Javier Quezada Gómez, Ignacio Alcázar Govea, Ramón Jiménez Villa.</t>
  </si>
  <si>
    <t>Emitida con fecha 13 de mayo de 2016</t>
  </si>
  <si>
    <t>Lic. Anabel González Aceves</t>
  </si>
  <si>
    <t>C.C. Francisco Javier Quezada Gómez / Auxiliar Administrativo y José Luis Gómez Sandoval / Técnico Especializado</t>
  </si>
  <si>
    <t>28/2015</t>
  </si>
  <si>
    <t>Robo de batería de los económicos 329, 921 y 675</t>
  </si>
  <si>
    <t xml:space="preserve">Emitida con fecha 15 de abril de 2016, determinandose que no existe negligencia por parte de los Serviores Públicos los  C.C. José Salvador González Franco, alejandro Nuño Ulandro y ricardo Yañez Ibarra </t>
  </si>
  <si>
    <t>C. María Eloísa Gaviño Hernández</t>
  </si>
  <si>
    <t>C.C. José Salvador González Franco / Oficial Mecánico , Ricardo Yáñez Ibarra y Alejandro Nuño Ulandro / Oficial de Mototsierra</t>
  </si>
  <si>
    <t>29/2015</t>
  </si>
  <si>
    <t>Instituto Municipal de las Mujeres en San Pedro Tlaquepaque</t>
  </si>
  <si>
    <t>Robo de maleta de traslado de toldo</t>
  </si>
  <si>
    <t>Emitida con fecha 17 de junio de 2016, determinandose que SI existe negligencia por parte de las Serviores Públicos C.C. María del Carmen Escobedo González, Karla Georgina Arenas Pichardo y Claudia Areli Sepulveda de la Cerda.</t>
  </si>
  <si>
    <t>Emitida con fecha 08 de agosto de 2016</t>
  </si>
  <si>
    <t>C. Claudia Araceli Sepúlveda</t>
  </si>
  <si>
    <t>C.C. María del Carmen Escobedo González / Auxiliar Adminiostrativo  y Karla Georgina Arenas Pichardo / Secretaria.</t>
  </si>
  <si>
    <t>30/2015</t>
  </si>
  <si>
    <t>Juzgados Administrativos</t>
  </si>
  <si>
    <t>Robo de batería del vehículo con npumero económico 1036</t>
  </si>
  <si>
    <t xml:space="preserve">Emitida con fecha 01 de abril de 2016, determinandose que no existe negligencia por parte del Servior Público el C. Álvaro Chávez Hernández y Rodrigo Rodríguez Cárdenas </t>
  </si>
  <si>
    <t>emitido con fecha 16 de mayo de 2016</t>
  </si>
  <si>
    <t>Lic. Luis Manuel Jiménez Gutiérrez</t>
  </si>
  <si>
    <t>C.C. Álvaro Chávez Hernández / Supervisor y Rodrigo Rodríguez Cárdenas / Supervisor.</t>
  </si>
  <si>
    <t>31/2015</t>
  </si>
  <si>
    <t>Departamento de Maquinaria Pesada / Obras Públicas</t>
  </si>
  <si>
    <t>Robo de la batería del económico 583</t>
  </si>
  <si>
    <t>Emitida con fecha 17 de febrero de 2016, determinandose que no existe negligencia por parte del Servior Público el C. Héctos Santos Ruiz</t>
  </si>
  <si>
    <t>Emitido con fecha 29 de febrero de 2016</t>
  </si>
  <si>
    <t>Arq. Ricardo Robles Gómez</t>
  </si>
  <si>
    <t>C. Héctor Santos Ruiz / chofer.</t>
  </si>
  <si>
    <t>32/2015</t>
  </si>
  <si>
    <t>Robo de batería de los vehículo con números económicos 603 y 1199</t>
  </si>
  <si>
    <t>Emitida con fecha 20 de abril de 2016, determinandose que no existe negligencia por parte de los Serviores Públicos los C.C. Alfredo José Salvador González Franco, María Lusvila Rodríguez Díaz y José Manuel Rodríguez Hernández.</t>
  </si>
  <si>
    <t>C.C. Salvador González Franco / Oficial Mecánico.</t>
  </si>
  <si>
    <t>33/2015</t>
  </si>
  <si>
    <t>Dirección General de Protección civil y Bomberos</t>
  </si>
  <si>
    <t>Robo del radio de comunicación VHF Motorola EP450</t>
  </si>
  <si>
    <t>Emitida con fecha 05 de abril de 2016, determinandose que si existe negligencia por parte del Servior Público  el C. Alfredo Javier Vizcarra Jiménez, más no negligencia para el C. Juan Pablo Mayagoitia Ortiz.</t>
  </si>
  <si>
    <t>Cmdte. Ingnacio Aguilar Jiménez</t>
  </si>
  <si>
    <t>C.C. Juan Pablo Mayagoitia Ortiz / Oficial de Protección Civil y Alfredo Javier Vizcarra Jiménez /2do.Comandante de Protección Civil</t>
  </si>
  <si>
    <t>34/2015</t>
  </si>
  <si>
    <t>Dirección General de Alumbrado Público</t>
  </si>
  <si>
    <t>Robo de la tapa de la caja del vehículo con número económico 260</t>
  </si>
  <si>
    <t>Emitida con fecha 25 de enero de 2017</t>
  </si>
  <si>
    <t>Ing. Juan José Ríos Reyes</t>
  </si>
  <si>
    <t>C.C. Juan Francisco Flores Corona / Oficial Electricista y Juan Martín Juárez Núñez / Oficial Electricista.</t>
  </si>
  <si>
    <t>35/2015</t>
  </si>
  <si>
    <t>Robo de la batería del camión de volteo con número económico 585, dos faros traseros, daño al retrovisor de la retroexcavadora con número económico 586</t>
  </si>
  <si>
    <t>Emitida con fecha 21 de abril de 2016, determinandose que no existe negligencia por parte de los Serviores Públicos los C.C. Luis buenrostro Fernández y José Maria Escobedo Ocampo</t>
  </si>
  <si>
    <t>Emitido con fecha 19 de mayo de 2016</t>
  </si>
  <si>
    <t>C.C. Jesús Maria Escobedo Gamboa / Operador de Maquinaria y Luis Buenrostro Fernández / Chofer.</t>
  </si>
  <si>
    <t>36/2015</t>
  </si>
  <si>
    <t>Emitida con fecha 14 de abril de 2016, determinandose que no existe negligencia por parte de los Serviores Públicos los C.C. Antonio Roman Gamez, Felipe Flores Díaz y José Magdaleno Mora Ramírez.</t>
  </si>
  <si>
    <t>Emitido con fecha 16 de mayo de 2016</t>
  </si>
  <si>
    <t>C.C. Antonio Ramón Gamez / Chofer, Felipe de Jesús flores Díaz / Operador de Maquinaria Mayor y José Magdaleno Mora Ramírez / Operador de Maquinaria Mayor.</t>
  </si>
  <si>
    <t>37/2015</t>
  </si>
  <si>
    <t>Robo de la batería del vehículo con número económico 588</t>
  </si>
  <si>
    <t>Emitida con fecha 04 de julio de 2016, determinandose que no existe negligencia por parte del Servior Público C. Renberto Alonso Ramírez.</t>
  </si>
  <si>
    <t>Emitida con fecha 19 de julio de 2016</t>
  </si>
  <si>
    <t>C. Remberto Alonso Ramírez Gómez / Operador de Maquinaria Mayor.</t>
  </si>
  <si>
    <t>Resumen:</t>
  </si>
  <si>
    <t>Total Recibidos 2015</t>
  </si>
  <si>
    <t>Concluidos</t>
  </si>
  <si>
    <t>En seguimiento</t>
  </si>
  <si>
    <t xml:space="preserve"> </t>
  </si>
  <si>
    <t>RELACIÓN DE EXPEDIENTES DE ROBO Y EXTRAVÍOS DEL 2016</t>
  </si>
  <si>
    <t>01/2016</t>
  </si>
  <si>
    <t>Dirección de Auditorías Estratégicas / OCI</t>
  </si>
  <si>
    <t>Robo de llanta de refacción, gato hidraúlico y otros del económico 538</t>
  </si>
  <si>
    <t>Emitida con fecha 05 de julio de 2016, determinandose que no existe negligencia por parte del Servior Público C. Feliciano Hernández Martínez.</t>
  </si>
  <si>
    <t>L.C.P.  David Mendoza Pérez</t>
  </si>
  <si>
    <t>Ing. Feliciano Hernámdez Martínez / Auditor.</t>
  </si>
  <si>
    <t>02/2016</t>
  </si>
  <si>
    <t>Robo de la batería del económico 923</t>
  </si>
  <si>
    <t>Emitida con fecha 30 de agosto de 2016, determinandose que no existe negligencia por parte del Servior Público C. Salvador Barragán Vega.</t>
  </si>
  <si>
    <t>Emitida el día 28 de septiembre de 2016.</t>
  </si>
  <si>
    <t>Lic. Sergio Navarro Martínez</t>
  </si>
  <si>
    <t>C. Salvador Barragan Vega / Encargado de Cuadrilla.</t>
  </si>
  <si>
    <t>03/2016</t>
  </si>
  <si>
    <t>Departamento de Maquinaria Pesada / DGOP</t>
  </si>
  <si>
    <t>Extravío de placa del económico 139</t>
  </si>
  <si>
    <t>Emitida con fecha 02 de junio de 2016, determinandose que no existe negligencia por parte del Servior Público C. Jesús Adrian Flores Rentería</t>
  </si>
  <si>
    <t>C. Jesús Adrian flores Rentería</t>
  </si>
  <si>
    <t>A quien o quienes resulten responsables</t>
  </si>
  <si>
    <t>04/2016</t>
  </si>
  <si>
    <t>Hacienda Municipal</t>
  </si>
  <si>
    <t>Robo de Teléfono Panasonic</t>
  </si>
  <si>
    <t>Emitida con fecha 25 de julio de 2016, determinandose que no existe negligencia por parte del Servior Público C. Adriana Lucila Gallardo López.</t>
  </si>
  <si>
    <t>Emitida el día 08 de agosto de 2016.</t>
  </si>
  <si>
    <t>Lic. Enrique Peregrina Hernández</t>
  </si>
  <si>
    <t>C. Adriana Lucila Gallardo López / Secretaria.</t>
  </si>
  <si>
    <t>05/2016</t>
  </si>
  <si>
    <t>Dirección de Eventos y Servicios Especiales</t>
  </si>
  <si>
    <t>Robo de 5 (cinco) vallas</t>
  </si>
  <si>
    <t>Emitida con fecha 08 de julio de 2016, determinandose que no existe negligencia por parte del Servior Público C. Gabriela Reynoso Herrera.</t>
  </si>
  <si>
    <t xml:space="preserve"> C. César Arturo Teynoso Mercado</t>
  </si>
  <si>
    <t>06/2016</t>
  </si>
  <si>
    <t>Robo de 11 (once) vallas y 5 (cinco) sillas</t>
  </si>
  <si>
    <t>Emitida con fecha 09 de noviembre de 2016, determinandose que no existe negligencia por parte de los Serviores Públicos C.C. Gabrielña Reynoso Pulido y Miguel Ochoa Pulido/Auxiliar Administrativo y Jefe de Audio respectivamente.</t>
  </si>
  <si>
    <t xml:space="preserve"> C. César Arturo Reynoso Mercado</t>
  </si>
  <si>
    <t>07/2016</t>
  </si>
  <si>
    <t>Dirección de Servicios Médicos Municipales de Tlaquepaque</t>
  </si>
  <si>
    <t>Robo de una silla de ruedas</t>
  </si>
  <si>
    <t xml:space="preserve">Emitida con fecha 19 deabril de 2017, determinandose que no existe negligencia por parte del ningún Servior Público </t>
  </si>
  <si>
    <t>Emitida con fecha 18 de mayo de 2017</t>
  </si>
  <si>
    <t>Lic. Joaquín Gazque Aguirre</t>
  </si>
  <si>
    <t>08/2016</t>
  </si>
  <si>
    <t>Dirección de Alimbrado Público</t>
  </si>
  <si>
    <t>Robo de tapa del económico 065</t>
  </si>
  <si>
    <t>Emitida con fecha 21 de abril de 2017, determinandose que no existe negligencia por parte del Servior Público C. Francisco Flores Corona.</t>
  </si>
  <si>
    <t>Juan Francisco Flores Corona / Oficial Electricista</t>
  </si>
  <si>
    <t>09/2016</t>
  </si>
  <si>
    <t>Dirección de Agua Potable</t>
  </si>
  <si>
    <t>Robo de dos dosificadores y una extensión de uso rudo de 30 mts.</t>
  </si>
  <si>
    <t>10/2016</t>
  </si>
  <si>
    <t>Emitida con fecha 25 de abril de 2017, determinandose que no existe negligencia por parte de los Serviores Públicos C.C. Miguel Gaytán Rojo y Ramón Velázquez Rúelas</t>
  </si>
  <si>
    <t>C. José Luis Limón García</t>
  </si>
  <si>
    <t>11/2016</t>
  </si>
  <si>
    <t>13 sillas acojinadas negras y dos tablones</t>
  </si>
  <si>
    <t>Emitida con fecha 21 de agosto de 2017, determinandose que No existe negligencia por parte de los C.C. Eligui Sánchez Pérez, Jorge villaseñor Álvarez y Gabriela Reynoso Mercado.</t>
  </si>
  <si>
    <t>Emitida con fecha 29 de agosto de 2017</t>
  </si>
  <si>
    <t>12/2016</t>
  </si>
  <si>
    <t>Academia Municipal</t>
  </si>
  <si>
    <t>Esterilizador marca Esterik</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</si>
  <si>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</si>
  <si>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</si>
  <si>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Mtra. Olga Delmote Hernández</t>
  </si>
  <si>
    <t>13/2016</t>
  </si>
  <si>
    <t>Dirección General de Medio Ambiente</t>
  </si>
  <si>
    <t>Robo de dos invernaderos hidropónicos</t>
  </si>
  <si>
    <t>Emitida de fecha 15 de enero de 2018, determinandose que No existe negligencia por parte de C. MARÍA AGUSTINA RODRÍGUEZ MORÁN, Directora General de Medio Ambiente</t>
  </si>
  <si>
    <t>Emitida con fecha 13 de marzo de 2018</t>
  </si>
  <si>
    <t>Mtra. María Agustina Rodríguez Morán</t>
  </si>
  <si>
    <t>14/2016</t>
  </si>
  <si>
    <t>COMUSIDA (Cómite Municipal para la Prevención del SIDA)</t>
  </si>
  <si>
    <t>Robo de radiograbadora, mesa plegable, Proyector de cuerpos opacos, Máquina expendedora de condones.</t>
  </si>
  <si>
    <t>Emitida con fecha 09 de agosto de 2017, determinandose que No existe negligencia por parte de los C.C. Ivonne Lenis Ruiz Hernández, Marisolo Martínez Quiroz y Daniel Cadena Orea.</t>
  </si>
  <si>
    <t>Emitida con fecha 05 de septiembre de 2017</t>
  </si>
  <si>
    <t>Dr. Daniel Cadena Orea</t>
  </si>
  <si>
    <t>15/2016</t>
  </si>
  <si>
    <t>Dr. Álvarop Germán Salcedo Núñez</t>
  </si>
  <si>
    <t>Robo de un refrigerador</t>
  </si>
  <si>
    <t xml:space="preserve">Emitida con fecha 19 de abril de 2017, determinandose que no existe negligencia por parte de ningún Servior Público asignado a la Dirección de Servicios Médicos Municipales. </t>
  </si>
  <si>
    <t>Emitida con fecha 31 de julio de 2017</t>
  </si>
  <si>
    <t>Dr. Álvaro Germán Salcedo Núñez</t>
  </si>
  <si>
    <t>Total Recibidos 2016</t>
  </si>
  <si>
    <t>RELACIÓN DE EXPEDIENTES DE ROBO Y EXTRAVÍOS DEL 2017</t>
  </si>
  <si>
    <t>01/2017</t>
  </si>
  <si>
    <t>Área de Transportación de Agua Potable y Alcantarillado</t>
  </si>
  <si>
    <t>Robo de Post-enfriador refacción del Vehículo tipo pipa con número económico 192.</t>
  </si>
  <si>
    <t xml:space="preserve">Emitida con fecha 05 de junio de 2017, determinandose que Sí existe negligencia por parte de los servicores públicos C.C. Servidores Públicos Aguilar García José Guadalupe, Arévalo René Wilfredo, Casillas 
González Salvador, Celis J. Jesús, Cruz Florea Tiburcio, Díaz Bocardo José de la Luz, Gómez Guerrero Enrique, Gómez Ramírez Adrian, Gómez Salazar Salvador, Gómez González Ricardo, Hurtado Núñez Antonio Guadalupe, Iñiguez Rodríguez Roberto, Iñiguez Mora José, Jiménez Vázquez francisco, López Muñoz Ángel Jaime, Mayagoita Ortiz Arturo, Mercado Ayala José Efraín, Mercado Ayala Salvador, Meléndez Romero Ricardo, Miranda García Luis Enrique, Mongue Gutiérrez Alejandro, Ochoa Velazco J. Jesús, Prado Guerrero José, Rendón Chávez Humberto, Ríos Parra Fabián, Villegas Almaraz René y Gabino Hernández Héctor Gumaro
asignados al Área de Transportación de Agua Potable en Pipas.
</t>
  </si>
  <si>
    <t>C. Ricardo Meléndez Romero</t>
  </si>
  <si>
    <t>02/2017</t>
  </si>
  <si>
    <t>Departamento de Reclutamiento y Selección de Personal</t>
  </si>
  <si>
    <t>Robo de una Notebook, marca Lenovo.</t>
  </si>
  <si>
    <t>Emitida con fecha 14 de junio de 2017, determinandose que no existe negligencia por parte de las Servioras Públicas  C.C. Areli Morando Silva y Yunuen Areli Aguilar Medina.</t>
  </si>
  <si>
    <t>Emitida con fecha 23 de junio de 2017.</t>
  </si>
  <si>
    <t>Lic. Areli Morando Silva</t>
  </si>
  <si>
    <t>03/2017</t>
  </si>
  <si>
    <t>Dirección de Relaciones Exteriores</t>
  </si>
  <si>
    <t>Daño patrimonial del vehículo marca Dodge stratus modelo 2002 con placas JFK9029 número económico 311</t>
  </si>
  <si>
    <t>Emitida con fecha 24 de mayo de 2017, determinandose que no existe negligencia por parte del Servior Público el C. José Omar Báñales Ibarra.</t>
  </si>
  <si>
    <t>Emitida con fecha 21 de junio de 2017.</t>
  </si>
  <si>
    <t>Lic. César Rigoberto Moya Rodriguez</t>
  </si>
  <si>
    <t>04/2017</t>
  </si>
  <si>
    <t>Dirección de Relaciones Públicas</t>
  </si>
  <si>
    <t>Robo de silla secretarial pliana azul con descansabrazos</t>
  </si>
  <si>
    <t>Emitida con fecha 26 de mayo de 2017, determinandose que no existe negligencia por parte del Servior Público la C. Esperanza Yanet Buenrostro Reynoso</t>
  </si>
  <si>
    <t>Lic. Susana Ivette Hernández Ibarra</t>
  </si>
  <si>
    <t>05/2017</t>
  </si>
  <si>
    <t>Coordinación de comunicación y Análisis Estratégicos</t>
  </si>
  <si>
    <t>Robo de una computadora laptop HP Notebook.</t>
  </si>
  <si>
    <t>Emitida con fecha 14 de junio de 2017, determinandose que no existe negligencia por parte de los servicores públicos C.C. Jorge David Alonso Calderón y Araceli Reyes Murillo.</t>
  </si>
  <si>
    <t>Emitida con fecha 28 de julio de 2017</t>
  </si>
  <si>
    <t>Lic. Eduardo S. Orozco Sánchez Aldana</t>
  </si>
  <si>
    <t>06/2017</t>
  </si>
  <si>
    <t>Robo de 21 sillas, en calidad de préstamo a la Dirección de Cultura</t>
  </si>
  <si>
    <t>Emitida con fecha 27 de julio de 2017, determinandose que no existe negligencia por parte de Carlos Alberto Sánchez Quintero y Toberto Torres Navarro</t>
  </si>
  <si>
    <t>Emitida con fecha 08 de agosto de 2017</t>
  </si>
  <si>
    <t>C. César Arturo Reynoso Mercado</t>
  </si>
  <si>
    <t>07/2017</t>
  </si>
  <si>
    <t>Robo de 07 sillas y un tablón, en calidad de préstamo a la Dirección de Participación Ciudadana</t>
  </si>
  <si>
    <t>Emitida con fecha 29 de mayo de 2017, determinandose que sí existe negligencia por parte del servicor público la C. Laura Hernández Beas; más no existe negligencia por parte de los Serviores Públicos los C.C. Miriam América Ramírez Casas y Ubaldo Chávez Madrigal.</t>
  </si>
  <si>
    <t>08/2017</t>
  </si>
  <si>
    <t>Direción de Cementerios</t>
  </si>
  <si>
    <t>Robo de herramienta varia en el cementerio de San Sebastianito y San Martín de las Flores</t>
  </si>
  <si>
    <t>Emitida con fecha 03 de agosto de 2017, determinandose que no existe negligencia por parte de los Servidores Públicos Braulio Puente Sandoval y René Contreras Villa.</t>
  </si>
  <si>
    <t>Emitida con fecha 28 de agosto de 2017</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</si>
  <si>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</si>
  <si>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</si>
  <si>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</si>
  <si>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</si>
  <si>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</si>
  <si>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10/2017</t>
  </si>
  <si>
    <t>Dirección de Procesos e Informática</t>
  </si>
  <si>
    <t>Extravío de bienes varios</t>
  </si>
  <si>
    <t>Mtra. Anabel González Aceves</t>
  </si>
  <si>
    <t>Lic. Carlos Eduardo González Durón</t>
  </si>
  <si>
    <t>11/2017</t>
  </si>
  <si>
    <t>28 de marzo de 2017</t>
  </si>
  <si>
    <t>Instituto Municipal de la Juventud</t>
  </si>
  <si>
    <t>Robo de un Xbox 360, del Centro de Poder Joven</t>
  </si>
  <si>
    <t>Emitida con fecha 26 de julio de 2017, determinandose que SÍ existe negligencia por parte de la C. Nancy Naraly González Ramírez, y No es Responsabilidad por parte de los C.C. César Roberto Hernández Domínguez y Fernando Alberto Contreras González</t>
  </si>
  <si>
    <t>Lic. Laura Fernández Beas</t>
  </si>
  <si>
    <t>12/2017</t>
  </si>
  <si>
    <t>Extravío de un extractor de humo marca Tempest 5Hp</t>
  </si>
  <si>
    <t>Emitida con fecha 19 de junio de 2017, determinandose que Sí existe negligencia por parte de los servicores públicos C.C. Isaías Mayagoitia Ortiz, Fabián Alejandro Camacho Rodríguez, Eduardo Barocio Ramírez, Luis Alberto Rodríguez Camberos Y Víctor Manuel Gallardo Gómez.</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</si>
  <si>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</si>
  <si>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</si>
  <si>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</si>
  <si>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</si>
  <si>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Emitida con fecha 29 de agosto de 2017, determinandose que NO existe negligencia por parte de ningún Servidro Público Adscrito al consejo Municipal Contra las Adicciones en Tlaquepaque</t>
  </si>
  <si>
    <t>Emitida con fecha 07 de septiembre de 2017</t>
  </si>
  <si>
    <t>Lic. Carmen Alicia Lozano Alvizo</t>
  </si>
  <si>
    <t>14/2017</t>
  </si>
  <si>
    <t>Robo de un video proyector/SVGA/BENQDLPMS513</t>
  </si>
  <si>
    <t>Emitida con fecha 30 de octubre de 2017, determinandose que no existe negligencia por parte de los Serviores Públicos Maestra Olga  Delmote Hernández, Vanessa Jazmín Castillo Carmona, Verónica Díaz García, Gloria Livier Alanis Hernández, Refugio Núñez Mejía y J. Jesús Herrera Gómez.</t>
  </si>
  <si>
    <t>Emitida con fecha 28 de noviembre de 2017.</t>
  </si>
  <si>
    <t>15/2017</t>
  </si>
  <si>
    <t>Coordinación General de Construcción de la Comunidad</t>
  </si>
  <si>
    <t>Robo de batería de la camioneta Ram 1500, con número económico 575</t>
  </si>
  <si>
    <t>Emitida con fecha 31 de agosto de 2017, determinandose que NO existe negligencia por parte de los Servidores Públicos C.C. Roberto García Gutiérrez y Gustavo Calderon Lee.</t>
  </si>
  <si>
    <t>Emitida con fecha 20 de septiembre de 2017</t>
  </si>
  <si>
    <t>Dra, Margarita Ríos Cervantes</t>
  </si>
  <si>
    <t>16/2017</t>
  </si>
  <si>
    <t>Área de Oficialia de Partes</t>
  </si>
  <si>
    <t>Robo de batería del vehículo tipo pointer, con número económico 422</t>
  </si>
  <si>
    <t>Emitida con fecha 04 de agosto de 2017, determinandose que NO existe negligencia por parte de la C. Martha Leticia Mendoza Nápoles</t>
  </si>
  <si>
    <t>Emitida con fecha 31 de agosto de 2017</t>
  </si>
  <si>
    <t>Martha Leticia Mendoza Nápoles</t>
  </si>
  <si>
    <t>17/2017</t>
  </si>
  <si>
    <t>Direción de Participación Ciudadana</t>
  </si>
  <si>
    <t>Robo de la computadora de la camioneta tipo Ram, Dodge, con número económico 020</t>
  </si>
  <si>
    <t>18/2017</t>
  </si>
  <si>
    <t>Coordinación General de Administración e Innovación Gubernamental</t>
  </si>
  <si>
    <t>Robo de la tapa de la camioneta, tornado con número económico 59</t>
  </si>
  <si>
    <t>Emitida con fecha 05 de septiembre de 2017, determinandose que NO existe negligencia por parte de los Servidores Públicos C.C. Ulises Abraham Osorio Panduro y René Osvaldo Navarro Valenzuela.</t>
  </si>
  <si>
    <t>Lic. David Rubén Ocampo Uribe</t>
  </si>
  <si>
    <t>19/2017</t>
  </si>
  <si>
    <t>Dirección de Aseo Público</t>
  </si>
  <si>
    <t>Robo de un carrito de barrido manual</t>
  </si>
  <si>
    <t>Emitida con fecha 15 de septiembre de 2017, determinandose que NO existe negligencia por parte de ningún Servidor Público adscrito a la Dirección de Aseo Público.</t>
  </si>
  <si>
    <t>Emitida con fecha 26 de septiembre de 2017</t>
  </si>
  <si>
    <t>Lic. Jesús Gabriel Padilla Reta</t>
  </si>
  <si>
    <t>20/2017</t>
  </si>
  <si>
    <t>Unidad Médica San Sebastianito</t>
  </si>
  <si>
    <t xml:space="preserve">Robo de una caja de metal y en su interior la cantidad aproximadamente en efectivo de $1,860, un monitor dañado, 2 cucharillas de cerumen, 2 esfingomanometros marca Welch Allyn, 1 espátula para cemento, 1 estetoscopio Welch Allyn, 1 martillo de reflejos,  1 pinza de disección grande sin dientes, 1 Hielera gris Rubbermaind, 4 pinzas Allys, 3 pinzas Caíman, 6 pinzas Kelly Curvas, 1 pinza Kelly Rectas, 2 Pinzas Mosquito rectas, 2 porta agujas 20cm, 3 tijeras mayo, 1 tijera quita puntos y 1 torundero. </t>
  </si>
  <si>
    <t>Emitida con fecha 13 de noviembre de 2017, determinandose que no existe negligencia por parte de los Serviores Públicos C.C. Manuel Gómez Franco y Dra. Airi Sánchez Morales</t>
  </si>
  <si>
    <t>Emitida con fecha 06 de diciembre de 2017</t>
  </si>
  <si>
    <t>Airi Sánchez Morales</t>
  </si>
  <si>
    <t>21/2017</t>
  </si>
  <si>
    <t>Robo 2 barras pata de cabra, 1 llave perica cromada de 12 pulgadas, 2 desarmadores medianos punta plana, 1 boquilla reguladora de chorro (pitón de bronce), con rosca hembra NHST y protección de plástico.</t>
  </si>
  <si>
    <t>Emitida con fecha 11 de abril de 2018, determinandose que no existe negligencia por parte de los Servidores Públicos Juan Manuel Rodríguez Delgadillo y José Ascención Luna Rojas.</t>
  </si>
  <si>
    <t>Emitida con fecha 30 de abril de 2018</t>
  </si>
  <si>
    <t>Cmte. Víctor Manuel Gallardo Gómez</t>
  </si>
  <si>
    <t>C.C. Juan Manuel Rodríguez Delgadillo y José Ascensión Luna Rojas.</t>
  </si>
  <si>
    <t>22/2017</t>
  </si>
  <si>
    <t>Robo de herramienta, de piton, pico, un machete y dos extintores</t>
  </si>
  <si>
    <t>C. Fabian Alejandro Camacho Rodríguez</t>
  </si>
  <si>
    <t>23/2017</t>
  </si>
  <si>
    <t>Robo de Mochila motorizada marca Stihi, modelo SR200, color naranja con aditamento de plástico transparente.</t>
  </si>
  <si>
    <t>L.A. José Alfredo Gaviño Hernández</t>
  </si>
  <si>
    <t>C. José Salazar Ramírez</t>
  </si>
  <si>
    <t>24/2017</t>
  </si>
  <si>
    <t>Departamento de Máquinaria Pesada.</t>
  </si>
  <si>
    <t>Robo de dos baterías de la motoconformadora con núemro económico 587.</t>
  </si>
  <si>
    <t xml:space="preserve">Emitida con fecha 01 de diciembre de 2017, determinandose SÍ existe negligencia por parte de los C.C. Luis Buenrostro Fernández, Raymundo López Azpeitia, Antonio Román Gámez, Héctor Santos Ruiz, José De Jesús Mejía Corona Ismael Alonso Chávez Casillas, Jesús Maria Escobedo Gamboa, Felipe De Jesús Flores Díaz, Raúl Lupercio Carmona, José Magdaleno Mora Ramírez, Renberto Alonso Ramírez Gómez, José Moisés Chavira Nava, Leobardo Contreras Álvarez, Guillermo Hurtado Fernández, Luis Javier Meléndez Delgado, Héctor Patiño Aguilar, Adán Gutiérrez Solís, Francisco Javier Mejía Cruz, José Luis Cervantes Pérez y Juan Antonio García Segura.
</t>
  </si>
  <si>
    <t>C. Jesús Adrián Flores Rentería</t>
  </si>
  <si>
    <t>A quien o quienes resulten resposables</t>
  </si>
  <si>
    <t>25/2017</t>
  </si>
  <si>
    <t>Delegación San Pedrito</t>
  </si>
  <si>
    <t>Robo de bienes varios y Articulos de Limpieza</t>
  </si>
  <si>
    <t>Emitida con fecha 23 de marzo de 2018, determinandose que no existe negligencia por parte del personal adscrito o asignado a la Delegación de San Pedrito.</t>
  </si>
  <si>
    <t>C. José Cruz Valle Sánchez</t>
  </si>
  <si>
    <t>26/2017</t>
  </si>
  <si>
    <t>Robo de herramientas varias</t>
  </si>
  <si>
    <t>27/2017</t>
  </si>
  <si>
    <t>Dirección General de Politícas Públicas</t>
  </si>
  <si>
    <t>Robo de emblema y computadora del vehículo con número económico 534</t>
  </si>
  <si>
    <t>Arq. Sandra Aida Hernández Herndández</t>
  </si>
  <si>
    <t>28/2017</t>
  </si>
  <si>
    <t>Dirección de Espacio Público</t>
  </si>
  <si>
    <t>Robo de tapa trasera de la caja del vehículo con número económico 585</t>
  </si>
  <si>
    <t>Arq. Martha Margarita Sánchez Romo</t>
  </si>
  <si>
    <t>Total Recibidos 2017</t>
  </si>
  <si>
    <t>FECHA DE INGRESO</t>
  </si>
  <si>
    <t>CAUSA DEL PROCEDIMIENTO</t>
  </si>
  <si>
    <t>ESTADO PROCESAL</t>
  </si>
  <si>
    <t>RESOLUCIÓN Y EN SU CASO SANCIÓN IMPUESTA</t>
  </si>
  <si>
    <t>En Proceso</t>
  </si>
  <si>
    <t>Robo de alcancía del poste 4622</t>
  </si>
  <si>
    <t>En proceso</t>
  </si>
  <si>
    <t>Emitida de fecha 08 de enero de 2018 determinando negligencia para Cmte. Luis Alberto Rodríguez Camberos, Victor Manuel Valenzuela Ledesma y Juan  Antonio Carlos Gallegos</t>
  </si>
  <si>
    <t>Emitida con fecha 25 de mayo de 2018</t>
  </si>
  <si>
    <t>Emitida con fecha 28 de junio de 2018</t>
  </si>
  <si>
    <t>SEGUIMIENTOS DE ROBO Y/O EXTRAVÍO DE BIENES MUEBLES</t>
  </si>
  <si>
    <t>En trámite al 28 de febrero 2017</t>
  </si>
  <si>
    <t>Concluidas</t>
  </si>
  <si>
    <t>Nuevos</t>
  </si>
  <si>
    <t>Total al 31 de marzo 2017</t>
  </si>
  <si>
    <t>En trámite al 31 de marzo 2017</t>
  </si>
  <si>
    <t>Total al 30 de abril 2017</t>
  </si>
  <si>
    <t>En trámite al 31 de mayo 2017</t>
  </si>
  <si>
    <t>Total al 30 de junio 2017</t>
  </si>
  <si>
    <t>En trámite al 30 de junio 2017</t>
  </si>
  <si>
    <t>Total al 31 de julio 2017</t>
  </si>
  <si>
    <t>En trámite al 31 de julio 2017</t>
  </si>
  <si>
    <t>Total al 31 de agosto 2017</t>
  </si>
  <si>
    <t>En trámite al 31 de agosto 2017</t>
  </si>
  <si>
    <t>Total al 30 de septiembre 2017</t>
  </si>
  <si>
    <t>En trámite al 30 de septiembre 2017</t>
  </si>
  <si>
    <t>Total al 31 de octubre 2017</t>
  </si>
  <si>
    <t>En trámite al 31 de        octubre 2017</t>
  </si>
  <si>
    <t>Total al 30 de noviembre 2017</t>
  </si>
  <si>
    <t>En trámite al 30 de        noviembre 2017</t>
  </si>
  <si>
    <t>Total al 30 de diciembre 2017</t>
  </si>
  <si>
    <t>En trámite al 31 de        diciembre 2018</t>
  </si>
  <si>
    <t>Total al 31 de enero 2018</t>
  </si>
  <si>
    <t>En trámite al 31 de        enero 2018</t>
  </si>
  <si>
    <t>Total al 28 de febrero 2018</t>
  </si>
  <si>
    <t>En trámite al 28 de        febrero 2018</t>
  </si>
  <si>
    <t>Total al 31 de marzo 2018</t>
  </si>
  <si>
    <t>En trámite al 31 de        marzo 2018</t>
  </si>
  <si>
    <t>Total al 30 de abril 2018</t>
  </si>
  <si>
    <t>En trámite al 30 de        abril 2018</t>
  </si>
  <si>
    <t>Total al 31 de mayo 2018</t>
  </si>
  <si>
    <t>Total al 30 de junio 2018</t>
  </si>
  <si>
    <t>En trámite al 31 de        mayo 2018</t>
  </si>
  <si>
    <t>En trámite al 30 de        junio 2018</t>
  </si>
  <si>
    <t>Total al 30 de julio 2018</t>
  </si>
  <si>
    <t>concluidas</t>
  </si>
  <si>
    <t>avocamientos</t>
  </si>
  <si>
    <t>Emitida con fecha 02 de agosto de 2018, determinandose que NO existe negligencia por parte de los C.C.  Mario Tovilla Reyes, Ubaldo Chávez Madrigal, Omar González Cruz, Jorge Gradilla Alvarado y Jorge Alejandro Acero Sibaja.</t>
  </si>
  <si>
    <t>Emitida con fecha 31 de agosto de 2018</t>
  </si>
  <si>
    <t>En trámite al 30 de        julio 2018</t>
  </si>
  <si>
    <t>Total al 31 de agosto 2018</t>
  </si>
  <si>
    <t>Emitida con fecha 22 de julio de 2018, determinandose que no existe negligencia por parte de los Servidores Públicos los C.C. Martín Limón Hernández y Francisco Orozco Huerta.</t>
  </si>
  <si>
    <t>C. Oscar Ernesto Sánchez Hernández</t>
  </si>
  <si>
    <t>En trámite al 31 de        agosto 2018</t>
  </si>
  <si>
    <t>Total al 30 de septiembre 2018</t>
  </si>
  <si>
    <t>Emitida con fecha 22 de octubre de 2018, determinandose que no existe negligencia por parte del personal adscrito o asignado a la Dirección General de Políticas Públicas.</t>
  </si>
  <si>
    <t>En trámite al 30 de        septiembre 2018</t>
  </si>
  <si>
    <t>Total al 31 de octubre 2018</t>
  </si>
  <si>
    <t>Emitida con fecha 13 de noviembre de 2018</t>
  </si>
  <si>
    <t>Emitida con fecha 14 de noviembre de 2018</t>
  </si>
  <si>
    <t>En trámite al 31 de        octubre 2018</t>
  </si>
  <si>
    <t>Total al 30 de noviembre 2018</t>
  </si>
  <si>
    <t>Emitida con fecha 21 de noviembre de 2018, determinandose que no existe negligencia por parte del Servidor Público C. José René Don Isidro.</t>
  </si>
  <si>
    <t>Emitida con fecha 16 de enero de 2019</t>
  </si>
  <si>
    <t>Robo de un CASCO DE BOMBERO EN COLOR NARANJA</t>
  </si>
  <si>
    <t xml:space="preserve">Extravío de *CPU marca HP ;
*Lector de huella; 
*Baterías para conmutador ;
*Baterías recargables para UPS;
*Cuatro Discos duros, marca VERBATIM;
*Monitor, marca LANIX;
*Taladro (roto martillo), marca TRUPER.
</t>
  </si>
  <si>
    <t>Ing. Daniel Hernández Torres</t>
  </si>
  <si>
    <t>C Javier Méndez Mendoza</t>
  </si>
  <si>
    <t>RELACIÓN DE EXPEDIENTES DE ROBO Y EXTRAVÍOS DEL 2019</t>
  </si>
  <si>
    <t>01/2019</t>
  </si>
  <si>
    <t>02/2019</t>
  </si>
  <si>
    <t>01 oct 2017 al 31 enero 2019</t>
  </si>
  <si>
    <t>En trámite al 30 de        noviembre 2018</t>
  </si>
  <si>
    <t>Total al 31 de diciembre 2018</t>
  </si>
  <si>
    <t>Total al 31 de enero 2019</t>
  </si>
  <si>
    <r>
      <t xml:space="preserve">Emitida con fecha 13 de febrero de 2019, </t>
    </r>
    <r>
      <rPr>
        <sz val="10"/>
        <rFont val="Microsoft JhengHei"/>
        <family val="2"/>
      </rPr>
      <t xml:space="preserve">determinándose que NO existe negligencia por el hecho de robo de parte del personal adscrito y/o asignado a la Coordinación General de Protección Civil y Bomberos </t>
    </r>
  </si>
  <si>
    <t>Emitida con fecha 28 defebrero de 2019</t>
  </si>
  <si>
    <t>03/2019</t>
  </si>
  <si>
    <t>04/2019</t>
  </si>
  <si>
    <t xml:space="preserve"> Dirección de Parques y Jardines</t>
  </si>
  <si>
    <t>Departamento de Promoción y Difusión Cultural</t>
  </si>
  <si>
    <t>Robo de un C.P.U. marca MITA</t>
  </si>
  <si>
    <t>Robo de: 02 desbrozadoras marca Husqvarna modelo 143 RII, 03 tijeras para cortar pasto, 02 escobas araña, 02 machetes, 03 sapos aspersores, 02 palas de piquete, 01 azadón, 01 pico, 01 talache, 01 diablo, 02 carretillas, 01 escalera de 12 peldaños, 02 palas cuadradas, 02 pares de botas, así como el cableado de la luz y la pastilla para el control del encendido.</t>
  </si>
  <si>
    <t>C. Oscar Francisco Anguis Rosado</t>
  </si>
  <si>
    <t>En trámite al 31 de        enero 2019</t>
  </si>
  <si>
    <t>Total al 28 de febrero 2019</t>
  </si>
  <si>
    <t>Emitida de fecha 13 de marzo de 2019 determinando NO negligencia para el Lic. Carlos Eduardo González Durón, Ex-director de Procesos e Informática</t>
  </si>
  <si>
    <t>Emitida con fecha 29 de marzo de 2018</t>
  </si>
  <si>
    <t>05/2019</t>
  </si>
  <si>
    <t>11 de marzo de 2019</t>
  </si>
  <si>
    <t>Dirección de Área de Eventos y Servicios Especiales</t>
  </si>
  <si>
    <t>06/2019</t>
  </si>
  <si>
    <t>Dirección de Informática y Procesos Tecnológicos de la Comisaria de la Policía Preventiva Municipal de San Pedro Tlaquepaque</t>
  </si>
  <si>
    <t>Extravio de un radio portátil de comunicación y,  un CPU Ghia Atom 2550 1.8 Chz/193974</t>
  </si>
  <si>
    <t>Robo de un multímetro marca Fluke</t>
  </si>
  <si>
    <t>Dirección de Informática y Procesos Tecnológicos de la Comisaría de la Policía Preventiva Municipal de San Pedro Tlaquepaque</t>
  </si>
  <si>
    <t>En trámite al 28 de        febrero 2019</t>
  </si>
  <si>
    <t>Total al 31 de marzo 2019</t>
  </si>
  <si>
    <t>En trámite al 31 de        marzo 2019</t>
  </si>
  <si>
    <t>07/2019</t>
  </si>
  <si>
    <t>Dirección de Agua Potable y Alcantarillado</t>
  </si>
  <si>
    <t>Robo de una desbrozadora-podadora</t>
  </si>
  <si>
    <t>Ing. Jorge Monreal Rocha</t>
  </si>
  <si>
    <t>Total Recibidos 2019</t>
  </si>
  <si>
    <t>Total al 30 de abril 2019</t>
  </si>
  <si>
    <t>En trámite al 30 de        abril 2019</t>
  </si>
  <si>
    <t>Total al 31 de mayo 2019</t>
  </si>
  <si>
    <t>08/2019</t>
  </si>
  <si>
    <t>09/2019</t>
  </si>
  <si>
    <t>Extravío de un Pitón de Bonce de 1½" .</t>
  </si>
  <si>
    <t>Regidor C. Jorge Antonio Chávez Ambriz.</t>
  </si>
  <si>
    <t>Robo de una lap-top marca Dell y una Cámara fotográfica Canon EOS.</t>
  </si>
  <si>
    <t>Lic. Jorge Antonio Chávez Ambriz</t>
  </si>
  <si>
    <t>En trámite al 31 de        mayo 2019</t>
  </si>
  <si>
    <t>Total al 30 de junio 2019</t>
  </si>
  <si>
    <t>Emitida con fecha 24 de julio de 2019, determinandose que no existe negligencia por parte del personal adscrito y/o comisionado al Departamento de Promoción y Difusión Cultural.</t>
  </si>
  <si>
    <t>10/2019</t>
  </si>
  <si>
    <t>C. Francisco Javier Reynoso Mercado</t>
  </si>
  <si>
    <t>Dirección de Mantenimiento a Vialidades y Pavimentos</t>
  </si>
  <si>
    <t>Robo de batería camioneta Chevrolet, modelo 1999, con placas JK03956, del vehículo con número económico 344.</t>
  </si>
  <si>
    <r>
      <t xml:space="preserve">Emitida con fecha 28 de octubre de 2016, determinandose que </t>
    </r>
    <r>
      <rPr>
        <sz val="10"/>
        <color theme="1"/>
        <rFont val="Arial"/>
        <family val="2"/>
      </rPr>
      <t>no existe negligencia por parte de los Servidores Públicos C.C. Juan Martín Juárez Núñez y Juan Francisco Flores Corona.</t>
    </r>
  </si>
  <si>
    <t>Emitida con fecha 17 de mayo de 2018, determinandose que existe negligencia por parte del Servidor Público José Salazar Ramírez.</t>
  </si>
  <si>
    <t>Año</t>
  </si>
  <si>
    <t>Procedimientos</t>
  </si>
  <si>
    <t>Con negligencia</t>
  </si>
  <si>
    <t>Emitido con fecha 27 de agosto de 2019</t>
  </si>
  <si>
    <t>11/2019</t>
  </si>
  <si>
    <t>12/2019</t>
  </si>
  <si>
    <t>Robo de una desbrozadora robusta marca Husqvarna 143 RII</t>
  </si>
  <si>
    <t>C. Jesús Gabriel Padilla Reta</t>
  </si>
  <si>
    <t>Robo de mochila Aspersora</t>
  </si>
  <si>
    <t>En trámite al 30 de        junio 2019</t>
  </si>
  <si>
    <t>Total al 31 de julio 2019</t>
  </si>
  <si>
    <t>En trámite al 31 de        julio 2019</t>
  </si>
  <si>
    <t>Total al 31 de agosto 2019</t>
  </si>
  <si>
    <t>Robo de Dezbrozadora marca Husqvarna, 1 machete, 1 pala de piquete, 1 tijeras para podar y 1 araña para pasto.</t>
  </si>
  <si>
    <t>Robo de batería del vehículo económico 588, Ford 150</t>
  </si>
  <si>
    <t>Sistema para el Desarrollo Integral de la Familia DIF</t>
  </si>
  <si>
    <t>Robo de bienes varios</t>
  </si>
  <si>
    <t>13/2019</t>
  </si>
  <si>
    <t>14/2019</t>
  </si>
  <si>
    <t>15/2019</t>
  </si>
  <si>
    <t>16/2019</t>
  </si>
  <si>
    <t>17/2019</t>
  </si>
  <si>
    <t xml:space="preserve">Robo de dos desbrozadoras de uso industrial </t>
  </si>
  <si>
    <t>Cámara de grabación p/vehículo, cargador de la misma, chamarra y playera</t>
  </si>
  <si>
    <t>Cmte. Ignacio Aguilar Jiménez</t>
  </si>
  <si>
    <t>En trámite al 31 de        octubre 2019</t>
  </si>
  <si>
    <t>Total al 30 de noviembre 2019</t>
  </si>
  <si>
    <t>Emitido con fecha 22 de noviembre de 2019</t>
  </si>
  <si>
    <t>18/2019</t>
  </si>
  <si>
    <t>19/2019</t>
  </si>
  <si>
    <t>Robo de podadora de uso rudo de 4 ruedas, un kit de herramientas el cual consta de 1 pinza de presión, 1 barra marca cuervo, 1 Pico marca cuervo, 1 pala cuadrada, 1 azadón, 1 marro, 1 cincel, 1 llave stilson, 1 llave perica, 1 pinza eléctrica para corte Foy, 1 desarmador plano, 1 desamador de cruz, 1 pala piquete</t>
  </si>
  <si>
    <t>C. Jorge Monreal Rocha</t>
  </si>
  <si>
    <t>En trámite al 30 de        noviembre 2019</t>
  </si>
  <si>
    <t>Total al 31 de diciembre 2019</t>
  </si>
  <si>
    <r>
      <t xml:space="preserve">Robo de </t>
    </r>
    <r>
      <rPr>
        <sz val="10"/>
        <color theme="1"/>
        <rFont val="Calibri"/>
        <family val="2"/>
        <scheme val="minor"/>
      </rPr>
      <t>una máquina Desbrozadora Marca Husqvarna modelo 143 RII con número de serie N/S0053668</t>
    </r>
  </si>
  <si>
    <t>Emitida con fecha 03 de septiembre de 2019, determinandose que no existe negligencia.</t>
  </si>
  <si>
    <t>aún no se llega a este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</si>
</sst>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 &quot;de&quot;\ mmmm\ &quot;de&quot;\ yyyy;@"/>
    <numFmt numFmtId="165" formatCode="[$-80A]d&quot; de &quot;mmmm&quot; de &quot;yyyy;@"/>
  </numFmts>
  <fonts count="26" x14ac:knownFonts="1">
    <font>
      <sz val="11"/>
      <color theme="1"/>
      <name val="Calibri"/>
      <family val="2"/>
      <scheme val="minor"/>
    </font>
    <font>
      <b/>
      <sz val="12"/>
      <name val="Microsoft JhengHei"/>
      <family val="2"/>
    </font>
    <font>
      <sz val="12"/>
      <name val="Microsoft JhengHei"/>
      <family val="2"/>
    </font>
    <font>
      <sz val="10"/>
      <name val="Microsoft JhengHei"/>
      <family val="2"/>
    </font>
    <font>
      <b/>
      <sz val="11"/>
      <name val="Microsoft JhengHei"/>
      <family val="2"/>
    </font>
    <font>
      <b/>
      <sz val="18"/>
      <name val="Microsoft JhengHei"/>
      <family val="2"/>
    </font>
    <font>
      <b/>
      <sz val="10"/>
      <name val="Microsoft JhengHei"/>
      <family val="2"/>
    </font>
    <font>
      <b/>
      <sz val="16"/>
      <color theme="1"/>
      <name val="Microsoft YaHei Light"/>
      <family val="2"/>
    </font>
    <font>
      <sz val="11"/>
      <color theme="1"/>
      <name val="Microsoft YaHei Light"/>
      <family val="2"/>
    </font>
    <font>
      <b/>
      <sz val="9"/>
      <color theme="1"/>
      <name val="Microsoft YaHei Light"/>
      <family val="2"/>
    </font>
    <font>
      <b/>
      <sz val="10"/>
      <color theme="1"/>
      <name val="Microsoft YaHei Light"/>
      <family val="2"/>
    </font>
    <font>
      <b/>
      <sz val="11"/>
      <color theme="1"/>
      <name val="Microsoft YaHei Light"/>
      <family val="2"/>
    </font>
    <font>
      <sz val="11"/>
      <color theme="1"/>
      <name val="Arial"/>
      <family val="2"/>
    </font>
    <font>
      <b/>
      <sz val="10"/>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b/>
      <sz val="11"/>
      <color theme="1"/>
      <name val="Calibri"/>
      <family val="2"/>
      <scheme val="minor"/>
    </font>
    <font>
      <sz val="10"/>
      <color theme="1"/>
      <name val="Arial"/>
      <family val="2"/>
    </font>
    <font>
      <b/>
      <sz val="10.5"/>
      <name val="Microsoft JhengHei"/>
      <family val="2"/>
    </font>
    <font>
      <b/>
      <sz val="16"/>
      <name val="Microsoft JhengHei"/>
      <family val="2"/>
    </font>
    <font>
      <sz val="10"/>
      <name val="Calibri"/>
      <family val="2"/>
      <scheme val="minor"/>
    </font>
    <font>
      <sz val="10"/>
      <color theme="1"/>
      <name val="Calibri"/>
      <family val="2"/>
      <scheme val="minor"/>
    </font>
    <font>
      <b/>
      <sz val="9"/>
      <name val="Microsoft JhengHei"/>
      <family val="2"/>
    </font>
    <font>
      <b/>
      <sz val="14"/>
      <name val="Calibri"/>
      <family val="2"/>
      <scheme val="minor"/>
    </font>
  </fonts>
  <fills count="3">
    <fill>
      <patternFill patternType="none"/>
    </fill>
    <fill>
      <patternFill patternType="gray125"/>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s>
  <cellStyleXfs count="1">
    <xf numFmtId="0" fontId="0" fillId="0" borderId="0"/>
  </cellStyleXfs>
  <cellXfs count="81">
    <xf numFmtId="0" fontId="0" fillId="0" borderId="0" xfId="0"/>
    <xf numFmtId="0" fontId="2" fillId="0" borderId="0" xfId="0" applyFont="1" applyFill="1" applyAlignment="1">
      <alignment vertical="center"/>
    </xf>
    <xf numFmtId="0" fontId="2" fillId="0" borderId="0" xfId="0" applyFont="1" applyFill="1"/>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xf numFmtId="49"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4" fillId="0" borderId="3" xfId="0" applyNumberFormat="1" applyFont="1" applyFill="1" applyBorder="1" applyAlignment="1">
      <alignment horizontal="left"/>
    </xf>
    <xf numFmtId="164" fontId="4" fillId="0" borderId="4" xfId="0" applyNumberFormat="1" applyFont="1" applyFill="1" applyBorder="1" applyAlignment="1">
      <alignment horizontal="center"/>
    </xf>
    <xf numFmtId="164" fontId="4" fillId="0" borderId="5" xfId="0" applyNumberFormat="1" applyFont="1" applyFill="1" applyBorder="1" applyAlignment="1">
      <alignment horizontal="center"/>
    </xf>
    <xf numFmtId="164" fontId="4" fillId="0" borderId="6" xfId="0" applyNumberFormat="1" applyFont="1" applyFill="1" applyBorder="1" applyAlignment="1">
      <alignment horizontal="left"/>
    </xf>
    <xf numFmtId="164" fontId="4" fillId="0" borderId="7" xfId="0" applyNumberFormat="1" applyFont="1" applyFill="1" applyBorder="1" applyAlignment="1">
      <alignment horizontal="left"/>
    </xf>
    <xf numFmtId="0" fontId="4" fillId="0" borderId="8" xfId="0" applyFont="1" applyFill="1" applyBorder="1" applyAlignment="1">
      <alignment horizontal="center"/>
    </xf>
    <xf numFmtId="164" fontId="4" fillId="0" borderId="9" xfId="0" applyNumberFormat="1" applyFont="1" applyFill="1" applyBorder="1" applyAlignment="1">
      <alignment horizontal="left"/>
    </xf>
    <xf numFmtId="164" fontId="4" fillId="0" borderId="10" xfId="0" applyNumberFormat="1"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5"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xf numFmtId="0" fontId="6" fillId="0" borderId="0" xfId="0" applyFont="1" applyFill="1" applyAlignment="1">
      <alignment horizontal="center" vertical="center"/>
    </xf>
    <xf numFmtId="164" fontId="4" fillId="0" borderId="13" xfId="0" applyNumberFormat="1" applyFont="1" applyFill="1" applyBorder="1" applyAlignment="1">
      <alignment horizontal="left"/>
    </xf>
    <xf numFmtId="164" fontId="4" fillId="0" borderId="14" xfId="0" applyNumberFormat="1" applyFont="1" applyFill="1" applyBorder="1" applyAlignment="1">
      <alignment horizontal="left"/>
    </xf>
    <xf numFmtId="0" fontId="8" fillId="0" borderId="0" xfId="0" applyFont="1"/>
    <xf numFmtId="0" fontId="8"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xf>
    <xf numFmtId="0" fontId="11" fillId="0" borderId="15" xfId="0" applyFont="1" applyBorder="1" applyAlignment="1">
      <alignment horizontal="center"/>
    </xf>
    <xf numFmtId="0" fontId="8" fillId="0" borderId="15" xfId="0" applyFont="1" applyBorder="1" applyAlignment="1">
      <alignment horizontal="center"/>
    </xf>
    <xf numFmtId="0" fontId="8" fillId="0" borderId="15" xfId="0" applyFont="1" applyBorder="1" applyAlignment="1">
      <alignment horizontal="center" vertical="center"/>
    </xf>
    <xf numFmtId="0" fontId="8" fillId="0" borderId="0" xfId="0" applyFont="1" applyAlignment="1">
      <alignment horizontal="center" vertical="center"/>
    </xf>
    <xf numFmtId="0" fontId="11" fillId="0" borderId="16" xfId="0" applyFont="1" applyBorder="1" applyAlignment="1">
      <alignment horizontal="center"/>
    </xf>
    <xf numFmtId="0" fontId="8" fillId="0" borderId="16" xfId="0" applyFont="1" applyBorder="1" applyAlignment="1">
      <alignment horizontal="center"/>
    </xf>
    <xf numFmtId="0" fontId="8" fillId="0" borderId="16" xfId="0" applyFont="1" applyBorder="1" applyAlignment="1">
      <alignment horizontal="center" vertical="center"/>
    </xf>
    <xf numFmtId="0" fontId="11" fillId="0" borderId="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vertical="center"/>
    </xf>
    <xf numFmtId="0" fontId="8" fillId="0" borderId="17" xfId="0" applyFont="1" applyBorder="1" applyAlignment="1">
      <alignment horizontal="center"/>
    </xf>
    <xf numFmtId="0" fontId="9" fillId="0" borderId="17" xfId="0" applyFont="1" applyBorder="1" applyAlignment="1">
      <alignment horizontal="center" vertical="center" wrapText="1"/>
    </xf>
    <xf numFmtId="0" fontId="10" fillId="0" borderId="17" xfId="0" applyFont="1" applyBorder="1" applyAlignment="1">
      <alignment horizontal="center" vertical="center"/>
    </xf>
    <xf numFmtId="0" fontId="12" fillId="0" borderId="0" xfId="0" applyFont="1"/>
    <xf numFmtId="0" fontId="13" fillId="0" borderId="0" xfId="0" applyFont="1" applyAlignment="1">
      <alignment horizontal="center" vertical="center"/>
    </xf>
    <xf numFmtId="0" fontId="14" fillId="0" borderId="0" xfId="0" applyFont="1" applyAlignment="1">
      <alignment horizontal="center" vertical="center"/>
    </xf>
    <xf numFmtId="17" fontId="12" fillId="0" borderId="0" xfId="0" applyNumberFormat="1" applyFont="1"/>
    <xf numFmtId="0" fontId="15" fillId="0" borderId="0" xfId="0" applyFont="1" applyAlignment="1">
      <alignment horizontal="center"/>
    </xf>
    <xf numFmtId="0" fontId="14" fillId="0" borderId="0" xfId="0" applyFont="1" applyFill="1" applyAlignment="1">
      <alignment horizontal="center" vertical="center"/>
    </xf>
    <xf numFmtId="0" fontId="16" fillId="0" borderId="0" xfId="0" applyFont="1" applyAlignment="1">
      <alignment horizontal="center" vertical="center"/>
    </xf>
    <xf numFmtId="0" fontId="12" fillId="0" borderId="0" xfId="0" applyFont="1" applyAlignment="1">
      <alignment horizontal="center" vertical="center"/>
    </xf>
    <xf numFmtId="0" fontId="17" fillId="0" borderId="0" xfId="0" applyFont="1" applyAlignment="1">
      <alignment horizontal="center" vertical="center"/>
    </xf>
    <xf numFmtId="165" fontId="15" fillId="0" borderId="0" xfId="0" applyNumberFormat="1" applyFont="1" applyAlignment="1">
      <alignment horizontal="center" vertical="center" wrapText="1"/>
    </xf>
    <xf numFmtId="0" fontId="12" fillId="0" borderId="0" xfId="0" applyFont="1" applyAlignment="1">
      <alignment vertical="center"/>
    </xf>
    <xf numFmtId="0" fontId="12" fillId="0" borderId="0" xfId="0" applyFont="1" applyAlignment="1">
      <alignment horizontal="center"/>
    </xf>
    <xf numFmtId="9" fontId="3" fillId="0" borderId="0" xfId="0" applyNumberFormat="1" applyFont="1" applyFill="1"/>
    <xf numFmtId="0" fontId="6"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Alignment="1">
      <alignment horizontal="center"/>
    </xf>
    <xf numFmtId="0" fontId="18" fillId="0" borderId="0" xfId="0" applyFont="1" applyAlignment="1">
      <alignment horizontal="center" vertical="center"/>
    </xf>
    <xf numFmtId="0" fontId="18" fillId="0" borderId="0" xfId="0" applyFont="1"/>
    <xf numFmtId="49" fontId="22" fillId="0" borderId="18" xfId="0" applyNumberFormat="1" applyFont="1" applyFill="1" applyBorder="1" applyAlignment="1">
      <alignment horizontal="center" vertical="center" wrapText="1"/>
    </xf>
    <xf numFmtId="165" fontId="22" fillId="0" borderId="18"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0" fontId="24" fillId="2" borderId="18" xfId="0" applyFont="1" applyFill="1" applyBorder="1" applyAlignment="1">
      <alignment horizontal="center" vertical="center" wrapText="1"/>
    </xf>
    <xf numFmtId="0" fontId="5" fillId="0" borderId="18" xfId="0" applyFont="1" applyFill="1" applyBorder="1" applyAlignment="1">
      <alignment horizontal="center" vertical="center"/>
    </xf>
    <xf numFmtId="49" fontId="25" fillId="2" borderId="19" xfId="0" applyNumberFormat="1" applyFont="1" applyFill="1" applyBorder="1" applyAlignment="1">
      <alignment horizontal="center" vertical="center" wrapText="1"/>
    </xf>
    <xf numFmtId="49" fontId="25" fillId="2" borderId="20" xfId="0" applyNumberFormat="1" applyFont="1" applyFill="1" applyBorder="1" applyAlignment="1">
      <alignment horizontal="center" vertical="center" wrapText="1"/>
    </xf>
    <xf numFmtId="49" fontId="25" fillId="2" borderId="21" xfId="0" applyNumberFormat="1" applyFont="1" applyFill="1" applyBorder="1" applyAlignment="1">
      <alignment horizontal="center" vertical="center" wrapText="1"/>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0" zoomScaleNormal="90" workbookViewId="0">
      <pane ySplit="2" topLeftCell="A7" activePane="bottomLeft" state="frozen"/>
      <selection pane="bottomLeft" activeCell="I8" sqref="I8"/>
    </sheetView>
  </sheetViews>
  <sheetFormatPr baseColWidth="10" defaultRowHeight="24" x14ac:dyDescent="0.25"/>
  <cols>
    <col min="1" max="1" width="15" style="7" customWidth="1"/>
    <col min="2" max="2" width="24.5703125" style="8" customWidth="1"/>
    <col min="3" max="3" width="18.140625" style="8" customWidth="1"/>
    <col min="4" max="4" width="15.42578125" style="8" customWidth="1"/>
    <col min="5" max="5" width="17.85546875" style="8" customWidth="1"/>
    <col min="6" max="6" width="25.42578125" style="8" customWidth="1"/>
    <col min="7" max="7" width="18" style="8" customWidth="1"/>
    <col min="8" max="8" width="20.42578125" style="8" customWidth="1"/>
    <col min="9" max="9" width="19" style="8" customWidth="1"/>
    <col min="10" max="10" width="11.42578125" style="67"/>
    <col min="11" max="254" width="11.42578125" style="8"/>
    <col min="255" max="255" width="15.7109375" style="8" customWidth="1"/>
    <col min="256" max="256" width="38.5703125" style="8" bestFit="1" customWidth="1"/>
    <col min="257" max="257" width="18.140625" style="8" customWidth="1"/>
    <col min="258" max="258" width="15.42578125" style="8" customWidth="1"/>
    <col min="259" max="259" width="20.42578125" style="8" customWidth="1"/>
    <col min="260" max="260" width="17.7109375" style="8" customWidth="1"/>
    <col min="261" max="261" width="18" style="8" customWidth="1"/>
    <col min="262" max="262" width="20.42578125" style="8" customWidth="1"/>
    <col min="263" max="263" width="19" style="8" customWidth="1"/>
    <col min="264" max="264" width="0" style="8" hidden="1" customWidth="1"/>
    <col min="265" max="265" width="13.7109375" style="8" bestFit="1" customWidth="1"/>
    <col min="266" max="510" width="11.42578125" style="8"/>
    <col min="511" max="511" width="15.7109375" style="8" customWidth="1"/>
    <col min="512" max="512" width="38.5703125" style="8" bestFit="1" customWidth="1"/>
    <col min="513" max="513" width="18.140625" style="8" customWidth="1"/>
    <col min="514" max="514" width="15.42578125" style="8" customWidth="1"/>
    <col min="515" max="515" width="20.42578125" style="8" customWidth="1"/>
    <col min="516" max="516" width="17.7109375" style="8" customWidth="1"/>
    <col min="517" max="517" width="18" style="8" customWidth="1"/>
    <col min="518" max="518" width="20.42578125" style="8" customWidth="1"/>
    <col min="519" max="519" width="19" style="8" customWidth="1"/>
    <col min="520" max="520" width="0" style="8" hidden="1" customWidth="1"/>
    <col min="521" max="521" width="13.7109375" style="8" bestFit="1" customWidth="1"/>
    <col min="522" max="766" width="11.42578125" style="8"/>
    <col min="767" max="767" width="15.7109375" style="8" customWidth="1"/>
    <col min="768" max="768" width="38.5703125" style="8" bestFit="1" customWidth="1"/>
    <col min="769" max="769" width="18.140625" style="8" customWidth="1"/>
    <col min="770" max="770" width="15.42578125" style="8" customWidth="1"/>
    <col min="771" max="771" width="20.42578125" style="8" customWidth="1"/>
    <col min="772" max="772" width="17.7109375" style="8" customWidth="1"/>
    <col min="773" max="773" width="18" style="8" customWidth="1"/>
    <col min="774" max="774" width="20.42578125" style="8" customWidth="1"/>
    <col min="775" max="775" width="19" style="8" customWidth="1"/>
    <col min="776" max="776" width="0" style="8" hidden="1" customWidth="1"/>
    <col min="777" max="777" width="13.7109375" style="8" bestFit="1" customWidth="1"/>
    <col min="778" max="1022" width="11.42578125" style="8"/>
    <col min="1023" max="1023" width="15.7109375" style="8" customWidth="1"/>
    <col min="1024" max="1024" width="38.5703125" style="8" bestFit="1" customWidth="1"/>
    <col min="1025" max="1025" width="18.140625" style="8" customWidth="1"/>
    <col min="1026" max="1026" width="15.42578125" style="8" customWidth="1"/>
    <col min="1027" max="1027" width="20.42578125" style="8" customWidth="1"/>
    <col min="1028" max="1028" width="17.7109375" style="8" customWidth="1"/>
    <col min="1029" max="1029" width="18" style="8" customWidth="1"/>
    <col min="1030" max="1030" width="20.42578125" style="8" customWidth="1"/>
    <col min="1031" max="1031" width="19" style="8" customWidth="1"/>
    <col min="1032" max="1032" width="0" style="8" hidden="1" customWidth="1"/>
    <col min="1033" max="1033" width="13.7109375" style="8" bestFit="1" customWidth="1"/>
    <col min="1034" max="1278" width="11.42578125" style="8"/>
    <col min="1279" max="1279" width="15.7109375" style="8" customWidth="1"/>
    <col min="1280" max="1280" width="38.5703125" style="8" bestFit="1" customWidth="1"/>
    <col min="1281" max="1281" width="18.140625" style="8" customWidth="1"/>
    <col min="1282" max="1282" width="15.42578125" style="8" customWidth="1"/>
    <col min="1283" max="1283" width="20.42578125" style="8" customWidth="1"/>
    <col min="1284" max="1284" width="17.7109375" style="8" customWidth="1"/>
    <col min="1285" max="1285" width="18" style="8" customWidth="1"/>
    <col min="1286" max="1286" width="20.42578125" style="8" customWidth="1"/>
    <col min="1287" max="1287" width="19" style="8" customWidth="1"/>
    <col min="1288" max="1288" width="0" style="8" hidden="1" customWidth="1"/>
    <col min="1289" max="1289" width="13.7109375" style="8" bestFit="1" customWidth="1"/>
    <col min="1290" max="1534" width="11.42578125" style="8"/>
    <col min="1535" max="1535" width="15.7109375" style="8" customWidth="1"/>
    <col min="1536" max="1536" width="38.5703125" style="8" bestFit="1" customWidth="1"/>
    <col min="1537" max="1537" width="18.140625" style="8" customWidth="1"/>
    <col min="1538" max="1538" width="15.42578125" style="8" customWidth="1"/>
    <col min="1539" max="1539" width="20.42578125" style="8" customWidth="1"/>
    <col min="1540" max="1540" width="17.7109375" style="8" customWidth="1"/>
    <col min="1541" max="1541" width="18" style="8" customWidth="1"/>
    <col min="1542" max="1542" width="20.42578125" style="8" customWidth="1"/>
    <col min="1543" max="1543" width="19" style="8" customWidth="1"/>
    <col min="1544" max="1544" width="0" style="8" hidden="1" customWidth="1"/>
    <col min="1545" max="1545" width="13.7109375" style="8" bestFit="1" customWidth="1"/>
    <col min="1546" max="1790" width="11.42578125" style="8"/>
    <col min="1791" max="1791" width="15.7109375" style="8" customWidth="1"/>
    <col min="1792" max="1792" width="38.5703125" style="8" bestFit="1" customWidth="1"/>
    <col min="1793" max="1793" width="18.140625" style="8" customWidth="1"/>
    <col min="1794" max="1794" width="15.42578125" style="8" customWidth="1"/>
    <col min="1795" max="1795" width="20.42578125" style="8" customWidth="1"/>
    <col min="1796" max="1796" width="17.7109375" style="8" customWidth="1"/>
    <col min="1797" max="1797" width="18" style="8" customWidth="1"/>
    <col min="1798" max="1798" width="20.42578125" style="8" customWidth="1"/>
    <col min="1799" max="1799" width="19" style="8" customWidth="1"/>
    <col min="1800" max="1800" width="0" style="8" hidden="1" customWidth="1"/>
    <col min="1801" max="1801" width="13.7109375" style="8" bestFit="1" customWidth="1"/>
    <col min="1802" max="2046" width="11.42578125" style="8"/>
    <col min="2047" max="2047" width="15.7109375" style="8" customWidth="1"/>
    <col min="2048" max="2048" width="38.5703125" style="8" bestFit="1" customWidth="1"/>
    <col min="2049" max="2049" width="18.140625" style="8" customWidth="1"/>
    <col min="2050" max="2050" width="15.42578125" style="8" customWidth="1"/>
    <col min="2051" max="2051" width="20.42578125" style="8" customWidth="1"/>
    <col min="2052" max="2052" width="17.7109375" style="8" customWidth="1"/>
    <col min="2053" max="2053" width="18" style="8" customWidth="1"/>
    <col min="2054" max="2054" width="20.42578125" style="8" customWidth="1"/>
    <col min="2055" max="2055" width="19" style="8" customWidth="1"/>
    <col min="2056" max="2056" width="0" style="8" hidden="1" customWidth="1"/>
    <col min="2057" max="2057" width="13.7109375" style="8" bestFit="1" customWidth="1"/>
    <col min="2058" max="2302" width="11.42578125" style="8"/>
    <col min="2303" max="2303" width="15.7109375" style="8" customWidth="1"/>
    <col min="2304" max="2304" width="38.5703125" style="8" bestFit="1" customWidth="1"/>
    <col min="2305" max="2305" width="18.140625" style="8" customWidth="1"/>
    <col min="2306" max="2306" width="15.42578125" style="8" customWidth="1"/>
    <col min="2307" max="2307" width="20.42578125" style="8" customWidth="1"/>
    <col min="2308" max="2308" width="17.7109375" style="8" customWidth="1"/>
    <col min="2309" max="2309" width="18" style="8" customWidth="1"/>
    <col min="2310" max="2310" width="20.42578125" style="8" customWidth="1"/>
    <col min="2311" max="2311" width="19" style="8" customWidth="1"/>
    <col min="2312" max="2312" width="0" style="8" hidden="1" customWidth="1"/>
    <col min="2313" max="2313" width="13.7109375" style="8" bestFit="1" customWidth="1"/>
    <col min="2314" max="2558" width="11.42578125" style="8"/>
    <col min="2559" max="2559" width="15.7109375" style="8" customWidth="1"/>
    <col min="2560" max="2560" width="38.5703125" style="8" bestFit="1" customWidth="1"/>
    <col min="2561" max="2561" width="18.140625" style="8" customWidth="1"/>
    <col min="2562" max="2562" width="15.42578125" style="8" customWidth="1"/>
    <col min="2563" max="2563" width="20.42578125" style="8" customWidth="1"/>
    <col min="2564" max="2564" width="17.7109375" style="8" customWidth="1"/>
    <col min="2565" max="2565" width="18" style="8" customWidth="1"/>
    <col min="2566" max="2566" width="20.42578125" style="8" customWidth="1"/>
    <col min="2567" max="2567" width="19" style="8" customWidth="1"/>
    <col min="2568" max="2568" width="0" style="8" hidden="1" customWidth="1"/>
    <col min="2569" max="2569" width="13.7109375" style="8" bestFit="1" customWidth="1"/>
    <col min="2570" max="2814" width="11.42578125" style="8"/>
    <col min="2815" max="2815" width="15.7109375" style="8" customWidth="1"/>
    <col min="2816" max="2816" width="38.5703125" style="8" bestFit="1" customWidth="1"/>
    <col min="2817" max="2817" width="18.140625" style="8" customWidth="1"/>
    <col min="2818" max="2818" width="15.42578125" style="8" customWidth="1"/>
    <col min="2819" max="2819" width="20.42578125" style="8" customWidth="1"/>
    <col min="2820" max="2820" width="17.7109375" style="8" customWidth="1"/>
    <col min="2821" max="2821" width="18" style="8" customWidth="1"/>
    <col min="2822" max="2822" width="20.42578125" style="8" customWidth="1"/>
    <col min="2823" max="2823" width="19" style="8" customWidth="1"/>
    <col min="2824" max="2824" width="0" style="8" hidden="1" customWidth="1"/>
    <col min="2825" max="2825" width="13.7109375" style="8" bestFit="1" customWidth="1"/>
    <col min="2826" max="3070" width="11.42578125" style="8"/>
    <col min="3071" max="3071" width="15.7109375" style="8" customWidth="1"/>
    <col min="3072" max="3072" width="38.5703125" style="8" bestFit="1" customWidth="1"/>
    <col min="3073" max="3073" width="18.140625" style="8" customWidth="1"/>
    <col min="3074" max="3074" width="15.42578125" style="8" customWidth="1"/>
    <col min="3075" max="3075" width="20.42578125" style="8" customWidth="1"/>
    <col min="3076" max="3076" width="17.7109375" style="8" customWidth="1"/>
    <col min="3077" max="3077" width="18" style="8" customWidth="1"/>
    <col min="3078" max="3078" width="20.42578125" style="8" customWidth="1"/>
    <col min="3079" max="3079" width="19" style="8" customWidth="1"/>
    <col min="3080" max="3080" width="0" style="8" hidden="1" customWidth="1"/>
    <col min="3081" max="3081" width="13.7109375" style="8" bestFit="1" customWidth="1"/>
    <col min="3082" max="3326" width="11.42578125" style="8"/>
    <col min="3327" max="3327" width="15.7109375" style="8" customWidth="1"/>
    <col min="3328" max="3328" width="38.5703125" style="8" bestFit="1" customWidth="1"/>
    <col min="3329" max="3329" width="18.140625" style="8" customWidth="1"/>
    <col min="3330" max="3330" width="15.42578125" style="8" customWidth="1"/>
    <col min="3331" max="3331" width="20.42578125" style="8" customWidth="1"/>
    <col min="3332" max="3332" width="17.7109375" style="8" customWidth="1"/>
    <col min="3333" max="3333" width="18" style="8" customWidth="1"/>
    <col min="3334" max="3334" width="20.42578125" style="8" customWidth="1"/>
    <col min="3335" max="3335" width="19" style="8" customWidth="1"/>
    <col min="3336" max="3336" width="0" style="8" hidden="1" customWidth="1"/>
    <col min="3337" max="3337" width="13.7109375" style="8" bestFit="1" customWidth="1"/>
    <col min="3338" max="3582" width="11.42578125" style="8"/>
    <col min="3583" max="3583" width="15.7109375" style="8" customWidth="1"/>
    <col min="3584" max="3584" width="38.5703125" style="8" bestFit="1" customWidth="1"/>
    <col min="3585" max="3585" width="18.140625" style="8" customWidth="1"/>
    <col min="3586" max="3586" width="15.42578125" style="8" customWidth="1"/>
    <col min="3587" max="3587" width="20.42578125" style="8" customWidth="1"/>
    <col min="3588" max="3588" width="17.7109375" style="8" customWidth="1"/>
    <col min="3589" max="3589" width="18" style="8" customWidth="1"/>
    <col min="3590" max="3590" width="20.42578125" style="8" customWidth="1"/>
    <col min="3591" max="3591" width="19" style="8" customWidth="1"/>
    <col min="3592" max="3592" width="0" style="8" hidden="1" customWidth="1"/>
    <col min="3593" max="3593" width="13.7109375" style="8" bestFit="1" customWidth="1"/>
    <col min="3594" max="3838" width="11.42578125" style="8"/>
    <col min="3839" max="3839" width="15.7109375" style="8" customWidth="1"/>
    <col min="3840" max="3840" width="38.5703125" style="8" bestFit="1" customWidth="1"/>
    <col min="3841" max="3841" width="18.140625" style="8" customWidth="1"/>
    <col min="3842" max="3842" width="15.42578125" style="8" customWidth="1"/>
    <col min="3843" max="3843" width="20.42578125" style="8" customWidth="1"/>
    <col min="3844" max="3844" width="17.7109375" style="8" customWidth="1"/>
    <col min="3845" max="3845" width="18" style="8" customWidth="1"/>
    <col min="3846" max="3846" width="20.42578125" style="8" customWidth="1"/>
    <col min="3847" max="3847" width="19" style="8" customWidth="1"/>
    <col min="3848" max="3848" width="0" style="8" hidden="1" customWidth="1"/>
    <col min="3849" max="3849" width="13.7109375" style="8" bestFit="1" customWidth="1"/>
    <col min="3850" max="4094" width="11.42578125" style="8"/>
    <col min="4095" max="4095" width="15.7109375" style="8" customWidth="1"/>
    <col min="4096" max="4096" width="38.5703125" style="8" bestFit="1" customWidth="1"/>
    <col min="4097" max="4097" width="18.140625" style="8" customWidth="1"/>
    <col min="4098" max="4098" width="15.42578125" style="8" customWidth="1"/>
    <col min="4099" max="4099" width="20.42578125" style="8" customWidth="1"/>
    <col min="4100" max="4100" width="17.7109375" style="8" customWidth="1"/>
    <col min="4101" max="4101" width="18" style="8" customWidth="1"/>
    <col min="4102" max="4102" width="20.42578125" style="8" customWidth="1"/>
    <col min="4103" max="4103" width="19" style="8" customWidth="1"/>
    <col min="4104" max="4104" width="0" style="8" hidden="1" customWidth="1"/>
    <col min="4105" max="4105" width="13.7109375" style="8" bestFit="1" customWidth="1"/>
    <col min="4106" max="4350" width="11.42578125" style="8"/>
    <col min="4351" max="4351" width="15.7109375" style="8" customWidth="1"/>
    <col min="4352" max="4352" width="38.5703125" style="8" bestFit="1" customWidth="1"/>
    <col min="4353" max="4353" width="18.140625" style="8" customWidth="1"/>
    <col min="4354" max="4354" width="15.42578125" style="8" customWidth="1"/>
    <col min="4355" max="4355" width="20.42578125" style="8" customWidth="1"/>
    <col min="4356" max="4356" width="17.7109375" style="8" customWidth="1"/>
    <col min="4357" max="4357" width="18" style="8" customWidth="1"/>
    <col min="4358" max="4358" width="20.42578125" style="8" customWidth="1"/>
    <col min="4359" max="4359" width="19" style="8" customWidth="1"/>
    <col min="4360" max="4360" width="0" style="8" hidden="1" customWidth="1"/>
    <col min="4361" max="4361" width="13.7109375" style="8" bestFit="1" customWidth="1"/>
    <col min="4362" max="4606" width="11.42578125" style="8"/>
    <col min="4607" max="4607" width="15.7109375" style="8" customWidth="1"/>
    <col min="4608" max="4608" width="38.5703125" style="8" bestFit="1" customWidth="1"/>
    <col min="4609" max="4609" width="18.140625" style="8" customWidth="1"/>
    <col min="4610" max="4610" width="15.42578125" style="8" customWidth="1"/>
    <col min="4611" max="4611" width="20.42578125" style="8" customWidth="1"/>
    <col min="4612" max="4612" width="17.7109375" style="8" customWidth="1"/>
    <col min="4613" max="4613" width="18" style="8" customWidth="1"/>
    <col min="4614" max="4614" width="20.42578125" style="8" customWidth="1"/>
    <col min="4615" max="4615" width="19" style="8" customWidth="1"/>
    <col min="4616" max="4616" width="0" style="8" hidden="1" customWidth="1"/>
    <col min="4617" max="4617" width="13.7109375" style="8" bestFit="1" customWidth="1"/>
    <col min="4618" max="4862" width="11.42578125" style="8"/>
    <col min="4863" max="4863" width="15.7109375" style="8" customWidth="1"/>
    <col min="4864" max="4864" width="38.5703125" style="8" bestFit="1" customWidth="1"/>
    <col min="4865" max="4865" width="18.140625" style="8" customWidth="1"/>
    <col min="4866" max="4866" width="15.42578125" style="8" customWidth="1"/>
    <col min="4867" max="4867" width="20.42578125" style="8" customWidth="1"/>
    <col min="4868" max="4868" width="17.7109375" style="8" customWidth="1"/>
    <col min="4869" max="4869" width="18" style="8" customWidth="1"/>
    <col min="4870" max="4870" width="20.42578125" style="8" customWidth="1"/>
    <col min="4871" max="4871" width="19" style="8" customWidth="1"/>
    <col min="4872" max="4872" width="0" style="8" hidden="1" customWidth="1"/>
    <col min="4873" max="4873" width="13.7109375" style="8" bestFit="1" customWidth="1"/>
    <col min="4874" max="5118" width="11.42578125" style="8"/>
    <col min="5119" max="5119" width="15.7109375" style="8" customWidth="1"/>
    <col min="5120" max="5120" width="38.5703125" style="8" bestFit="1" customWidth="1"/>
    <col min="5121" max="5121" width="18.140625" style="8" customWidth="1"/>
    <col min="5122" max="5122" width="15.42578125" style="8" customWidth="1"/>
    <col min="5123" max="5123" width="20.42578125" style="8" customWidth="1"/>
    <col min="5124" max="5124" width="17.7109375" style="8" customWidth="1"/>
    <col min="5125" max="5125" width="18" style="8" customWidth="1"/>
    <col min="5126" max="5126" width="20.42578125" style="8" customWidth="1"/>
    <col min="5127" max="5127" width="19" style="8" customWidth="1"/>
    <col min="5128" max="5128" width="0" style="8" hidden="1" customWidth="1"/>
    <col min="5129" max="5129" width="13.7109375" style="8" bestFit="1" customWidth="1"/>
    <col min="5130" max="5374" width="11.42578125" style="8"/>
    <col min="5375" max="5375" width="15.7109375" style="8" customWidth="1"/>
    <col min="5376" max="5376" width="38.5703125" style="8" bestFit="1" customWidth="1"/>
    <col min="5377" max="5377" width="18.140625" style="8" customWidth="1"/>
    <col min="5378" max="5378" width="15.42578125" style="8" customWidth="1"/>
    <col min="5379" max="5379" width="20.42578125" style="8" customWidth="1"/>
    <col min="5380" max="5380" width="17.7109375" style="8" customWidth="1"/>
    <col min="5381" max="5381" width="18" style="8" customWidth="1"/>
    <col min="5382" max="5382" width="20.42578125" style="8" customWidth="1"/>
    <col min="5383" max="5383" width="19" style="8" customWidth="1"/>
    <col min="5384" max="5384" width="0" style="8" hidden="1" customWidth="1"/>
    <col min="5385" max="5385" width="13.7109375" style="8" bestFit="1" customWidth="1"/>
    <col min="5386" max="5630" width="11.42578125" style="8"/>
    <col min="5631" max="5631" width="15.7109375" style="8" customWidth="1"/>
    <col min="5632" max="5632" width="38.5703125" style="8" bestFit="1" customWidth="1"/>
    <col min="5633" max="5633" width="18.140625" style="8" customWidth="1"/>
    <col min="5634" max="5634" width="15.42578125" style="8" customWidth="1"/>
    <col min="5635" max="5635" width="20.42578125" style="8" customWidth="1"/>
    <col min="5636" max="5636" width="17.7109375" style="8" customWidth="1"/>
    <col min="5637" max="5637" width="18" style="8" customWidth="1"/>
    <col min="5638" max="5638" width="20.42578125" style="8" customWidth="1"/>
    <col min="5639" max="5639" width="19" style="8" customWidth="1"/>
    <col min="5640" max="5640" width="0" style="8" hidden="1" customWidth="1"/>
    <col min="5641" max="5641" width="13.7109375" style="8" bestFit="1" customWidth="1"/>
    <col min="5642" max="5886" width="11.42578125" style="8"/>
    <col min="5887" max="5887" width="15.7109375" style="8" customWidth="1"/>
    <col min="5888" max="5888" width="38.5703125" style="8" bestFit="1" customWidth="1"/>
    <col min="5889" max="5889" width="18.140625" style="8" customWidth="1"/>
    <col min="5890" max="5890" width="15.42578125" style="8" customWidth="1"/>
    <col min="5891" max="5891" width="20.42578125" style="8" customWidth="1"/>
    <col min="5892" max="5892" width="17.7109375" style="8" customWidth="1"/>
    <col min="5893" max="5893" width="18" style="8" customWidth="1"/>
    <col min="5894" max="5894" width="20.42578125" style="8" customWidth="1"/>
    <col min="5895" max="5895" width="19" style="8" customWidth="1"/>
    <col min="5896" max="5896" width="0" style="8" hidden="1" customWidth="1"/>
    <col min="5897" max="5897" width="13.7109375" style="8" bestFit="1" customWidth="1"/>
    <col min="5898" max="6142" width="11.42578125" style="8"/>
    <col min="6143" max="6143" width="15.7109375" style="8" customWidth="1"/>
    <col min="6144" max="6144" width="38.5703125" style="8" bestFit="1" customWidth="1"/>
    <col min="6145" max="6145" width="18.140625" style="8" customWidth="1"/>
    <col min="6146" max="6146" width="15.42578125" style="8" customWidth="1"/>
    <col min="6147" max="6147" width="20.42578125" style="8" customWidth="1"/>
    <col min="6148" max="6148" width="17.7109375" style="8" customWidth="1"/>
    <col min="6149" max="6149" width="18" style="8" customWidth="1"/>
    <col min="6150" max="6150" width="20.42578125" style="8" customWidth="1"/>
    <col min="6151" max="6151" width="19" style="8" customWidth="1"/>
    <col min="6152" max="6152" width="0" style="8" hidden="1" customWidth="1"/>
    <col min="6153" max="6153" width="13.7109375" style="8" bestFit="1" customWidth="1"/>
    <col min="6154" max="6398" width="11.42578125" style="8"/>
    <col min="6399" max="6399" width="15.7109375" style="8" customWidth="1"/>
    <col min="6400" max="6400" width="38.5703125" style="8" bestFit="1" customWidth="1"/>
    <col min="6401" max="6401" width="18.140625" style="8" customWidth="1"/>
    <col min="6402" max="6402" width="15.42578125" style="8" customWidth="1"/>
    <col min="6403" max="6403" width="20.42578125" style="8" customWidth="1"/>
    <col min="6404" max="6404" width="17.7109375" style="8" customWidth="1"/>
    <col min="6405" max="6405" width="18" style="8" customWidth="1"/>
    <col min="6406" max="6406" width="20.42578125" style="8" customWidth="1"/>
    <col min="6407" max="6407" width="19" style="8" customWidth="1"/>
    <col min="6408" max="6408" width="0" style="8" hidden="1" customWidth="1"/>
    <col min="6409" max="6409" width="13.7109375" style="8" bestFit="1" customWidth="1"/>
    <col min="6410" max="6654" width="11.42578125" style="8"/>
    <col min="6655" max="6655" width="15.7109375" style="8" customWidth="1"/>
    <col min="6656" max="6656" width="38.5703125" style="8" bestFit="1" customWidth="1"/>
    <col min="6657" max="6657" width="18.140625" style="8" customWidth="1"/>
    <col min="6658" max="6658" width="15.42578125" style="8" customWidth="1"/>
    <col min="6659" max="6659" width="20.42578125" style="8" customWidth="1"/>
    <col min="6660" max="6660" width="17.7109375" style="8" customWidth="1"/>
    <col min="6661" max="6661" width="18" style="8" customWidth="1"/>
    <col min="6662" max="6662" width="20.42578125" style="8" customWidth="1"/>
    <col min="6663" max="6663" width="19" style="8" customWidth="1"/>
    <col min="6664" max="6664" width="0" style="8" hidden="1" customWidth="1"/>
    <col min="6665" max="6665" width="13.7109375" style="8" bestFit="1" customWidth="1"/>
    <col min="6666" max="6910" width="11.42578125" style="8"/>
    <col min="6911" max="6911" width="15.7109375" style="8" customWidth="1"/>
    <col min="6912" max="6912" width="38.5703125" style="8" bestFit="1" customWidth="1"/>
    <col min="6913" max="6913" width="18.140625" style="8" customWidth="1"/>
    <col min="6914" max="6914" width="15.42578125" style="8" customWidth="1"/>
    <col min="6915" max="6915" width="20.42578125" style="8" customWidth="1"/>
    <col min="6916" max="6916" width="17.7109375" style="8" customWidth="1"/>
    <col min="6917" max="6917" width="18" style="8" customWidth="1"/>
    <col min="6918" max="6918" width="20.42578125" style="8" customWidth="1"/>
    <col min="6919" max="6919" width="19" style="8" customWidth="1"/>
    <col min="6920" max="6920" width="0" style="8" hidden="1" customWidth="1"/>
    <col min="6921" max="6921" width="13.7109375" style="8" bestFit="1" customWidth="1"/>
    <col min="6922" max="7166" width="11.42578125" style="8"/>
    <col min="7167" max="7167" width="15.7109375" style="8" customWidth="1"/>
    <col min="7168" max="7168" width="38.5703125" style="8" bestFit="1" customWidth="1"/>
    <col min="7169" max="7169" width="18.140625" style="8" customWidth="1"/>
    <col min="7170" max="7170" width="15.42578125" style="8" customWidth="1"/>
    <col min="7171" max="7171" width="20.42578125" style="8" customWidth="1"/>
    <col min="7172" max="7172" width="17.7109375" style="8" customWidth="1"/>
    <col min="7173" max="7173" width="18" style="8" customWidth="1"/>
    <col min="7174" max="7174" width="20.42578125" style="8" customWidth="1"/>
    <col min="7175" max="7175" width="19" style="8" customWidth="1"/>
    <col min="7176" max="7176" width="0" style="8" hidden="1" customWidth="1"/>
    <col min="7177" max="7177" width="13.7109375" style="8" bestFit="1" customWidth="1"/>
    <col min="7178" max="7422" width="11.42578125" style="8"/>
    <col min="7423" max="7423" width="15.7109375" style="8" customWidth="1"/>
    <col min="7424" max="7424" width="38.5703125" style="8" bestFit="1" customWidth="1"/>
    <col min="7425" max="7425" width="18.140625" style="8" customWidth="1"/>
    <col min="7426" max="7426" width="15.42578125" style="8" customWidth="1"/>
    <col min="7427" max="7427" width="20.42578125" style="8" customWidth="1"/>
    <col min="7428" max="7428" width="17.7109375" style="8" customWidth="1"/>
    <col min="7429" max="7429" width="18" style="8" customWidth="1"/>
    <col min="7430" max="7430" width="20.42578125" style="8" customWidth="1"/>
    <col min="7431" max="7431" width="19" style="8" customWidth="1"/>
    <col min="7432" max="7432" width="0" style="8" hidden="1" customWidth="1"/>
    <col min="7433" max="7433" width="13.7109375" style="8" bestFit="1" customWidth="1"/>
    <col min="7434" max="7678" width="11.42578125" style="8"/>
    <col min="7679" max="7679" width="15.7109375" style="8" customWidth="1"/>
    <col min="7680" max="7680" width="38.5703125" style="8" bestFit="1" customWidth="1"/>
    <col min="7681" max="7681" width="18.140625" style="8" customWidth="1"/>
    <col min="7682" max="7682" width="15.42578125" style="8" customWidth="1"/>
    <col min="7683" max="7683" width="20.42578125" style="8" customWidth="1"/>
    <col min="7684" max="7684" width="17.7109375" style="8" customWidth="1"/>
    <col min="7685" max="7685" width="18" style="8" customWidth="1"/>
    <col min="7686" max="7686" width="20.42578125" style="8" customWidth="1"/>
    <col min="7687" max="7687" width="19" style="8" customWidth="1"/>
    <col min="7688" max="7688" width="0" style="8" hidden="1" customWidth="1"/>
    <col min="7689" max="7689" width="13.7109375" style="8" bestFit="1" customWidth="1"/>
    <col min="7690" max="7934" width="11.42578125" style="8"/>
    <col min="7935" max="7935" width="15.7109375" style="8" customWidth="1"/>
    <col min="7936" max="7936" width="38.5703125" style="8" bestFit="1" customWidth="1"/>
    <col min="7937" max="7937" width="18.140625" style="8" customWidth="1"/>
    <col min="7938" max="7938" width="15.42578125" style="8" customWidth="1"/>
    <col min="7939" max="7939" width="20.42578125" style="8" customWidth="1"/>
    <col min="7940" max="7940" width="17.7109375" style="8" customWidth="1"/>
    <col min="7941" max="7941" width="18" style="8" customWidth="1"/>
    <col min="7942" max="7942" width="20.42578125" style="8" customWidth="1"/>
    <col min="7943" max="7943" width="19" style="8" customWidth="1"/>
    <col min="7944" max="7944" width="0" style="8" hidden="1" customWidth="1"/>
    <col min="7945" max="7945" width="13.7109375" style="8" bestFit="1" customWidth="1"/>
    <col min="7946" max="8190" width="11.42578125" style="8"/>
    <col min="8191" max="8191" width="15.7109375" style="8" customWidth="1"/>
    <col min="8192" max="8192" width="38.5703125" style="8" bestFit="1" customWidth="1"/>
    <col min="8193" max="8193" width="18.140625" style="8" customWidth="1"/>
    <col min="8194" max="8194" width="15.42578125" style="8" customWidth="1"/>
    <col min="8195" max="8195" width="20.42578125" style="8" customWidth="1"/>
    <col min="8196" max="8196" width="17.7109375" style="8" customWidth="1"/>
    <col min="8197" max="8197" width="18" style="8" customWidth="1"/>
    <col min="8198" max="8198" width="20.42578125" style="8" customWidth="1"/>
    <col min="8199" max="8199" width="19" style="8" customWidth="1"/>
    <col min="8200" max="8200" width="0" style="8" hidden="1" customWidth="1"/>
    <col min="8201" max="8201" width="13.7109375" style="8" bestFit="1" customWidth="1"/>
    <col min="8202" max="8446" width="11.42578125" style="8"/>
    <col min="8447" max="8447" width="15.7109375" style="8" customWidth="1"/>
    <col min="8448" max="8448" width="38.5703125" style="8" bestFit="1" customWidth="1"/>
    <col min="8449" max="8449" width="18.140625" style="8" customWidth="1"/>
    <col min="8450" max="8450" width="15.42578125" style="8" customWidth="1"/>
    <col min="8451" max="8451" width="20.42578125" style="8" customWidth="1"/>
    <col min="8452" max="8452" width="17.7109375" style="8" customWidth="1"/>
    <col min="8453" max="8453" width="18" style="8" customWidth="1"/>
    <col min="8454" max="8454" width="20.42578125" style="8" customWidth="1"/>
    <col min="8455" max="8455" width="19" style="8" customWidth="1"/>
    <col min="8456" max="8456" width="0" style="8" hidden="1" customWidth="1"/>
    <col min="8457" max="8457" width="13.7109375" style="8" bestFit="1" customWidth="1"/>
    <col min="8458" max="8702" width="11.42578125" style="8"/>
    <col min="8703" max="8703" width="15.7109375" style="8" customWidth="1"/>
    <col min="8704" max="8704" width="38.5703125" style="8" bestFit="1" customWidth="1"/>
    <col min="8705" max="8705" width="18.140625" style="8" customWidth="1"/>
    <col min="8706" max="8706" width="15.42578125" style="8" customWidth="1"/>
    <col min="8707" max="8707" width="20.42578125" style="8" customWidth="1"/>
    <col min="8708" max="8708" width="17.7109375" style="8" customWidth="1"/>
    <col min="8709" max="8709" width="18" style="8" customWidth="1"/>
    <col min="8710" max="8710" width="20.42578125" style="8" customWidth="1"/>
    <col min="8711" max="8711" width="19" style="8" customWidth="1"/>
    <col min="8712" max="8712" width="0" style="8" hidden="1" customWidth="1"/>
    <col min="8713" max="8713" width="13.7109375" style="8" bestFit="1" customWidth="1"/>
    <col min="8714" max="8958" width="11.42578125" style="8"/>
    <col min="8959" max="8959" width="15.7109375" style="8" customWidth="1"/>
    <col min="8960" max="8960" width="38.5703125" style="8" bestFit="1" customWidth="1"/>
    <col min="8961" max="8961" width="18.140625" style="8" customWidth="1"/>
    <col min="8962" max="8962" width="15.42578125" style="8" customWidth="1"/>
    <col min="8963" max="8963" width="20.42578125" style="8" customWidth="1"/>
    <col min="8964" max="8964" width="17.7109375" style="8" customWidth="1"/>
    <col min="8965" max="8965" width="18" style="8" customWidth="1"/>
    <col min="8966" max="8966" width="20.42578125" style="8" customWidth="1"/>
    <col min="8967" max="8967" width="19" style="8" customWidth="1"/>
    <col min="8968" max="8968" width="0" style="8" hidden="1" customWidth="1"/>
    <col min="8969" max="8969" width="13.7109375" style="8" bestFit="1" customWidth="1"/>
    <col min="8970" max="9214" width="11.42578125" style="8"/>
    <col min="9215" max="9215" width="15.7109375" style="8" customWidth="1"/>
    <col min="9216" max="9216" width="38.5703125" style="8" bestFit="1" customWidth="1"/>
    <col min="9217" max="9217" width="18.140625" style="8" customWidth="1"/>
    <col min="9218" max="9218" width="15.42578125" style="8" customWidth="1"/>
    <col min="9219" max="9219" width="20.42578125" style="8" customWidth="1"/>
    <col min="9220" max="9220" width="17.7109375" style="8" customWidth="1"/>
    <col min="9221" max="9221" width="18" style="8" customWidth="1"/>
    <col min="9222" max="9222" width="20.42578125" style="8" customWidth="1"/>
    <col min="9223" max="9223" width="19" style="8" customWidth="1"/>
    <col min="9224" max="9224" width="0" style="8" hidden="1" customWidth="1"/>
    <col min="9225" max="9225" width="13.7109375" style="8" bestFit="1" customWidth="1"/>
    <col min="9226" max="9470" width="11.42578125" style="8"/>
    <col min="9471" max="9471" width="15.7109375" style="8" customWidth="1"/>
    <col min="9472" max="9472" width="38.5703125" style="8" bestFit="1" customWidth="1"/>
    <col min="9473" max="9473" width="18.140625" style="8" customWidth="1"/>
    <col min="9474" max="9474" width="15.42578125" style="8" customWidth="1"/>
    <col min="9475" max="9475" width="20.42578125" style="8" customWidth="1"/>
    <col min="9476" max="9476" width="17.7109375" style="8" customWidth="1"/>
    <col min="9477" max="9477" width="18" style="8" customWidth="1"/>
    <col min="9478" max="9478" width="20.42578125" style="8" customWidth="1"/>
    <col min="9479" max="9479" width="19" style="8" customWidth="1"/>
    <col min="9480" max="9480" width="0" style="8" hidden="1" customWidth="1"/>
    <col min="9481" max="9481" width="13.7109375" style="8" bestFit="1" customWidth="1"/>
    <col min="9482" max="9726" width="11.42578125" style="8"/>
    <col min="9727" max="9727" width="15.7109375" style="8" customWidth="1"/>
    <col min="9728" max="9728" width="38.5703125" style="8" bestFit="1" customWidth="1"/>
    <col min="9729" max="9729" width="18.140625" style="8" customWidth="1"/>
    <col min="9730" max="9730" width="15.42578125" style="8" customWidth="1"/>
    <col min="9731" max="9731" width="20.42578125" style="8" customWidth="1"/>
    <col min="9732" max="9732" width="17.7109375" style="8" customWidth="1"/>
    <col min="9733" max="9733" width="18" style="8" customWidth="1"/>
    <col min="9734" max="9734" width="20.42578125" style="8" customWidth="1"/>
    <col min="9735" max="9735" width="19" style="8" customWidth="1"/>
    <col min="9736" max="9736" width="0" style="8" hidden="1" customWidth="1"/>
    <col min="9737" max="9737" width="13.7109375" style="8" bestFit="1" customWidth="1"/>
    <col min="9738" max="9982" width="11.42578125" style="8"/>
    <col min="9983" max="9983" width="15.7109375" style="8" customWidth="1"/>
    <col min="9984" max="9984" width="38.5703125" style="8" bestFit="1" customWidth="1"/>
    <col min="9985" max="9985" width="18.140625" style="8" customWidth="1"/>
    <col min="9986" max="9986" width="15.42578125" style="8" customWidth="1"/>
    <col min="9987" max="9987" width="20.42578125" style="8" customWidth="1"/>
    <col min="9988" max="9988" width="17.7109375" style="8" customWidth="1"/>
    <col min="9989" max="9989" width="18" style="8" customWidth="1"/>
    <col min="9990" max="9990" width="20.42578125" style="8" customWidth="1"/>
    <col min="9991" max="9991" width="19" style="8" customWidth="1"/>
    <col min="9992" max="9992" width="0" style="8" hidden="1" customWidth="1"/>
    <col min="9993" max="9993" width="13.7109375" style="8" bestFit="1" customWidth="1"/>
    <col min="9994" max="10238" width="11.42578125" style="8"/>
    <col min="10239" max="10239" width="15.7109375" style="8" customWidth="1"/>
    <col min="10240" max="10240" width="38.5703125" style="8" bestFit="1" customWidth="1"/>
    <col min="10241" max="10241" width="18.140625" style="8" customWidth="1"/>
    <col min="10242" max="10242" width="15.42578125" style="8" customWidth="1"/>
    <col min="10243" max="10243" width="20.42578125" style="8" customWidth="1"/>
    <col min="10244" max="10244" width="17.7109375" style="8" customWidth="1"/>
    <col min="10245" max="10245" width="18" style="8" customWidth="1"/>
    <col min="10246" max="10246" width="20.42578125" style="8" customWidth="1"/>
    <col min="10247" max="10247" width="19" style="8" customWidth="1"/>
    <col min="10248" max="10248" width="0" style="8" hidden="1" customWidth="1"/>
    <col min="10249" max="10249" width="13.7109375" style="8" bestFit="1" customWidth="1"/>
    <col min="10250" max="10494" width="11.42578125" style="8"/>
    <col min="10495" max="10495" width="15.7109375" style="8" customWidth="1"/>
    <col min="10496" max="10496" width="38.5703125" style="8" bestFit="1" customWidth="1"/>
    <col min="10497" max="10497" width="18.140625" style="8" customWidth="1"/>
    <col min="10498" max="10498" width="15.42578125" style="8" customWidth="1"/>
    <col min="10499" max="10499" width="20.42578125" style="8" customWidth="1"/>
    <col min="10500" max="10500" width="17.7109375" style="8" customWidth="1"/>
    <col min="10501" max="10501" width="18" style="8" customWidth="1"/>
    <col min="10502" max="10502" width="20.42578125" style="8" customWidth="1"/>
    <col min="10503" max="10503" width="19" style="8" customWidth="1"/>
    <col min="10504" max="10504" width="0" style="8" hidden="1" customWidth="1"/>
    <col min="10505" max="10505" width="13.7109375" style="8" bestFit="1" customWidth="1"/>
    <col min="10506" max="10750" width="11.42578125" style="8"/>
    <col min="10751" max="10751" width="15.7109375" style="8" customWidth="1"/>
    <col min="10752" max="10752" width="38.5703125" style="8" bestFit="1" customWidth="1"/>
    <col min="10753" max="10753" width="18.140625" style="8" customWidth="1"/>
    <col min="10754" max="10754" width="15.42578125" style="8" customWidth="1"/>
    <col min="10755" max="10755" width="20.42578125" style="8" customWidth="1"/>
    <col min="10756" max="10756" width="17.7109375" style="8" customWidth="1"/>
    <col min="10757" max="10757" width="18" style="8" customWidth="1"/>
    <col min="10758" max="10758" width="20.42578125" style="8" customWidth="1"/>
    <col min="10759" max="10759" width="19" style="8" customWidth="1"/>
    <col min="10760" max="10760" width="0" style="8" hidden="1" customWidth="1"/>
    <col min="10761" max="10761" width="13.7109375" style="8" bestFit="1" customWidth="1"/>
    <col min="10762" max="11006" width="11.42578125" style="8"/>
    <col min="11007" max="11007" width="15.7109375" style="8" customWidth="1"/>
    <col min="11008" max="11008" width="38.5703125" style="8" bestFit="1" customWidth="1"/>
    <col min="11009" max="11009" width="18.140625" style="8" customWidth="1"/>
    <col min="11010" max="11010" width="15.42578125" style="8" customWidth="1"/>
    <col min="11011" max="11011" width="20.42578125" style="8" customWidth="1"/>
    <col min="11012" max="11012" width="17.7109375" style="8" customWidth="1"/>
    <col min="11013" max="11013" width="18" style="8" customWidth="1"/>
    <col min="11014" max="11014" width="20.42578125" style="8" customWidth="1"/>
    <col min="11015" max="11015" width="19" style="8" customWidth="1"/>
    <col min="11016" max="11016" width="0" style="8" hidden="1" customWidth="1"/>
    <col min="11017" max="11017" width="13.7109375" style="8" bestFit="1" customWidth="1"/>
    <col min="11018" max="11262" width="11.42578125" style="8"/>
    <col min="11263" max="11263" width="15.7109375" style="8" customWidth="1"/>
    <col min="11264" max="11264" width="38.5703125" style="8" bestFit="1" customWidth="1"/>
    <col min="11265" max="11265" width="18.140625" style="8" customWidth="1"/>
    <col min="11266" max="11266" width="15.42578125" style="8" customWidth="1"/>
    <col min="11267" max="11267" width="20.42578125" style="8" customWidth="1"/>
    <col min="11268" max="11268" width="17.7109375" style="8" customWidth="1"/>
    <col min="11269" max="11269" width="18" style="8" customWidth="1"/>
    <col min="11270" max="11270" width="20.42578125" style="8" customWidth="1"/>
    <col min="11271" max="11271" width="19" style="8" customWidth="1"/>
    <col min="11272" max="11272" width="0" style="8" hidden="1" customWidth="1"/>
    <col min="11273" max="11273" width="13.7109375" style="8" bestFit="1" customWidth="1"/>
    <col min="11274" max="11518" width="11.42578125" style="8"/>
    <col min="11519" max="11519" width="15.7109375" style="8" customWidth="1"/>
    <col min="11520" max="11520" width="38.5703125" style="8" bestFit="1" customWidth="1"/>
    <col min="11521" max="11521" width="18.140625" style="8" customWidth="1"/>
    <col min="11522" max="11522" width="15.42578125" style="8" customWidth="1"/>
    <col min="11523" max="11523" width="20.42578125" style="8" customWidth="1"/>
    <col min="11524" max="11524" width="17.7109375" style="8" customWidth="1"/>
    <col min="11525" max="11525" width="18" style="8" customWidth="1"/>
    <col min="11526" max="11526" width="20.42578125" style="8" customWidth="1"/>
    <col min="11527" max="11527" width="19" style="8" customWidth="1"/>
    <col min="11528" max="11528" width="0" style="8" hidden="1" customWidth="1"/>
    <col min="11529" max="11529" width="13.7109375" style="8" bestFit="1" customWidth="1"/>
    <col min="11530" max="11774" width="11.42578125" style="8"/>
    <col min="11775" max="11775" width="15.7109375" style="8" customWidth="1"/>
    <col min="11776" max="11776" width="38.5703125" style="8" bestFit="1" customWidth="1"/>
    <col min="11777" max="11777" width="18.140625" style="8" customWidth="1"/>
    <col min="11778" max="11778" width="15.42578125" style="8" customWidth="1"/>
    <col min="11779" max="11779" width="20.42578125" style="8" customWidth="1"/>
    <col min="11780" max="11780" width="17.7109375" style="8" customWidth="1"/>
    <col min="11781" max="11781" width="18" style="8" customWidth="1"/>
    <col min="11782" max="11782" width="20.42578125" style="8" customWidth="1"/>
    <col min="11783" max="11783" width="19" style="8" customWidth="1"/>
    <col min="11784" max="11784" width="0" style="8" hidden="1" customWidth="1"/>
    <col min="11785" max="11785" width="13.7109375" style="8" bestFit="1" customWidth="1"/>
    <col min="11786" max="12030" width="11.42578125" style="8"/>
    <col min="12031" max="12031" width="15.7109375" style="8" customWidth="1"/>
    <col min="12032" max="12032" width="38.5703125" style="8" bestFit="1" customWidth="1"/>
    <col min="12033" max="12033" width="18.140625" style="8" customWidth="1"/>
    <col min="12034" max="12034" width="15.42578125" style="8" customWidth="1"/>
    <col min="12035" max="12035" width="20.42578125" style="8" customWidth="1"/>
    <col min="12036" max="12036" width="17.7109375" style="8" customWidth="1"/>
    <col min="12037" max="12037" width="18" style="8" customWidth="1"/>
    <col min="12038" max="12038" width="20.42578125" style="8" customWidth="1"/>
    <col min="12039" max="12039" width="19" style="8" customWidth="1"/>
    <col min="12040" max="12040" width="0" style="8" hidden="1" customWidth="1"/>
    <col min="12041" max="12041" width="13.7109375" style="8" bestFit="1" customWidth="1"/>
    <col min="12042" max="12286" width="11.42578125" style="8"/>
    <col min="12287" max="12287" width="15.7109375" style="8" customWidth="1"/>
    <col min="12288" max="12288" width="38.5703125" style="8" bestFit="1" customWidth="1"/>
    <col min="12289" max="12289" width="18.140625" style="8" customWidth="1"/>
    <col min="12290" max="12290" width="15.42578125" style="8" customWidth="1"/>
    <col min="12291" max="12291" width="20.42578125" style="8" customWidth="1"/>
    <col min="12292" max="12292" width="17.7109375" style="8" customWidth="1"/>
    <col min="12293" max="12293" width="18" style="8" customWidth="1"/>
    <col min="12294" max="12294" width="20.42578125" style="8" customWidth="1"/>
    <col min="12295" max="12295" width="19" style="8" customWidth="1"/>
    <col min="12296" max="12296" width="0" style="8" hidden="1" customWidth="1"/>
    <col min="12297" max="12297" width="13.7109375" style="8" bestFit="1" customWidth="1"/>
    <col min="12298" max="12542" width="11.42578125" style="8"/>
    <col min="12543" max="12543" width="15.7109375" style="8" customWidth="1"/>
    <col min="12544" max="12544" width="38.5703125" style="8" bestFit="1" customWidth="1"/>
    <col min="12545" max="12545" width="18.140625" style="8" customWidth="1"/>
    <col min="12546" max="12546" width="15.42578125" style="8" customWidth="1"/>
    <col min="12547" max="12547" width="20.42578125" style="8" customWidth="1"/>
    <col min="12548" max="12548" width="17.7109375" style="8" customWidth="1"/>
    <col min="12549" max="12549" width="18" style="8" customWidth="1"/>
    <col min="12550" max="12550" width="20.42578125" style="8" customWidth="1"/>
    <col min="12551" max="12551" width="19" style="8" customWidth="1"/>
    <col min="12552" max="12552" width="0" style="8" hidden="1" customWidth="1"/>
    <col min="12553" max="12553" width="13.7109375" style="8" bestFit="1" customWidth="1"/>
    <col min="12554" max="12798" width="11.42578125" style="8"/>
    <col min="12799" max="12799" width="15.7109375" style="8" customWidth="1"/>
    <col min="12800" max="12800" width="38.5703125" style="8" bestFit="1" customWidth="1"/>
    <col min="12801" max="12801" width="18.140625" style="8" customWidth="1"/>
    <col min="12802" max="12802" width="15.42578125" style="8" customWidth="1"/>
    <col min="12803" max="12803" width="20.42578125" style="8" customWidth="1"/>
    <col min="12804" max="12804" width="17.7109375" style="8" customWidth="1"/>
    <col min="12805" max="12805" width="18" style="8" customWidth="1"/>
    <col min="12806" max="12806" width="20.42578125" style="8" customWidth="1"/>
    <col min="12807" max="12807" width="19" style="8" customWidth="1"/>
    <col min="12808" max="12808" width="0" style="8" hidden="1" customWidth="1"/>
    <col min="12809" max="12809" width="13.7109375" style="8" bestFit="1" customWidth="1"/>
    <col min="12810" max="13054" width="11.42578125" style="8"/>
    <col min="13055" max="13055" width="15.7109375" style="8" customWidth="1"/>
    <col min="13056" max="13056" width="38.5703125" style="8" bestFit="1" customWidth="1"/>
    <col min="13057" max="13057" width="18.140625" style="8" customWidth="1"/>
    <col min="13058" max="13058" width="15.42578125" style="8" customWidth="1"/>
    <col min="13059" max="13059" width="20.42578125" style="8" customWidth="1"/>
    <col min="13060" max="13060" width="17.7109375" style="8" customWidth="1"/>
    <col min="13061" max="13061" width="18" style="8" customWidth="1"/>
    <col min="13062" max="13062" width="20.42578125" style="8" customWidth="1"/>
    <col min="13063" max="13063" width="19" style="8" customWidth="1"/>
    <col min="13064" max="13064" width="0" style="8" hidden="1" customWidth="1"/>
    <col min="13065" max="13065" width="13.7109375" style="8" bestFit="1" customWidth="1"/>
    <col min="13066" max="13310" width="11.42578125" style="8"/>
    <col min="13311" max="13311" width="15.7109375" style="8" customWidth="1"/>
    <col min="13312" max="13312" width="38.5703125" style="8" bestFit="1" customWidth="1"/>
    <col min="13313" max="13313" width="18.140625" style="8" customWidth="1"/>
    <col min="13314" max="13314" width="15.42578125" style="8" customWidth="1"/>
    <col min="13315" max="13315" width="20.42578125" style="8" customWidth="1"/>
    <col min="13316" max="13316" width="17.7109375" style="8" customWidth="1"/>
    <col min="13317" max="13317" width="18" style="8" customWidth="1"/>
    <col min="13318" max="13318" width="20.42578125" style="8" customWidth="1"/>
    <col min="13319" max="13319" width="19" style="8" customWidth="1"/>
    <col min="13320" max="13320" width="0" style="8" hidden="1" customWidth="1"/>
    <col min="13321" max="13321" width="13.7109375" style="8" bestFit="1" customWidth="1"/>
    <col min="13322" max="13566" width="11.42578125" style="8"/>
    <col min="13567" max="13567" width="15.7109375" style="8" customWidth="1"/>
    <col min="13568" max="13568" width="38.5703125" style="8" bestFit="1" customWidth="1"/>
    <col min="13569" max="13569" width="18.140625" style="8" customWidth="1"/>
    <col min="13570" max="13570" width="15.42578125" style="8" customWidth="1"/>
    <col min="13571" max="13571" width="20.42578125" style="8" customWidth="1"/>
    <col min="13572" max="13572" width="17.7109375" style="8" customWidth="1"/>
    <col min="13573" max="13573" width="18" style="8" customWidth="1"/>
    <col min="13574" max="13574" width="20.42578125" style="8" customWidth="1"/>
    <col min="13575" max="13575" width="19" style="8" customWidth="1"/>
    <col min="13576" max="13576" width="0" style="8" hidden="1" customWidth="1"/>
    <col min="13577" max="13577" width="13.7109375" style="8" bestFit="1" customWidth="1"/>
    <col min="13578" max="13822" width="11.42578125" style="8"/>
    <col min="13823" max="13823" width="15.7109375" style="8" customWidth="1"/>
    <col min="13824" max="13824" width="38.5703125" style="8" bestFit="1" customWidth="1"/>
    <col min="13825" max="13825" width="18.140625" style="8" customWidth="1"/>
    <col min="13826" max="13826" width="15.42578125" style="8" customWidth="1"/>
    <col min="13827" max="13827" width="20.42578125" style="8" customWidth="1"/>
    <col min="13828" max="13828" width="17.7109375" style="8" customWidth="1"/>
    <col min="13829" max="13829" width="18" style="8" customWidth="1"/>
    <col min="13830" max="13830" width="20.42578125" style="8" customWidth="1"/>
    <col min="13831" max="13831" width="19" style="8" customWidth="1"/>
    <col min="13832" max="13832" width="0" style="8" hidden="1" customWidth="1"/>
    <col min="13833" max="13833" width="13.7109375" style="8" bestFit="1" customWidth="1"/>
    <col min="13834" max="14078" width="11.42578125" style="8"/>
    <col min="14079" max="14079" width="15.7109375" style="8" customWidth="1"/>
    <col min="14080" max="14080" width="38.5703125" style="8" bestFit="1" customWidth="1"/>
    <col min="14081" max="14081" width="18.140625" style="8" customWidth="1"/>
    <col min="14082" max="14082" width="15.42578125" style="8" customWidth="1"/>
    <col min="14083" max="14083" width="20.42578125" style="8" customWidth="1"/>
    <col min="14084" max="14084" width="17.7109375" style="8" customWidth="1"/>
    <col min="14085" max="14085" width="18" style="8" customWidth="1"/>
    <col min="14086" max="14086" width="20.42578125" style="8" customWidth="1"/>
    <col min="14087" max="14087" width="19" style="8" customWidth="1"/>
    <col min="14088" max="14088" width="0" style="8" hidden="1" customWidth="1"/>
    <col min="14089" max="14089" width="13.7109375" style="8" bestFit="1" customWidth="1"/>
    <col min="14090" max="14334" width="11.42578125" style="8"/>
    <col min="14335" max="14335" width="15.7109375" style="8" customWidth="1"/>
    <col min="14336" max="14336" width="38.5703125" style="8" bestFit="1" customWidth="1"/>
    <col min="14337" max="14337" width="18.140625" style="8" customWidth="1"/>
    <col min="14338" max="14338" width="15.42578125" style="8" customWidth="1"/>
    <col min="14339" max="14339" width="20.42578125" style="8" customWidth="1"/>
    <col min="14340" max="14340" width="17.7109375" style="8" customWidth="1"/>
    <col min="14341" max="14341" width="18" style="8" customWidth="1"/>
    <col min="14342" max="14342" width="20.42578125" style="8" customWidth="1"/>
    <col min="14343" max="14343" width="19" style="8" customWidth="1"/>
    <col min="14344" max="14344" width="0" style="8" hidden="1" customWidth="1"/>
    <col min="14345" max="14345" width="13.7109375" style="8" bestFit="1" customWidth="1"/>
    <col min="14346" max="14590" width="11.42578125" style="8"/>
    <col min="14591" max="14591" width="15.7109375" style="8" customWidth="1"/>
    <col min="14592" max="14592" width="38.5703125" style="8" bestFit="1" customWidth="1"/>
    <col min="14593" max="14593" width="18.140625" style="8" customWidth="1"/>
    <col min="14594" max="14594" width="15.42578125" style="8" customWidth="1"/>
    <col min="14595" max="14595" width="20.42578125" style="8" customWidth="1"/>
    <col min="14596" max="14596" width="17.7109375" style="8" customWidth="1"/>
    <col min="14597" max="14597" width="18" style="8" customWidth="1"/>
    <col min="14598" max="14598" width="20.42578125" style="8" customWidth="1"/>
    <col min="14599" max="14599" width="19" style="8" customWidth="1"/>
    <col min="14600" max="14600" width="0" style="8" hidden="1" customWidth="1"/>
    <col min="14601" max="14601" width="13.7109375" style="8" bestFit="1" customWidth="1"/>
    <col min="14602" max="14846" width="11.42578125" style="8"/>
    <col min="14847" max="14847" width="15.7109375" style="8" customWidth="1"/>
    <col min="14848" max="14848" width="38.5703125" style="8" bestFit="1" customWidth="1"/>
    <col min="14849" max="14849" width="18.140625" style="8" customWidth="1"/>
    <col min="14850" max="14850" width="15.42578125" style="8" customWidth="1"/>
    <col min="14851" max="14851" width="20.42578125" style="8" customWidth="1"/>
    <col min="14852" max="14852" width="17.7109375" style="8" customWidth="1"/>
    <col min="14853" max="14853" width="18" style="8" customWidth="1"/>
    <col min="14854" max="14854" width="20.42578125" style="8" customWidth="1"/>
    <col min="14855" max="14855" width="19" style="8" customWidth="1"/>
    <col min="14856" max="14856" width="0" style="8" hidden="1" customWidth="1"/>
    <col min="14857" max="14857" width="13.7109375" style="8" bestFit="1" customWidth="1"/>
    <col min="14858" max="15102" width="11.42578125" style="8"/>
    <col min="15103" max="15103" width="15.7109375" style="8" customWidth="1"/>
    <col min="15104" max="15104" width="38.5703125" style="8" bestFit="1" customWidth="1"/>
    <col min="15105" max="15105" width="18.140625" style="8" customWidth="1"/>
    <col min="15106" max="15106" width="15.42578125" style="8" customWidth="1"/>
    <col min="15107" max="15107" width="20.42578125" style="8" customWidth="1"/>
    <col min="15108" max="15108" width="17.7109375" style="8" customWidth="1"/>
    <col min="15109" max="15109" width="18" style="8" customWidth="1"/>
    <col min="15110" max="15110" width="20.42578125" style="8" customWidth="1"/>
    <col min="15111" max="15111" width="19" style="8" customWidth="1"/>
    <col min="15112" max="15112" width="0" style="8" hidden="1" customWidth="1"/>
    <col min="15113" max="15113" width="13.7109375" style="8" bestFit="1" customWidth="1"/>
    <col min="15114" max="15358" width="11.42578125" style="8"/>
    <col min="15359" max="15359" width="15.7109375" style="8" customWidth="1"/>
    <col min="15360" max="15360" width="38.5703125" style="8" bestFit="1" customWidth="1"/>
    <col min="15361" max="15361" width="18.140625" style="8" customWidth="1"/>
    <col min="15362" max="15362" width="15.42578125" style="8" customWidth="1"/>
    <col min="15363" max="15363" width="20.42578125" style="8" customWidth="1"/>
    <col min="15364" max="15364" width="17.7109375" style="8" customWidth="1"/>
    <col min="15365" max="15365" width="18" style="8" customWidth="1"/>
    <col min="15366" max="15366" width="20.42578125" style="8" customWidth="1"/>
    <col min="15367" max="15367" width="19" style="8" customWidth="1"/>
    <col min="15368" max="15368" width="0" style="8" hidden="1" customWidth="1"/>
    <col min="15369" max="15369" width="13.7109375" style="8" bestFit="1" customWidth="1"/>
    <col min="15370" max="15614" width="11.42578125" style="8"/>
    <col min="15615" max="15615" width="15.7109375" style="8" customWidth="1"/>
    <col min="15616" max="15616" width="38.5703125" style="8" bestFit="1" customWidth="1"/>
    <col min="15617" max="15617" width="18.140625" style="8" customWidth="1"/>
    <col min="15618" max="15618" width="15.42578125" style="8" customWidth="1"/>
    <col min="15619" max="15619" width="20.42578125" style="8" customWidth="1"/>
    <col min="15620" max="15620" width="17.7109375" style="8" customWidth="1"/>
    <col min="15621" max="15621" width="18" style="8" customWidth="1"/>
    <col min="15622" max="15622" width="20.42578125" style="8" customWidth="1"/>
    <col min="15623" max="15623" width="19" style="8" customWidth="1"/>
    <col min="15624" max="15624" width="0" style="8" hidden="1" customWidth="1"/>
    <col min="15625" max="15625" width="13.7109375" style="8" bestFit="1" customWidth="1"/>
    <col min="15626" max="15870" width="11.42578125" style="8"/>
    <col min="15871" max="15871" width="15.7109375" style="8" customWidth="1"/>
    <col min="15872" max="15872" width="38.5703125" style="8" bestFit="1" customWidth="1"/>
    <col min="15873" max="15873" width="18.140625" style="8" customWidth="1"/>
    <col min="15874" max="15874" width="15.42578125" style="8" customWidth="1"/>
    <col min="15875" max="15875" width="20.42578125" style="8" customWidth="1"/>
    <col min="15876" max="15876" width="17.7109375" style="8" customWidth="1"/>
    <col min="15877" max="15877" width="18" style="8" customWidth="1"/>
    <col min="15878" max="15878" width="20.42578125" style="8" customWidth="1"/>
    <col min="15879" max="15879" width="19" style="8" customWidth="1"/>
    <col min="15880" max="15880" width="0" style="8" hidden="1" customWidth="1"/>
    <col min="15881" max="15881" width="13.7109375" style="8" bestFit="1" customWidth="1"/>
    <col min="15882" max="16126" width="11.42578125" style="8"/>
    <col min="16127" max="16127" width="15.7109375" style="8" customWidth="1"/>
    <col min="16128" max="16128" width="38.5703125" style="8" bestFit="1" customWidth="1"/>
    <col min="16129" max="16129" width="18.140625" style="8" customWidth="1"/>
    <col min="16130" max="16130" width="15.42578125" style="8" customWidth="1"/>
    <col min="16131" max="16131" width="20.42578125" style="8" customWidth="1"/>
    <col min="16132" max="16132" width="17.7109375" style="8" customWidth="1"/>
    <col min="16133" max="16133" width="18" style="8" customWidth="1"/>
    <col min="16134" max="16134" width="20.42578125" style="8" customWidth="1"/>
    <col min="16135" max="16135" width="19" style="8" customWidth="1"/>
    <col min="16136" max="16136" width="0" style="8" hidden="1" customWidth="1"/>
    <col min="16137" max="16137" width="13.7109375" style="8" bestFit="1" customWidth="1"/>
    <col min="16138" max="16384" width="11.42578125" style="8"/>
  </cols>
  <sheetData>
    <row r="1" spans="1:10" s="2" customFormat="1" ht="35.1" customHeight="1" x14ac:dyDescent="0.25">
      <c r="A1" s="23" t="s">
        <v>0</v>
      </c>
      <c r="B1" s="1"/>
      <c r="C1" s="1"/>
      <c r="D1" s="1"/>
      <c r="E1" s="1"/>
      <c r="F1" s="1"/>
      <c r="G1" s="1"/>
      <c r="H1" s="1"/>
      <c r="I1" s="1"/>
      <c r="J1" s="67"/>
    </row>
    <row r="2" spans="1:10" s="2" customFormat="1" ht="49.5" x14ac:dyDescent="0.25">
      <c r="A2" s="3" t="s">
        <v>1</v>
      </c>
      <c r="B2" s="3" t="s">
        <v>445</v>
      </c>
      <c r="C2" s="3" t="s">
        <v>2</v>
      </c>
      <c r="D2" s="3" t="s">
        <v>446</v>
      </c>
      <c r="E2" s="3" t="s">
        <v>447</v>
      </c>
      <c r="F2" s="3" t="s">
        <v>448</v>
      </c>
      <c r="G2" s="4" t="s">
        <v>3</v>
      </c>
      <c r="H2" s="4" t="s">
        <v>4</v>
      </c>
      <c r="I2" s="4" t="s">
        <v>5</v>
      </c>
      <c r="J2" s="67"/>
    </row>
    <row r="3" spans="1:10" ht="85.5" customHeight="1" x14ac:dyDescent="0.25">
      <c r="A3" s="5" t="s">
        <v>6</v>
      </c>
      <c r="B3" s="6">
        <v>42033</v>
      </c>
      <c r="C3" s="12" t="s">
        <v>7</v>
      </c>
      <c r="D3" s="12" t="s">
        <v>450</v>
      </c>
      <c r="E3" s="12" t="s">
        <v>8</v>
      </c>
      <c r="F3" s="12" t="s">
        <v>9</v>
      </c>
      <c r="G3" s="12" t="s">
        <v>10</v>
      </c>
      <c r="H3" s="12" t="s">
        <v>11</v>
      </c>
      <c r="I3" s="12" t="s">
        <v>12</v>
      </c>
    </row>
    <row r="4" spans="1:10" ht="108" x14ac:dyDescent="0.25">
      <c r="A4" s="9" t="s">
        <v>13</v>
      </c>
      <c r="B4" s="10">
        <v>42046</v>
      </c>
      <c r="C4" s="11" t="s">
        <v>14</v>
      </c>
      <c r="D4" s="11" t="s">
        <v>15</v>
      </c>
      <c r="E4" s="12" t="s">
        <v>8</v>
      </c>
      <c r="F4" s="12" t="s">
        <v>16</v>
      </c>
      <c r="G4" s="12" t="s">
        <v>17</v>
      </c>
      <c r="H4" s="11" t="s">
        <v>18</v>
      </c>
      <c r="I4" s="11" t="s">
        <v>19</v>
      </c>
    </row>
    <row r="5" spans="1:10" ht="108" x14ac:dyDescent="0.25">
      <c r="A5" s="9" t="s">
        <v>20</v>
      </c>
      <c r="B5" s="10">
        <v>42047</v>
      </c>
      <c r="C5" s="11" t="s">
        <v>21</v>
      </c>
      <c r="D5" s="11" t="s">
        <v>22</v>
      </c>
      <c r="E5" s="12" t="s">
        <v>8</v>
      </c>
      <c r="F5" s="12" t="s">
        <v>23</v>
      </c>
      <c r="G5" s="12" t="s">
        <v>24</v>
      </c>
      <c r="H5" s="11" t="s">
        <v>25</v>
      </c>
      <c r="I5" s="11" t="s">
        <v>26</v>
      </c>
    </row>
    <row r="6" spans="1:10" ht="108" x14ac:dyDescent="0.25">
      <c r="A6" s="9" t="s">
        <v>27</v>
      </c>
      <c r="B6" s="10">
        <v>42058</v>
      </c>
      <c r="C6" s="11" t="s">
        <v>28</v>
      </c>
      <c r="D6" s="11" t="s">
        <v>29</v>
      </c>
      <c r="E6" s="11" t="s">
        <v>8</v>
      </c>
      <c r="F6" s="11" t="s">
        <v>30</v>
      </c>
      <c r="G6" s="11" t="s">
        <v>31</v>
      </c>
      <c r="H6" s="11" t="s">
        <v>32</v>
      </c>
      <c r="I6" s="11" t="s">
        <v>33</v>
      </c>
    </row>
    <row r="7" spans="1:10" ht="128.25" x14ac:dyDescent="0.25">
      <c r="A7" s="9" t="s">
        <v>34</v>
      </c>
      <c r="B7" s="10">
        <v>42066</v>
      </c>
      <c r="C7" s="11" t="s">
        <v>35</v>
      </c>
      <c r="D7" s="11" t="s">
        <v>36</v>
      </c>
      <c r="E7" s="11" t="s">
        <v>8</v>
      </c>
      <c r="F7" s="64" t="s">
        <v>37</v>
      </c>
      <c r="G7" s="11" t="s">
        <v>38</v>
      </c>
      <c r="H7" s="11" t="s">
        <v>39</v>
      </c>
      <c r="I7" s="11" t="s">
        <v>40</v>
      </c>
      <c r="J7" s="67">
        <v>1</v>
      </c>
    </row>
    <row r="8" spans="1:10" ht="189" x14ac:dyDescent="0.25">
      <c r="A8" s="9" t="s">
        <v>41</v>
      </c>
      <c r="B8" s="10">
        <v>42107</v>
      </c>
      <c r="C8" s="11" t="s">
        <v>7</v>
      </c>
      <c r="D8" s="11" t="s">
        <v>42</v>
      </c>
      <c r="E8" s="11" t="s">
        <v>8</v>
      </c>
      <c r="F8" s="12" t="s">
        <v>43</v>
      </c>
      <c r="G8" s="12" t="s">
        <v>44</v>
      </c>
      <c r="H8" s="12" t="s">
        <v>11</v>
      </c>
      <c r="I8" s="11" t="s">
        <v>12</v>
      </c>
    </row>
    <row r="9" spans="1:10" ht="108" x14ac:dyDescent="0.25">
      <c r="A9" s="9" t="s">
        <v>45</v>
      </c>
      <c r="B9" s="10">
        <v>42110</v>
      </c>
      <c r="C9" s="11" t="s">
        <v>14</v>
      </c>
      <c r="D9" s="11" t="s">
        <v>46</v>
      </c>
      <c r="E9" s="11" t="s">
        <v>8</v>
      </c>
      <c r="F9" s="12" t="s">
        <v>47</v>
      </c>
      <c r="G9" s="12" t="s">
        <v>44</v>
      </c>
      <c r="H9" s="11" t="s">
        <v>48</v>
      </c>
      <c r="I9" s="11" t="s">
        <v>49</v>
      </c>
    </row>
    <row r="10" spans="1:10" ht="94.5" x14ac:dyDescent="0.25">
      <c r="A10" s="9" t="s">
        <v>50</v>
      </c>
      <c r="B10" s="10">
        <v>42109</v>
      </c>
      <c r="C10" s="11" t="s">
        <v>7</v>
      </c>
      <c r="D10" s="11" t="s">
        <v>51</v>
      </c>
      <c r="E10" s="11" t="s">
        <v>8</v>
      </c>
      <c r="F10" s="12" t="s">
        <v>52</v>
      </c>
      <c r="G10" s="12" t="s">
        <v>24</v>
      </c>
      <c r="H10" s="12" t="s">
        <v>11</v>
      </c>
      <c r="I10" s="11" t="s">
        <v>53</v>
      </c>
    </row>
    <row r="11" spans="1:10" ht="121.5" x14ac:dyDescent="0.25">
      <c r="A11" s="9" t="s">
        <v>54</v>
      </c>
      <c r="B11" s="10">
        <v>42117</v>
      </c>
      <c r="C11" s="11" t="s">
        <v>55</v>
      </c>
      <c r="D11" s="11" t="s">
        <v>56</v>
      </c>
      <c r="E11" s="11" t="s">
        <v>8</v>
      </c>
      <c r="F11" s="12" t="s">
        <v>57</v>
      </c>
      <c r="G11" s="11" t="s">
        <v>58</v>
      </c>
      <c r="H11" s="12" t="s">
        <v>59</v>
      </c>
      <c r="I11" s="11" t="s">
        <v>60</v>
      </c>
    </row>
    <row r="12" spans="1:10" ht="409.5" x14ac:dyDescent="0.25">
      <c r="A12" s="9" t="s">
        <v>61</v>
      </c>
      <c r="B12" s="10">
        <v>42117</v>
      </c>
      <c r="C12" s="11" t="s">
        <v>62</v>
      </c>
      <c r="D12" s="11" t="s">
        <v>63</v>
      </c>
      <c r="E12" s="11" t="s">
        <v>8</v>
      </c>
      <c r="F12" s="12" t="s">
        <v>64</v>
      </c>
      <c r="G12" s="11" t="s">
        <v>65</v>
      </c>
      <c r="H12" s="11" t="s">
        <v>66</v>
      </c>
      <c r="I12" s="11" t="s">
        <v>67</v>
      </c>
    </row>
    <row r="13" spans="1:10" ht="175.5" x14ac:dyDescent="0.25">
      <c r="A13" s="9" t="s">
        <v>68</v>
      </c>
      <c r="B13" s="10">
        <v>42142</v>
      </c>
      <c r="C13" s="11" t="s">
        <v>69</v>
      </c>
      <c r="D13" s="11" t="s">
        <v>70</v>
      </c>
      <c r="E13" s="11" t="s">
        <v>8</v>
      </c>
      <c r="F13" s="12" t="s">
        <v>71</v>
      </c>
      <c r="G13" s="12" t="s">
        <v>72</v>
      </c>
      <c r="H13" s="11" t="s">
        <v>73</v>
      </c>
      <c r="I13" s="11" t="s">
        <v>12</v>
      </c>
    </row>
    <row r="14" spans="1:10" ht="94.5" x14ac:dyDescent="0.25">
      <c r="A14" s="9" t="s">
        <v>74</v>
      </c>
      <c r="B14" s="10">
        <v>42146</v>
      </c>
      <c r="C14" s="11" t="s">
        <v>75</v>
      </c>
      <c r="D14" s="11" t="s">
        <v>76</v>
      </c>
      <c r="E14" s="11" t="s">
        <v>8</v>
      </c>
      <c r="F14" s="12" t="s">
        <v>77</v>
      </c>
      <c r="G14" s="12" t="s">
        <v>78</v>
      </c>
      <c r="H14" s="11" t="s">
        <v>79</v>
      </c>
      <c r="I14" s="11" t="s">
        <v>12</v>
      </c>
    </row>
    <row r="15" spans="1:10" ht="283.5" x14ac:dyDescent="0.25">
      <c r="A15" s="9" t="s">
        <v>80</v>
      </c>
      <c r="B15" s="10">
        <v>42156</v>
      </c>
      <c r="C15" s="11" t="s">
        <v>7</v>
      </c>
      <c r="D15" s="11" t="s">
        <v>81</v>
      </c>
      <c r="E15" s="11" t="s">
        <v>8</v>
      </c>
      <c r="F15" s="12" t="s">
        <v>82</v>
      </c>
      <c r="G15" s="12" t="s">
        <v>83</v>
      </c>
      <c r="H15" s="12" t="s">
        <v>11</v>
      </c>
      <c r="I15" s="11" t="s">
        <v>12</v>
      </c>
    </row>
    <row r="16" spans="1:10" ht="108" x14ac:dyDescent="0.25">
      <c r="A16" s="9" t="s">
        <v>84</v>
      </c>
      <c r="B16" s="10">
        <v>42177</v>
      </c>
      <c r="C16" s="11" t="s">
        <v>85</v>
      </c>
      <c r="D16" s="11" t="s">
        <v>86</v>
      </c>
      <c r="E16" s="11" t="s">
        <v>8</v>
      </c>
      <c r="F16" s="12" t="s">
        <v>87</v>
      </c>
      <c r="G16" s="12" t="s">
        <v>88</v>
      </c>
      <c r="H16" s="12" t="s">
        <v>89</v>
      </c>
      <c r="I16" s="11" t="s">
        <v>90</v>
      </c>
    </row>
    <row r="17" spans="1:10" ht="121.5" x14ac:dyDescent="0.25">
      <c r="A17" s="9" t="s">
        <v>91</v>
      </c>
      <c r="B17" s="10">
        <v>42178</v>
      </c>
      <c r="C17" s="11" t="s">
        <v>92</v>
      </c>
      <c r="D17" s="11" t="s">
        <v>93</v>
      </c>
      <c r="E17" s="11" t="s">
        <v>8</v>
      </c>
      <c r="F17" s="63" t="s">
        <v>94</v>
      </c>
      <c r="G17" s="11" t="s">
        <v>95</v>
      </c>
      <c r="H17" s="11" t="s">
        <v>39</v>
      </c>
      <c r="I17" s="11" t="s">
        <v>96</v>
      </c>
      <c r="J17" s="67">
        <v>2</v>
      </c>
    </row>
    <row r="18" spans="1:10" ht="99.75" x14ac:dyDescent="0.25">
      <c r="A18" s="9" t="s">
        <v>97</v>
      </c>
      <c r="B18" s="10">
        <v>42180</v>
      </c>
      <c r="C18" s="11" t="s">
        <v>98</v>
      </c>
      <c r="D18" s="11" t="s">
        <v>99</v>
      </c>
      <c r="E18" s="11" t="s">
        <v>8</v>
      </c>
      <c r="F18" s="65" t="s">
        <v>100</v>
      </c>
      <c r="G18" s="11" t="s">
        <v>101</v>
      </c>
      <c r="H18" s="11" t="s">
        <v>102</v>
      </c>
      <c r="I18" s="11" t="s">
        <v>103</v>
      </c>
      <c r="J18" s="67">
        <v>3</v>
      </c>
    </row>
    <row r="19" spans="1:10" ht="135" x14ac:dyDescent="0.25">
      <c r="A19" s="9" t="s">
        <v>104</v>
      </c>
      <c r="B19" s="10">
        <v>42195</v>
      </c>
      <c r="C19" s="11" t="s">
        <v>105</v>
      </c>
      <c r="D19" s="11" t="s">
        <v>106</v>
      </c>
      <c r="E19" s="11" t="s">
        <v>8</v>
      </c>
      <c r="F19" s="11" t="s">
        <v>107</v>
      </c>
      <c r="G19" s="11" t="s">
        <v>108</v>
      </c>
      <c r="H19" s="11" t="s">
        <v>109</v>
      </c>
      <c r="I19" s="11" t="s">
        <v>12</v>
      </c>
    </row>
    <row r="20" spans="1:10" ht="108" x14ac:dyDescent="0.25">
      <c r="A20" s="9" t="s">
        <v>110</v>
      </c>
      <c r="B20" s="10">
        <v>42222</v>
      </c>
      <c r="C20" s="11" t="s">
        <v>14</v>
      </c>
      <c r="D20" s="11" t="s">
        <v>111</v>
      </c>
      <c r="E20" s="11" t="s">
        <v>8</v>
      </c>
      <c r="F20" s="11" t="s">
        <v>112</v>
      </c>
      <c r="G20" s="11" t="s">
        <v>113</v>
      </c>
      <c r="H20" s="11" t="s">
        <v>18</v>
      </c>
      <c r="I20" s="11" t="s">
        <v>114</v>
      </c>
    </row>
    <row r="21" spans="1:10" ht="108" x14ac:dyDescent="0.25">
      <c r="A21" s="9" t="s">
        <v>115</v>
      </c>
      <c r="B21" s="10">
        <v>42226</v>
      </c>
      <c r="C21" s="11" t="s">
        <v>85</v>
      </c>
      <c r="D21" s="11" t="s">
        <v>116</v>
      </c>
      <c r="E21" s="11" t="s">
        <v>8</v>
      </c>
      <c r="F21" s="11" t="s">
        <v>117</v>
      </c>
      <c r="G21" s="11" t="s">
        <v>118</v>
      </c>
      <c r="H21" s="11" t="s">
        <v>89</v>
      </c>
      <c r="I21" s="11" t="s">
        <v>119</v>
      </c>
    </row>
    <row r="22" spans="1:10" ht="108" x14ac:dyDescent="0.25">
      <c r="A22" s="9" t="s">
        <v>120</v>
      </c>
      <c r="B22" s="10">
        <v>42249</v>
      </c>
      <c r="C22" s="11" t="s">
        <v>14</v>
      </c>
      <c r="D22" s="11" t="s">
        <v>121</v>
      </c>
      <c r="E22" s="11" t="s">
        <v>8</v>
      </c>
      <c r="F22" s="11" t="s">
        <v>122</v>
      </c>
      <c r="G22" s="11" t="s">
        <v>123</v>
      </c>
      <c r="H22" s="11" t="s">
        <v>18</v>
      </c>
      <c r="I22" s="11" t="s">
        <v>124</v>
      </c>
    </row>
    <row r="23" spans="1:10" ht="67.5" x14ac:dyDescent="0.25">
      <c r="A23" s="9" t="s">
        <v>125</v>
      </c>
      <c r="B23" s="10">
        <v>42255</v>
      </c>
      <c r="C23" s="11" t="s">
        <v>126</v>
      </c>
      <c r="D23" s="11" t="s">
        <v>127</v>
      </c>
      <c r="E23" s="11" t="s">
        <v>8</v>
      </c>
      <c r="F23" s="11"/>
      <c r="G23" s="11" t="s">
        <v>128</v>
      </c>
      <c r="H23" s="11" t="s">
        <v>129</v>
      </c>
      <c r="I23" s="11" t="s">
        <v>12</v>
      </c>
    </row>
    <row r="24" spans="1:10" ht="108" x14ac:dyDescent="0.25">
      <c r="A24" s="9" t="s">
        <v>130</v>
      </c>
      <c r="B24" s="10">
        <v>42286</v>
      </c>
      <c r="C24" s="11" t="s">
        <v>131</v>
      </c>
      <c r="D24" s="11" t="s">
        <v>132</v>
      </c>
      <c r="E24" s="11" t="s">
        <v>8</v>
      </c>
      <c r="F24" s="11" t="s">
        <v>133</v>
      </c>
      <c r="G24" s="11" t="s">
        <v>134</v>
      </c>
      <c r="H24" s="11" t="s">
        <v>135</v>
      </c>
      <c r="I24" s="11" t="s">
        <v>12</v>
      </c>
    </row>
    <row r="25" spans="1:10" ht="189" x14ac:dyDescent="0.25">
      <c r="A25" s="9" t="s">
        <v>136</v>
      </c>
      <c r="B25" s="10">
        <v>42271</v>
      </c>
      <c r="C25" s="11" t="s">
        <v>137</v>
      </c>
      <c r="D25" s="11" t="s">
        <v>138</v>
      </c>
      <c r="E25" s="11" t="s">
        <v>8</v>
      </c>
      <c r="F25" s="11"/>
      <c r="G25" s="11" t="s">
        <v>139</v>
      </c>
      <c r="H25" s="11" t="s">
        <v>140</v>
      </c>
      <c r="I25" s="11" t="s">
        <v>12</v>
      </c>
    </row>
    <row r="26" spans="1:10" ht="121.5" x14ac:dyDescent="0.25">
      <c r="A26" s="9" t="s">
        <v>141</v>
      </c>
      <c r="B26" s="10">
        <v>42272</v>
      </c>
      <c r="C26" s="11" t="s">
        <v>7</v>
      </c>
      <c r="D26" s="11" t="s">
        <v>142</v>
      </c>
      <c r="E26" s="11" t="s">
        <v>8</v>
      </c>
      <c r="F26" s="12" t="s">
        <v>143</v>
      </c>
      <c r="G26" s="11" t="s">
        <v>144</v>
      </c>
      <c r="H26" s="11" t="s">
        <v>129</v>
      </c>
      <c r="I26" s="11" t="s">
        <v>12</v>
      </c>
    </row>
    <row r="27" spans="1:10" ht="135" x14ac:dyDescent="0.25">
      <c r="A27" s="9" t="s">
        <v>145</v>
      </c>
      <c r="B27" s="10">
        <v>42214</v>
      </c>
      <c r="C27" s="11" t="s">
        <v>146</v>
      </c>
      <c r="D27" s="11" t="s">
        <v>147</v>
      </c>
      <c r="E27" s="11" t="s">
        <v>8</v>
      </c>
      <c r="F27" s="12" t="s">
        <v>148</v>
      </c>
      <c r="G27" s="11" t="s">
        <v>149</v>
      </c>
      <c r="H27" s="11" t="s">
        <v>150</v>
      </c>
      <c r="I27" s="11" t="s">
        <v>12</v>
      </c>
    </row>
    <row r="28" spans="1:10" ht="148.5" x14ac:dyDescent="0.25">
      <c r="A28" s="9" t="s">
        <v>151</v>
      </c>
      <c r="B28" s="10" t="s">
        <v>152</v>
      </c>
      <c r="C28" s="11" t="s">
        <v>153</v>
      </c>
      <c r="D28" s="11" t="s">
        <v>154</v>
      </c>
      <c r="E28" s="11" t="s">
        <v>8</v>
      </c>
      <c r="F28" s="11" t="s">
        <v>155</v>
      </c>
      <c r="G28" s="11" t="s">
        <v>156</v>
      </c>
      <c r="H28" s="9" t="s">
        <v>157</v>
      </c>
      <c r="I28" s="11" t="s">
        <v>12</v>
      </c>
    </row>
    <row r="29" spans="1:10" ht="135" x14ac:dyDescent="0.25">
      <c r="A29" s="9" t="s">
        <v>158</v>
      </c>
      <c r="B29" s="10">
        <v>42296</v>
      </c>
      <c r="C29" s="11" t="s">
        <v>85</v>
      </c>
      <c r="D29" s="11" t="s">
        <v>159</v>
      </c>
      <c r="E29" s="11" t="s">
        <v>8</v>
      </c>
      <c r="F29" s="12" t="s">
        <v>160</v>
      </c>
      <c r="G29" s="11" t="s">
        <v>161</v>
      </c>
      <c r="H29" s="11" t="s">
        <v>162</v>
      </c>
      <c r="I29" s="11" t="s">
        <v>163</v>
      </c>
    </row>
    <row r="30" spans="1:10" ht="121.5" x14ac:dyDescent="0.25">
      <c r="A30" s="9" t="s">
        <v>164</v>
      </c>
      <c r="B30" s="10">
        <v>42305</v>
      </c>
      <c r="C30" s="11" t="s">
        <v>14</v>
      </c>
      <c r="D30" s="11" t="s">
        <v>165</v>
      </c>
      <c r="E30" s="11" t="s">
        <v>8</v>
      </c>
      <c r="F30" s="12" t="s">
        <v>166</v>
      </c>
      <c r="G30" s="11" t="s">
        <v>65</v>
      </c>
      <c r="H30" s="11" t="s">
        <v>167</v>
      </c>
      <c r="I30" s="11" t="s">
        <v>168</v>
      </c>
    </row>
    <row r="31" spans="1:10" ht="156.75" x14ac:dyDescent="0.25">
      <c r="A31" s="9" t="s">
        <v>169</v>
      </c>
      <c r="B31" s="10">
        <v>42305</v>
      </c>
      <c r="C31" s="11" t="s">
        <v>170</v>
      </c>
      <c r="D31" s="11" t="s">
        <v>171</v>
      </c>
      <c r="E31" s="11" t="s">
        <v>8</v>
      </c>
      <c r="F31" s="65" t="s">
        <v>172</v>
      </c>
      <c r="G31" s="11" t="s">
        <v>173</v>
      </c>
      <c r="H31" s="11" t="s">
        <v>174</v>
      </c>
      <c r="I31" s="11" t="s">
        <v>175</v>
      </c>
      <c r="J31" s="67">
        <v>4</v>
      </c>
    </row>
    <row r="32" spans="1:10" ht="108" x14ac:dyDescent="0.25">
      <c r="A32" s="9" t="s">
        <v>176</v>
      </c>
      <c r="B32" s="10">
        <v>42306</v>
      </c>
      <c r="C32" s="11" t="s">
        <v>177</v>
      </c>
      <c r="D32" s="11" t="s">
        <v>178</v>
      </c>
      <c r="E32" s="11" t="s">
        <v>8</v>
      </c>
      <c r="F32" s="12" t="s">
        <v>179</v>
      </c>
      <c r="G32" s="11" t="s">
        <v>180</v>
      </c>
      <c r="H32" s="11" t="s">
        <v>181</v>
      </c>
      <c r="I32" s="11" t="s">
        <v>182</v>
      </c>
    </row>
    <row r="33" spans="1:10" ht="81" x14ac:dyDescent="0.25">
      <c r="A33" s="9" t="s">
        <v>183</v>
      </c>
      <c r="B33" s="10">
        <v>42313</v>
      </c>
      <c r="C33" s="11" t="s">
        <v>184</v>
      </c>
      <c r="D33" s="11" t="s">
        <v>185</v>
      </c>
      <c r="E33" s="11" t="s">
        <v>8</v>
      </c>
      <c r="F33" s="12" t="s">
        <v>186</v>
      </c>
      <c r="G33" s="11" t="s">
        <v>187</v>
      </c>
      <c r="H33" s="11" t="s">
        <v>188</v>
      </c>
      <c r="I33" s="11" t="s">
        <v>189</v>
      </c>
    </row>
    <row r="34" spans="1:10" ht="135" x14ac:dyDescent="0.25">
      <c r="A34" s="9" t="s">
        <v>190</v>
      </c>
      <c r="B34" s="10">
        <v>42313</v>
      </c>
      <c r="C34" s="11" t="s">
        <v>14</v>
      </c>
      <c r="D34" s="11" t="s">
        <v>191</v>
      </c>
      <c r="E34" s="11" t="s">
        <v>8</v>
      </c>
      <c r="F34" s="12" t="s">
        <v>192</v>
      </c>
      <c r="G34" s="11" t="s">
        <v>108</v>
      </c>
      <c r="H34" s="11" t="s">
        <v>167</v>
      </c>
      <c r="I34" s="11" t="s">
        <v>193</v>
      </c>
    </row>
    <row r="35" spans="1:10" ht="142.5" x14ac:dyDescent="0.25">
      <c r="A35" s="9" t="s">
        <v>194</v>
      </c>
      <c r="B35" s="10">
        <v>42320</v>
      </c>
      <c r="C35" s="11" t="s">
        <v>195</v>
      </c>
      <c r="D35" s="11" t="s">
        <v>196</v>
      </c>
      <c r="E35" s="11" t="s">
        <v>8</v>
      </c>
      <c r="F35" s="64" t="s">
        <v>197</v>
      </c>
      <c r="G35" s="11" t="s">
        <v>65</v>
      </c>
      <c r="H35" s="11" t="s">
        <v>198</v>
      </c>
      <c r="I35" s="11" t="s">
        <v>199</v>
      </c>
      <c r="J35" s="67">
        <v>5</v>
      </c>
    </row>
    <row r="36" spans="1:10" ht="104.25" x14ac:dyDescent="0.25">
      <c r="A36" s="9" t="s">
        <v>200</v>
      </c>
      <c r="B36" s="10">
        <v>42324</v>
      </c>
      <c r="C36" s="11" t="s">
        <v>201</v>
      </c>
      <c r="D36" s="11" t="s">
        <v>202</v>
      </c>
      <c r="E36" s="11" t="s">
        <v>8</v>
      </c>
      <c r="F36" s="12" t="s">
        <v>565</v>
      </c>
      <c r="G36" s="11" t="s">
        <v>203</v>
      </c>
      <c r="H36" s="11" t="s">
        <v>204</v>
      </c>
      <c r="I36" s="11" t="s">
        <v>205</v>
      </c>
    </row>
    <row r="37" spans="1:10" ht="162" x14ac:dyDescent="0.25">
      <c r="A37" s="9" t="s">
        <v>206</v>
      </c>
      <c r="B37" s="10">
        <v>42338</v>
      </c>
      <c r="C37" s="11" t="s">
        <v>184</v>
      </c>
      <c r="D37" s="11" t="s">
        <v>207</v>
      </c>
      <c r="E37" s="11" t="s">
        <v>8</v>
      </c>
      <c r="F37" s="12" t="s">
        <v>208</v>
      </c>
      <c r="G37" s="11" t="s">
        <v>209</v>
      </c>
      <c r="H37" s="11" t="s">
        <v>188</v>
      </c>
      <c r="I37" s="11" t="s">
        <v>210</v>
      </c>
    </row>
    <row r="38" spans="1:10" ht="121.5" x14ac:dyDescent="0.25">
      <c r="A38" s="9" t="s">
        <v>211</v>
      </c>
      <c r="B38" s="10">
        <v>42339</v>
      </c>
      <c r="C38" s="11" t="s">
        <v>184</v>
      </c>
      <c r="D38" s="11" t="s">
        <v>8</v>
      </c>
      <c r="E38" s="11" t="s">
        <v>8</v>
      </c>
      <c r="F38" s="12" t="s">
        <v>212</v>
      </c>
      <c r="G38" s="11" t="s">
        <v>213</v>
      </c>
      <c r="H38" s="11" t="s">
        <v>188</v>
      </c>
      <c r="I38" s="11" t="s">
        <v>214</v>
      </c>
    </row>
    <row r="39" spans="1:10" ht="81" x14ac:dyDescent="0.25">
      <c r="A39" s="9" t="s">
        <v>215</v>
      </c>
      <c r="B39" s="10">
        <v>42352</v>
      </c>
      <c r="C39" s="11" t="s">
        <v>184</v>
      </c>
      <c r="D39" s="11" t="s">
        <v>216</v>
      </c>
      <c r="E39" s="11" t="s">
        <v>8</v>
      </c>
      <c r="F39" s="11" t="s">
        <v>217</v>
      </c>
      <c r="G39" s="11" t="s">
        <v>218</v>
      </c>
      <c r="H39" s="11" t="s">
        <v>188</v>
      </c>
      <c r="I39" s="11" t="s">
        <v>219</v>
      </c>
    </row>
    <row r="40" spans="1:10" ht="24.75" thickBot="1" x14ac:dyDescent="0.3">
      <c r="A40" s="24"/>
      <c r="B40" s="25"/>
      <c r="C40" s="26"/>
      <c r="D40" s="26"/>
      <c r="E40" s="26"/>
      <c r="F40" s="26"/>
      <c r="G40" s="26"/>
      <c r="H40" s="26"/>
      <c r="I40" s="26"/>
    </row>
    <row r="41" spans="1:10" ht="24.75" thickBot="1" x14ac:dyDescent="0.3">
      <c r="B41" s="13" t="s">
        <v>220</v>
      </c>
      <c r="C41" s="14"/>
      <c r="D41" s="15"/>
    </row>
    <row r="42" spans="1:10" x14ac:dyDescent="0.25">
      <c r="B42" s="16" t="s">
        <v>221</v>
      </c>
      <c r="C42" s="17"/>
      <c r="D42" s="18">
        <f>D43+D44</f>
        <v>37</v>
      </c>
    </row>
    <row r="43" spans="1:10" x14ac:dyDescent="0.25">
      <c r="B43" s="19" t="s">
        <v>222</v>
      </c>
      <c r="C43" s="20"/>
      <c r="D43" s="21">
        <v>37</v>
      </c>
    </row>
    <row r="44" spans="1:10" ht="24.75" thickBot="1" x14ac:dyDescent="0.3">
      <c r="B44" s="29" t="s">
        <v>223</v>
      </c>
      <c r="C44" s="30"/>
      <c r="D44" s="22">
        <v>0</v>
      </c>
      <c r="F44" s="27" t="s">
        <v>224</v>
      </c>
    </row>
  </sheetData>
  <pageMargins left="0.70866141732283472" right="0.70866141732283472" top="0.74803149606299213" bottom="0.74803149606299213" header="0.31496062992125984" footer="0.31496062992125984"/>
  <pageSetup paperSize="5"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pane ySplit="2" topLeftCell="A3" activePane="bottomLeft" state="frozen"/>
      <selection pane="bottomLeft" activeCell="E21" sqref="E21"/>
    </sheetView>
  </sheetViews>
  <sheetFormatPr baseColWidth="10" defaultRowHeight="13.5" x14ac:dyDescent="0.25"/>
  <cols>
    <col min="1" max="1" width="15.7109375" style="7" customWidth="1"/>
    <col min="2" max="2" width="25.5703125" style="8" customWidth="1"/>
    <col min="3" max="3" width="21.28515625" style="8" customWidth="1"/>
    <col min="4" max="4" width="21" style="8" customWidth="1"/>
    <col min="5" max="5" width="16" style="8" customWidth="1"/>
    <col min="6" max="6" width="23" style="8" customWidth="1"/>
    <col min="7" max="7" width="18" style="8" customWidth="1"/>
    <col min="8" max="8" width="20.42578125" style="8" customWidth="1"/>
    <col min="9" max="9" width="19" style="8" customWidth="1"/>
    <col min="10" max="256" width="11.42578125" style="8"/>
    <col min="257" max="257" width="15.7109375" style="8" customWidth="1"/>
    <col min="258" max="258" width="28" style="8" customWidth="1"/>
    <col min="259" max="259" width="21.28515625" style="8" customWidth="1"/>
    <col min="260" max="260" width="19.28515625" style="8" customWidth="1"/>
    <col min="261" max="261" width="27.42578125" style="8" customWidth="1"/>
    <col min="262" max="262" width="23" style="8" customWidth="1"/>
    <col min="263" max="263" width="18" style="8" customWidth="1"/>
    <col min="264" max="264" width="20.42578125" style="8" customWidth="1"/>
    <col min="265" max="265" width="19" style="8" customWidth="1"/>
    <col min="266" max="512" width="11.42578125" style="8"/>
    <col min="513" max="513" width="15.7109375" style="8" customWidth="1"/>
    <col min="514" max="514" width="28" style="8" customWidth="1"/>
    <col min="515" max="515" width="21.28515625" style="8" customWidth="1"/>
    <col min="516" max="516" width="19.28515625" style="8" customWidth="1"/>
    <col min="517" max="517" width="27.42578125" style="8" customWidth="1"/>
    <col min="518" max="518" width="23" style="8" customWidth="1"/>
    <col min="519" max="519" width="18" style="8" customWidth="1"/>
    <col min="520" max="520" width="20.42578125" style="8" customWidth="1"/>
    <col min="521" max="521" width="19" style="8" customWidth="1"/>
    <col min="522" max="768" width="11.42578125" style="8"/>
    <col min="769" max="769" width="15.7109375" style="8" customWidth="1"/>
    <col min="770" max="770" width="28" style="8" customWidth="1"/>
    <col min="771" max="771" width="21.28515625" style="8" customWidth="1"/>
    <col min="772" max="772" width="19.28515625" style="8" customWidth="1"/>
    <col min="773" max="773" width="27.42578125" style="8" customWidth="1"/>
    <col min="774" max="774" width="23" style="8" customWidth="1"/>
    <col min="775" max="775" width="18" style="8" customWidth="1"/>
    <col min="776" max="776" width="20.42578125" style="8" customWidth="1"/>
    <col min="777" max="777" width="19" style="8" customWidth="1"/>
    <col min="778" max="1024" width="11.42578125" style="8"/>
    <col min="1025" max="1025" width="15.7109375" style="8" customWidth="1"/>
    <col min="1026" max="1026" width="28" style="8" customWidth="1"/>
    <col min="1027" max="1027" width="21.28515625" style="8" customWidth="1"/>
    <col min="1028" max="1028" width="19.28515625" style="8" customWidth="1"/>
    <col min="1029" max="1029" width="27.42578125" style="8" customWidth="1"/>
    <col min="1030" max="1030" width="23" style="8" customWidth="1"/>
    <col min="1031" max="1031" width="18" style="8" customWidth="1"/>
    <col min="1032" max="1032" width="20.42578125" style="8" customWidth="1"/>
    <col min="1033" max="1033" width="19" style="8" customWidth="1"/>
    <col min="1034" max="1280" width="11.42578125" style="8"/>
    <col min="1281" max="1281" width="15.7109375" style="8" customWidth="1"/>
    <col min="1282" max="1282" width="28" style="8" customWidth="1"/>
    <col min="1283" max="1283" width="21.28515625" style="8" customWidth="1"/>
    <col min="1284" max="1284" width="19.28515625" style="8" customWidth="1"/>
    <col min="1285" max="1285" width="27.42578125" style="8" customWidth="1"/>
    <col min="1286" max="1286" width="23" style="8" customWidth="1"/>
    <col min="1287" max="1287" width="18" style="8" customWidth="1"/>
    <col min="1288" max="1288" width="20.42578125" style="8" customWidth="1"/>
    <col min="1289" max="1289" width="19" style="8" customWidth="1"/>
    <col min="1290" max="1536" width="11.42578125" style="8"/>
    <col min="1537" max="1537" width="15.7109375" style="8" customWidth="1"/>
    <col min="1538" max="1538" width="28" style="8" customWidth="1"/>
    <col min="1539" max="1539" width="21.28515625" style="8" customWidth="1"/>
    <col min="1540" max="1540" width="19.28515625" style="8" customWidth="1"/>
    <col min="1541" max="1541" width="27.42578125" style="8" customWidth="1"/>
    <col min="1542" max="1542" width="23" style="8" customWidth="1"/>
    <col min="1543" max="1543" width="18" style="8" customWidth="1"/>
    <col min="1544" max="1544" width="20.42578125" style="8" customWidth="1"/>
    <col min="1545" max="1545" width="19" style="8" customWidth="1"/>
    <col min="1546" max="1792" width="11.42578125" style="8"/>
    <col min="1793" max="1793" width="15.7109375" style="8" customWidth="1"/>
    <col min="1794" max="1794" width="28" style="8" customWidth="1"/>
    <col min="1795" max="1795" width="21.28515625" style="8" customWidth="1"/>
    <col min="1796" max="1796" width="19.28515625" style="8" customWidth="1"/>
    <col min="1797" max="1797" width="27.42578125" style="8" customWidth="1"/>
    <col min="1798" max="1798" width="23" style="8" customWidth="1"/>
    <col min="1799" max="1799" width="18" style="8" customWidth="1"/>
    <col min="1800" max="1800" width="20.42578125" style="8" customWidth="1"/>
    <col min="1801" max="1801" width="19" style="8" customWidth="1"/>
    <col min="1802" max="2048" width="11.42578125" style="8"/>
    <col min="2049" max="2049" width="15.7109375" style="8" customWidth="1"/>
    <col min="2050" max="2050" width="28" style="8" customWidth="1"/>
    <col min="2051" max="2051" width="21.28515625" style="8" customWidth="1"/>
    <col min="2052" max="2052" width="19.28515625" style="8" customWidth="1"/>
    <col min="2053" max="2053" width="27.42578125" style="8" customWidth="1"/>
    <col min="2054" max="2054" width="23" style="8" customWidth="1"/>
    <col min="2055" max="2055" width="18" style="8" customWidth="1"/>
    <col min="2056" max="2056" width="20.42578125" style="8" customWidth="1"/>
    <col min="2057" max="2057" width="19" style="8" customWidth="1"/>
    <col min="2058" max="2304" width="11.42578125" style="8"/>
    <col min="2305" max="2305" width="15.7109375" style="8" customWidth="1"/>
    <col min="2306" max="2306" width="28" style="8" customWidth="1"/>
    <col min="2307" max="2307" width="21.28515625" style="8" customWidth="1"/>
    <col min="2308" max="2308" width="19.28515625" style="8" customWidth="1"/>
    <col min="2309" max="2309" width="27.42578125" style="8" customWidth="1"/>
    <col min="2310" max="2310" width="23" style="8" customWidth="1"/>
    <col min="2311" max="2311" width="18" style="8" customWidth="1"/>
    <col min="2312" max="2312" width="20.42578125" style="8" customWidth="1"/>
    <col min="2313" max="2313" width="19" style="8" customWidth="1"/>
    <col min="2314" max="2560" width="11.42578125" style="8"/>
    <col min="2561" max="2561" width="15.7109375" style="8" customWidth="1"/>
    <col min="2562" max="2562" width="28" style="8" customWidth="1"/>
    <col min="2563" max="2563" width="21.28515625" style="8" customWidth="1"/>
    <col min="2564" max="2564" width="19.28515625" style="8" customWidth="1"/>
    <col min="2565" max="2565" width="27.42578125" style="8" customWidth="1"/>
    <col min="2566" max="2566" width="23" style="8" customWidth="1"/>
    <col min="2567" max="2567" width="18" style="8" customWidth="1"/>
    <col min="2568" max="2568" width="20.42578125" style="8" customWidth="1"/>
    <col min="2569" max="2569" width="19" style="8" customWidth="1"/>
    <col min="2570" max="2816" width="11.42578125" style="8"/>
    <col min="2817" max="2817" width="15.7109375" style="8" customWidth="1"/>
    <col min="2818" max="2818" width="28" style="8" customWidth="1"/>
    <col min="2819" max="2819" width="21.28515625" style="8" customWidth="1"/>
    <col min="2820" max="2820" width="19.28515625" style="8" customWidth="1"/>
    <col min="2821" max="2821" width="27.42578125" style="8" customWidth="1"/>
    <col min="2822" max="2822" width="23" style="8" customWidth="1"/>
    <col min="2823" max="2823" width="18" style="8" customWidth="1"/>
    <col min="2824" max="2824" width="20.42578125" style="8" customWidth="1"/>
    <col min="2825" max="2825" width="19" style="8" customWidth="1"/>
    <col min="2826" max="3072" width="11.42578125" style="8"/>
    <col min="3073" max="3073" width="15.7109375" style="8" customWidth="1"/>
    <col min="3074" max="3074" width="28" style="8" customWidth="1"/>
    <col min="3075" max="3075" width="21.28515625" style="8" customWidth="1"/>
    <col min="3076" max="3076" width="19.28515625" style="8" customWidth="1"/>
    <col min="3077" max="3077" width="27.42578125" style="8" customWidth="1"/>
    <col min="3078" max="3078" width="23" style="8" customWidth="1"/>
    <col min="3079" max="3079" width="18" style="8" customWidth="1"/>
    <col min="3080" max="3080" width="20.42578125" style="8" customWidth="1"/>
    <col min="3081" max="3081" width="19" style="8" customWidth="1"/>
    <col min="3082" max="3328" width="11.42578125" style="8"/>
    <col min="3329" max="3329" width="15.7109375" style="8" customWidth="1"/>
    <col min="3330" max="3330" width="28" style="8" customWidth="1"/>
    <col min="3331" max="3331" width="21.28515625" style="8" customWidth="1"/>
    <col min="3332" max="3332" width="19.28515625" style="8" customWidth="1"/>
    <col min="3333" max="3333" width="27.42578125" style="8" customWidth="1"/>
    <col min="3334" max="3334" width="23" style="8" customWidth="1"/>
    <col min="3335" max="3335" width="18" style="8" customWidth="1"/>
    <col min="3336" max="3336" width="20.42578125" style="8" customWidth="1"/>
    <col min="3337" max="3337" width="19" style="8" customWidth="1"/>
    <col min="3338" max="3584" width="11.42578125" style="8"/>
    <col min="3585" max="3585" width="15.7109375" style="8" customWidth="1"/>
    <col min="3586" max="3586" width="28" style="8" customWidth="1"/>
    <col min="3587" max="3587" width="21.28515625" style="8" customWidth="1"/>
    <col min="3588" max="3588" width="19.28515625" style="8" customWidth="1"/>
    <col min="3589" max="3589" width="27.42578125" style="8" customWidth="1"/>
    <col min="3590" max="3590" width="23" style="8" customWidth="1"/>
    <col min="3591" max="3591" width="18" style="8" customWidth="1"/>
    <col min="3592" max="3592" width="20.42578125" style="8" customWidth="1"/>
    <col min="3593" max="3593" width="19" style="8" customWidth="1"/>
    <col min="3594" max="3840" width="11.42578125" style="8"/>
    <col min="3841" max="3841" width="15.7109375" style="8" customWidth="1"/>
    <col min="3842" max="3842" width="28" style="8" customWidth="1"/>
    <col min="3843" max="3843" width="21.28515625" style="8" customWidth="1"/>
    <col min="3844" max="3844" width="19.28515625" style="8" customWidth="1"/>
    <col min="3845" max="3845" width="27.42578125" style="8" customWidth="1"/>
    <col min="3846" max="3846" width="23" style="8" customWidth="1"/>
    <col min="3847" max="3847" width="18" style="8" customWidth="1"/>
    <col min="3848" max="3848" width="20.42578125" style="8" customWidth="1"/>
    <col min="3849" max="3849" width="19" style="8" customWidth="1"/>
    <col min="3850" max="4096" width="11.42578125" style="8"/>
    <col min="4097" max="4097" width="15.7109375" style="8" customWidth="1"/>
    <col min="4098" max="4098" width="28" style="8" customWidth="1"/>
    <col min="4099" max="4099" width="21.28515625" style="8" customWidth="1"/>
    <col min="4100" max="4100" width="19.28515625" style="8" customWidth="1"/>
    <col min="4101" max="4101" width="27.42578125" style="8" customWidth="1"/>
    <col min="4102" max="4102" width="23" style="8" customWidth="1"/>
    <col min="4103" max="4103" width="18" style="8" customWidth="1"/>
    <col min="4104" max="4104" width="20.42578125" style="8" customWidth="1"/>
    <col min="4105" max="4105" width="19" style="8" customWidth="1"/>
    <col min="4106" max="4352" width="11.42578125" style="8"/>
    <col min="4353" max="4353" width="15.7109375" style="8" customWidth="1"/>
    <col min="4354" max="4354" width="28" style="8" customWidth="1"/>
    <col min="4355" max="4355" width="21.28515625" style="8" customWidth="1"/>
    <col min="4356" max="4356" width="19.28515625" style="8" customWidth="1"/>
    <col min="4357" max="4357" width="27.42578125" style="8" customWidth="1"/>
    <col min="4358" max="4358" width="23" style="8" customWidth="1"/>
    <col min="4359" max="4359" width="18" style="8" customWidth="1"/>
    <col min="4360" max="4360" width="20.42578125" style="8" customWidth="1"/>
    <col min="4361" max="4361" width="19" style="8" customWidth="1"/>
    <col min="4362" max="4608" width="11.42578125" style="8"/>
    <col min="4609" max="4609" width="15.7109375" style="8" customWidth="1"/>
    <col min="4610" max="4610" width="28" style="8" customWidth="1"/>
    <col min="4611" max="4611" width="21.28515625" style="8" customWidth="1"/>
    <col min="4612" max="4612" width="19.28515625" style="8" customWidth="1"/>
    <col min="4613" max="4613" width="27.42578125" style="8" customWidth="1"/>
    <col min="4614" max="4614" width="23" style="8" customWidth="1"/>
    <col min="4615" max="4615" width="18" style="8" customWidth="1"/>
    <col min="4616" max="4616" width="20.42578125" style="8" customWidth="1"/>
    <col min="4617" max="4617" width="19" style="8" customWidth="1"/>
    <col min="4618" max="4864" width="11.42578125" style="8"/>
    <col min="4865" max="4865" width="15.7109375" style="8" customWidth="1"/>
    <col min="4866" max="4866" width="28" style="8" customWidth="1"/>
    <col min="4867" max="4867" width="21.28515625" style="8" customWidth="1"/>
    <col min="4868" max="4868" width="19.28515625" style="8" customWidth="1"/>
    <col min="4869" max="4869" width="27.42578125" style="8" customWidth="1"/>
    <col min="4870" max="4870" width="23" style="8" customWidth="1"/>
    <col min="4871" max="4871" width="18" style="8" customWidth="1"/>
    <col min="4872" max="4872" width="20.42578125" style="8" customWidth="1"/>
    <col min="4873" max="4873" width="19" style="8" customWidth="1"/>
    <col min="4874" max="5120" width="11.42578125" style="8"/>
    <col min="5121" max="5121" width="15.7109375" style="8" customWidth="1"/>
    <col min="5122" max="5122" width="28" style="8" customWidth="1"/>
    <col min="5123" max="5123" width="21.28515625" style="8" customWidth="1"/>
    <col min="5124" max="5124" width="19.28515625" style="8" customWidth="1"/>
    <col min="5125" max="5125" width="27.42578125" style="8" customWidth="1"/>
    <col min="5126" max="5126" width="23" style="8" customWidth="1"/>
    <col min="5127" max="5127" width="18" style="8" customWidth="1"/>
    <col min="5128" max="5128" width="20.42578125" style="8" customWidth="1"/>
    <col min="5129" max="5129" width="19" style="8" customWidth="1"/>
    <col min="5130" max="5376" width="11.42578125" style="8"/>
    <col min="5377" max="5377" width="15.7109375" style="8" customWidth="1"/>
    <col min="5378" max="5378" width="28" style="8" customWidth="1"/>
    <col min="5379" max="5379" width="21.28515625" style="8" customWidth="1"/>
    <col min="5380" max="5380" width="19.28515625" style="8" customWidth="1"/>
    <col min="5381" max="5381" width="27.42578125" style="8" customWidth="1"/>
    <col min="5382" max="5382" width="23" style="8" customWidth="1"/>
    <col min="5383" max="5383" width="18" style="8" customWidth="1"/>
    <col min="5384" max="5384" width="20.42578125" style="8" customWidth="1"/>
    <col min="5385" max="5385" width="19" style="8" customWidth="1"/>
    <col min="5386" max="5632" width="11.42578125" style="8"/>
    <col min="5633" max="5633" width="15.7109375" style="8" customWidth="1"/>
    <col min="5634" max="5634" width="28" style="8" customWidth="1"/>
    <col min="5635" max="5635" width="21.28515625" style="8" customWidth="1"/>
    <col min="5636" max="5636" width="19.28515625" style="8" customWidth="1"/>
    <col min="5637" max="5637" width="27.42578125" style="8" customWidth="1"/>
    <col min="5638" max="5638" width="23" style="8" customWidth="1"/>
    <col min="5639" max="5639" width="18" style="8" customWidth="1"/>
    <col min="5640" max="5640" width="20.42578125" style="8" customWidth="1"/>
    <col min="5641" max="5641" width="19" style="8" customWidth="1"/>
    <col min="5642" max="5888" width="11.42578125" style="8"/>
    <col min="5889" max="5889" width="15.7109375" style="8" customWidth="1"/>
    <col min="5890" max="5890" width="28" style="8" customWidth="1"/>
    <col min="5891" max="5891" width="21.28515625" style="8" customWidth="1"/>
    <col min="5892" max="5892" width="19.28515625" style="8" customWidth="1"/>
    <col min="5893" max="5893" width="27.42578125" style="8" customWidth="1"/>
    <col min="5894" max="5894" width="23" style="8" customWidth="1"/>
    <col min="5895" max="5895" width="18" style="8" customWidth="1"/>
    <col min="5896" max="5896" width="20.42578125" style="8" customWidth="1"/>
    <col min="5897" max="5897" width="19" style="8" customWidth="1"/>
    <col min="5898" max="6144" width="11.42578125" style="8"/>
    <col min="6145" max="6145" width="15.7109375" style="8" customWidth="1"/>
    <col min="6146" max="6146" width="28" style="8" customWidth="1"/>
    <col min="6147" max="6147" width="21.28515625" style="8" customWidth="1"/>
    <col min="6148" max="6148" width="19.28515625" style="8" customWidth="1"/>
    <col min="6149" max="6149" width="27.42578125" style="8" customWidth="1"/>
    <col min="6150" max="6150" width="23" style="8" customWidth="1"/>
    <col min="6151" max="6151" width="18" style="8" customWidth="1"/>
    <col min="6152" max="6152" width="20.42578125" style="8" customWidth="1"/>
    <col min="6153" max="6153" width="19" style="8" customWidth="1"/>
    <col min="6154" max="6400" width="11.42578125" style="8"/>
    <col min="6401" max="6401" width="15.7109375" style="8" customWidth="1"/>
    <col min="6402" max="6402" width="28" style="8" customWidth="1"/>
    <col min="6403" max="6403" width="21.28515625" style="8" customWidth="1"/>
    <col min="6404" max="6404" width="19.28515625" style="8" customWidth="1"/>
    <col min="6405" max="6405" width="27.42578125" style="8" customWidth="1"/>
    <col min="6406" max="6406" width="23" style="8" customWidth="1"/>
    <col min="6407" max="6407" width="18" style="8" customWidth="1"/>
    <col min="6408" max="6408" width="20.42578125" style="8" customWidth="1"/>
    <col min="6409" max="6409" width="19" style="8" customWidth="1"/>
    <col min="6410" max="6656" width="11.42578125" style="8"/>
    <col min="6657" max="6657" width="15.7109375" style="8" customWidth="1"/>
    <col min="6658" max="6658" width="28" style="8" customWidth="1"/>
    <col min="6659" max="6659" width="21.28515625" style="8" customWidth="1"/>
    <col min="6660" max="6660" width="19.28515625" style="8" customWidth="1"/>
    <col min="6661" max="6661" width="27.42578125" style="8" customWidth="1"/>
    <col min="6662" max="6662" width="23" style="8" customWidth="1"/>
    <col min="6663" max="6663" width="18" style="8" customWidth="1"/>
    <col min="6664" max="6664" width="20.42578125" style="8" customWidth="1"/>
    <col min="6665" max="6665" width="19" style="8" customWidth="1"/>
    <col min="6666" max="6912" width="11.42578125" style="8"/>
    <col min="6913" max="6913" width="15.7109375" style="8" customWidth="1"/>
    <col min="6914" max="6914" width="28" style="8" customWidth="1"/>
    <col min="6915" max="6915" width="21.28515625" style="8" customWidth="1"/>
    <col min="6916" max="6916" width="19.28515625" style="8" customWidth="1"/>
    <col min="6917" max="6917" width="27.42578125" style="8" customWidth="1"/>
    <col min="6918" max="6918" width="23" style="8" customWidth="1"/>
    <col min="6919" max="6919" width="18" style="8" customWidth="1"/>
    <col min="6920" max="6920" width="20.42578125" style="8" customWidth="1"/>
    <col min="6921" max="6921" width="19" style="8" customWidth="1"/>
    <col min="6922" max="7168" width="11.42578125" style="8"/>
    <col min="7169" max="7169" width="15.7109375" style="8" customWidth="1"/>
    <col min="7170" max="7170" width="28" style="8" customWidth="1"/>
    <col min="7171" max="7171" width="21.28515625" style="8" customWidth="1"/>
    <col min="7172" max="7172" width="19.28515625" style="8" customWidth="1"/>
    <col min="7173" max="7173" width="27.42578125" style="8" customWidth="1"/>
    <col min="7174" max="7174" width="23" style="8" customWidth="1"/>
    <col min="7175" max="7175" width="18" style="8" customWidth="1"/>
    <col min="7176" max="7176" width="20.42578125" style="8" customWidth="1"/>
    <col min="7177" max="7177" width="19" style="8" customWidth="1"/>
    <col min="7178" max="7424" width="11.42578125" style="8"/>
    <col min="7425" max="7425" width="15.7109375" style="8" customWidth="1"/>
    <col min="7426" max="7426" width="28" style="8" customWidth="1"/>
    <col min="7427" max="7427" width="21.28515625" style="8" customWidth="1"/>
    <col min="7428" max="7428" width="19.28515625" style="8" customWidth="1"/>
    <col min="7429" max="7429" width="27.42578125" style="8" customWidth="1"/>
    <col min="7430" max="7430" width="23" style="8" customWidth="1"/>
    <col min="7431" max="7431" width="18" style="8" customWidth="1"/>
    <col min="7432" max="7432" width="20.42578125" style="8" customWidth="1"/>
    <col min="7433" max="7433" width="19" style="8" customWidth="1"/>
    <col min="7434" max="7680" width="11.42578125" style="8"/>
    <col min="7681" max="7681" width="15.7109375" style="8" customWidth="1"/>
    <col min="7682" max="7682" width="28" style="8" customWidth="1"/>
    <col min="7683" max="7683" width="21.28515625" style="8" customWidth="1"/>
    <col min="7684" max="7684" width="19.28515625" style="8" customWidth="1"/>
    <col min="7685" max="7685" width="27.42578125" style="8" customWidth="1"/>
    <col min="7686" max="7686" width="23" style="8" customWidth="1"/>
    <col min="7687" max="7687" width="18" style="8" customWidth="1"/>
    <col min="7688" max="7688" width="20.42578125" style="8" customWidth="1"/>
    <col min="7689" max="7689" width="19" style="8" customWidth="1"/>
    <col min="7690" max="7936" width="11.42578125" style="8"/>
    <col min="7937" max="7937" width="15.7109375" style="8" customWidth="1"/>
    <col min="7938" max="7938" width="28" style="8" customWidth="1"/>
    <col min="7939" max="7939" width="21.28515625" style="8" customWidth="1"/>
    <col min="7940" max="7940" width="19.28515625" style="8" customWidth="1"/>
    <col min="7941" max="7941" width="27.42578125" style="8" customWidth="1"/>
    <col min="7942" max="7942" width="23" style="8" customWidth="1"/>
    <col min="7943" max="7943" width="18" style="8" customWidth="1"/>
    <col min="7944" max="7944" width="20.42578125" style="8" customWidth="1"/>
    <col min="7945" max="7945" width="19" style="8" customWidth="1"/>
    <col min="7946" max="8192" width="11.42578125" style="8"/>
    <col min="8193" max="8193" width="15.7109375" style="8" customWidth="1"/>
    <col min="8194" max="8194" width="28" style="8" customWidth="1"/>
    <col min="8195" max="8195" width="21.28515625" style="8" customWidth="1"/>
    <col min="8196" max="8196" width="19.28515625" style="8" customWidth="1"/>
    <col min="8197" max="8197" width="27.42578125" style="8" customWidth="1"/>
    <col min="8198" max="8198" width="23" style="8" customWidth="1"/>
    <col min="8199" max="8199" width="18" style="8" customWidth="1"/>
    <col min="8200" max="8200" width="20.42578125" style="8" customWidth="1"/>
    <col min="8201" max="8201" width="19" style="8" customWidth="1"/>
    <col min="8202" max="8448" width="11.42578125" style="8"/>
    <col min="8449" max="8449" width="15.7109375" style="8" customWidth="1"/>
    <col min="8450" max="8450" width="28" style="8" customWidth="1"/>
    <col min="8451" max="8451" width="21.28515625" style="8" customWidth="1"/>
    <col min="8452" max="8452" width="19.28515625" style="8" customWidth="1"/>
    <col min="8453" max="8453" width="27.42578125" style="8" customWidth="1"/>
    <col min="8454" max="8454" width="23" style="8" customWidth="1"/>
    <col min="8455" max="8455" width="18" style="8" customWidth="1"/>
    <col min="8456" max="8456" width="20.42578125" style="8" customWidth="1"/>
    <col min="8457" max="8457" width="19" style="8" customWidth="1"/>
    <col min="8458" max="8704" width="11.42578125" style="8"/>
    <col min="8705" max="8705" width="15.7109375" style="8" customWidth="1"/>
    <col min="8706" max="8706" width="28" style="8" customWidth="1"/>
    <col min="8707" max="8707" width="21.28515625" style="8" customWidth="1"/>
    <col min="8708" max="8708" width="19.28515625" style="8" customWidth="1"/>
    <col min="8709" max="8709" width="27.42578125" style="8" customWidth="1"/>
    <col min="8710" max="8710" width="23" style="8" customWidth="1"/>
    <col min="8711" max="8711" width="18" style="8" customWidth="1"/>
    <col min="8712" max="8712" width="20.42578125" style="8" customWidth="1"/>
    <col min="8713" max="8713" width="19" style="8" customWidth="1"/>
    <col min="8714" max="8960" width="11.42578125" style="8"/>
    <col min="8961" max="8961" width="15.7109375" style="8" customWidth="1"/>
    <col min="8962" max="8962" width="28" style="8" customWidth="1"/>
    <col min="8963" max="8963" width="21.28515625" style="8" customWidth="1"/>
    <col min="8964" max="8964" width="19.28515625" style="8" customWidth="1"/>
    <col min="8965" max="8965" width="27.42578125" style="8" customWidth="1"/>
    <col min="8966" max="8966" width="23" style="8" customWidth="1"/>
    <col min="8967" max="8967" width="18" style="8" customWidth="1"/>
    <col min="8968" max="8968" width="20.42578125" style="8" customWidth="1"/>
    <col min="8969" max="8969" width="19" style="8" customWidth="1"/>
    <col min="8970" max="9216" width="11.42578125" style="8"/>
    <col min="9217" max="9217" width="15.7109375" style="8" customWidth="1"/>
    <col min="9218" max="9218" width="28" style="8" customWidth="1"/>
    <col min="9219" max="9219" width="21.28515625" style="8" customWidth="1"/>
    <col min="9220" max="9220" width="19.28515625" style="8" customWidth="1"/>
    <col min="9221" max="9221" width="27.42578125" style="8" customWidth="1"/>
    <col min="9222" max="9222" width="23" style="8" customWidth="1"/>
    <col min="9223" max="9223" width="18" style="8" customWidth="1"/>
    <col min="9224" max="9224" width="20.42578125" style="8" customWidth="1"/>
    <col min="9225" max="9225" width="19" style="8" customWidth="1"/>
    <col min="9226" max="9472" width="11.42578125" style="8"/>
    <col min="9473" max="9473" width="15.7109375" style="8" customWidth="1"/>
    <col min="9474" max="9474" width="28" style="8" customWidth="1"/>
    <col min="9475" max="9475" width="21.28515625" style="8" customWidth="1"/>
    <col min="9476" max="9476" width="19.28515625" style="8" customWidth="1"/>
    <col min="9477" max="9477" width="27.42578125" style="8" customWidth="1"/>
    <col min="9478" max="9478" width="23" style="8" customWidth="1"/>
    <col min="9479" max="9479" width="18" style="8" customWidth="1"/>
    <col min="9480" max="9480" width="20.42578125" style="8" customWidth="1"/>
    <col min="9481" max="9481" width="19" style="8" customWidth="1"/>
    <col min="9482" max="9728" width="11.42578125" style="8"/>
    <col min="9729" max="9729" width="15.7109375" style="8" customWidth="1"/>
    <col min="9730" max="9730" width="28" style="8" customWidth="1"/>
    <col min="9731" max="9731" width="21.28515625" style="8" customWidth="1"/>
    <col min="9732" max="9732" width="19.28515625" style="8" customWidth="1"/>
    <col min="9733" max="9733" width="27.42578125" style="8" customWidth="1"/>
    <col min="9734" max="9734" width="23" style="8" customWidth="1"/>
    <col min="9735" max="9735" width="18" style="8" customWidth="1"/>
    <col min="9736" max="9736" width="20.42578125" style="8" customWidth="1"/>
    <col min="9737" max="9737" width="19" style="8" customWidth="1"/>
    <col min="9738" max="9984" width="11.42578125" style="8"/>
    <col min="9985" max="9985" width="15.7109375" style="8" customWidth="1"/>
    <col min="9986" max="9986" width="28" style="8" customWidth="1"/>
    <col min="9987" max="9987" width="21.28515625" style="8" customWidth="1"/>
    <col min="9988" max="9988" width="19.28515625" style="8" customWidth="1"/>
    <col min="9989" max="9989" width="27.42578125" style="8" customWidth="1"/>
    <col min="9990" max="9990" width="23" style="8" customWidth="1"/>
    <col min="9991" max="9991" width="18" style="8" customWidth="1"/>
    <col min="9992" max="9992" width="20.42578125" style="8" customWidth="1"/>
    <col min="9993" max="9993" width="19" style="8" customWidth="1"/>
    <col min="9994" max="10240" width="11.42578125" style="8"/>
    <col min="10241" max="10241" width="15.7109375" style="8" customWidth="1"/>
    <col min="10242" max="10242" width="28" style="8" customWidth="1"/>
    <col min="10243" max="10243" width="21.28515625" style="8" customWidth="1"/>
    <col min="10244" max="10244" width="19.28515625" style="8" customWidth="1"/>
    <col min="10245" max="10245" width="27.42578125" style="8" customWidth="1"/>
    <col min="10246" max="10246" width="23" style="8" customWidth="1"/>
    <col min="10247" max="10247" width="18" style="8" customWidth="1"/>
    <col min="10248" max="10248" width="20.42578125" style="8" customWidth="1"/>
    <col min="10249" max="10249" width="19" style="8" customWidth="1"/>
    <col min="10250" max="10496" width="11.42578125" style="8"/>
    <col min="10497" max="10497" width="15.7109375" style="8" customWidth="1"/>
    <col min="10498" max="10498" width="28" style="8" customWidth="1"/>
    <col min="10499" max="10499" width="21.28515625" style="8" customWidth="1"/>
    <col min="10500" max="10500" width="19.28515625" style="8" customWidth="1"/>
    <col min="10501" max="10501" width="27.42578125" style="8" customWidth="1"/>
    <col min="10502" max="10502" width="23" style="8" customWidth="1"/>
    <col min="10503" max="10503" width="18" style="8" customWidth="1"/>
    <col min="10504" max="10504" width="20.42578125" style="8" customWidth="1"/>
    <col min="10505" max="10505" width="19" style="8" customWidth="1"/>
    <col min="10506" max="10752" width="11.42578125" style="8"/>
    <col min="10753" max="10753" width="15.7109375" style="8" customWidth="1"/>
    <col min="10754" max="10754" width="28" style="8" customWidth="1"/>
    <col min="10755" max="10755" width="21.28515625" style="8" customWidth="1"/>
    <col min="10756" max="10756" width="19.28515625" style="8" customWidth="1"/>
    <col min="10757" max="10757" width="27.42578125" style="8" customWidth="1"/>
    <col min="10758" max="10758" width="23" style="8" customWidth="1"/>
    <col min="10759" max="10759" width="18" style="8" customWidth="1"/>
    <col min="10760" max="10760" width="20.42578125" style="8" customWidth="1"/>
    <col min="10761" max="10761" width="19" style="8" customWidth="1"/>
    <col min="10762" max="11008" width="11.42578125" style="8"/>
    <col min="11009" max="11009" width="15.7109375" style="8" customWidth="1"/>
    <col min="11010" max="11010" width="28" style="8" customWidth="1"/>
    <col min="11011" max="11011" width="21.28515625" style="8" customWidth="1"/>
    <col min="11012" max="11012" width="19.28515625" style="8" customWidth="1"/>
    <col min="11013" max="11013" width="27.42578125" style="8" customWidth="1"/>
    <col min="11014" max="11014" width="23" style="8" customWidth="1"/>
    <col min="11015" max="11015" width="18" style="8" customWidth="1"/>
    <col min="11016" max="11016" width="20.42578125" style="8" customWidth="1"/>
    <col min="11017" max="11017" width="19" style="8" customWidth="1"/>
    <col min="11018" max="11264" width="11.42578125" style="8"/>
    <col min="11265" max="11265" width="15.7109375" style="8" customWidth="1"/>
    <col min="11266" max="11266" width="28" style="8" customWidth="1"/>
    <col min="11267" max="11267" width="21.28515625" style="8" customWidth="1"/>
    <col min="11268" max="11268" width="19.28515625" style="8" customWidth="1"/>
    <col min="11269" max="11269" width="27.42578125" style="8" customWidth="1"/>
    <col min="11270" max="11270" width="23" style="8" customWidth="1"/>
    <col min="11271" max="11271" width="18" style="8" customWidth="1"/>
    <col min="11272" max="11272" width="20.42578125" style="8" customWidth="1"/>
    <col min="11273" max="11273" width="19" style="8" customWidth="1"/>
    <col min="11274" max="11520" width="11.42578125" style="8"/>
    <col min="11521" max="11521" width="15.7109375" style="8" customWidth="1"/>
    <col min="11522" max="11522" width="28" style="8" customWidth="1"/>
    <col min="11523" max="11523" width="21.28515625" style="8" customWidth="1"/>
    <col min="11524" max="11524" width="19.28515625" style="8" customWidth="1"/>
    <col min="11525" max="11525" width="27.42578125" style="8" customWidth="1"/>
    <col min="11526" max="11526" width="23" style="8" customWidth="1"/>
    <col min="11527" max="11527" width="18" style="8" customWidth="1"/>
    <col min="11528" max="11528" width="20.42578125" style="8" customWidth="1"/>
    <col min="11529" max="11529" width="19" style="8" customWidth="1"/>
    <col min="11530" max="11776" width="11.42578125" style="8"/>
    <col min="11777" max="11777" width="15.7109375" style="8" customWidth="1"/>
    <col min="11778" max="11778" width="28" style="8" customWidth="1"/>
    <col min="11779" max="11779" width="21.28515625" style="8" customWidth="1"/>
    <col min="11780" max="11780" width="19.28515625" style="8" customWidth="1"/>
    <col min="11781" max="11781" width="27.42578125" style="8" customWidth="1"/>
    <col min="11782" max="11782" width="23" style="8" customWidth="1"/>
    <col min="11783" max="11783" width="18" style="8" customWidth="1"/>
    <col min="11784" max="11784" width="20.42578125" style="8" customWidth="1"/>
    <col min="11785" max="11785" width="19" style="8" customWidth="1"/>
    <col min="11786" max="12032" width="11.42578125" style="8"/>
    <col min="12033" max="12033" width="15.7109375" style="8" customWidth="1"/>
    <col min="12034" max="12034" width="28" style="8" customWidth="1"/>
    <col min="12035" max="12035" width="21.28515625" style="8" customWidth="1"/>
    <col min="12036" max="12036" width="19.28515625" style="8" customWidth="1"/>
    <col min="12037" max="12037" width="27.42578125" style="8" customWidth="1"/>
    <col min="12038" max="12038" width="23" style="8" customWidth="1"/>
    <col min="12039" max="12039" width="18" style="8" customWidth="1"/>
    <col min="12040" max="12040" width="20.42578125" style="8" customWidth="1"/>
    <col min="12041" max="12041" width="19" style="8" customWidth="1"/>
    <col min="12042" max="12288" width="11.42578125" style="8"/>
    <col min="12289" max="12289" width="15.7109375" style="8" customWidth="1"/>
    <col min="12290" max="12290" width="28" style="8" customWidth="1"/>
    <col min="12291" max="12291" width="21.28515625" style="8" customWidth="1"/>
    <col min="12292" max="12292" width="19.28515625" style="8" customWidth="1"/>
    <col min="12293" max="12293" width="27.42578125" style="8" customWidth="1"/>
    <col min="12294" max="12294" width="23" style="8" customWidth="1"/>
    <col min="12295" max="12295" width="18" style="8" customWidth="1"/>
    <col min="12296" max="12296" width="20.42578125" style="8" customWidth="1"/>
    <col min="12297" max="12297" width="19" style="8" customWidth="1"/>
    <col min="12298" max="12544" width="11.42578125" style="8"/>
    <col min="12545" max="12545" width="15.7109375" style="8" customWidth="1"/>
    <col min="12546" max="12546" width="28" style="8" customWidth="1"/>
    <col min="12547" max="12547" width="21.28515625" style="8" customWidth="1"/>
    <col min="12548" max="12548" width="19.28515625" style="8" customWidth="1"/>
    <col min="12549" max="12549" width="27.42578125" style="8" customWidth="1"/>
    <col min="12550" max="12550" width="23" style="8" customWidth="1"/>
    <col min="12551" max="12551" width="18" style="8" customWidth="1"/>
    <col min="12552" max="12552" width="20.42578125" style="8" customWidth="1"/>
    <col min="12553" max="12553" width="19" style="8" customWidth="1"/>
    <col min="12554" max="12800" width="11.42578125" style="8"/>
    <col min="12801" max="12801" width="15.7109375" style="8" customWidth="1"/>
    <col min="12802" max="12802" width="28" style="8" customWidth="1"/>
    <col min="12803" max="12803" width="21.28515625" style="8" customWidth="1"/>
    <col min="12804" max="12804" width="19.28515625" style="8" customWidth="1"/>
    <col min="12805" max="12805" width="27.42578125" style="8" customWidth="1"/>
    <col min="12806" max="12806" width="23" style="8" customWidth="1"/>
    <col min="12807" max="12807" width="18" style="8" customWidth="1"/>
    <col min="12808" max="12808" width="20.42578125" style="8" customWidth="1"/>
    <col min="12809" max="12809" width="19" style="8" customWidth="1"/>
    <col min="12810" max="13056" width="11.42578125" style="8"/>
    <col min="13057" max="13057" width="15.7109375" style="8" customWidth="1"/>
    <col min="13058" max="13058" width="28" style="8" customWidth="1"/>
    <col min="13059" max="13059" width="21.28515625" style="8" customWidth="1"/>
    <col min="13060" max="13060" width="19.28515625" style="8" customWidth="1"/>
    <col min="13061" max="13061" width="27.42578125" style="8" customWidth="1"/>
    <col min="13062" max="13062" width="23" style="8" customWidth="1"/>
    <col min="13063" max="13063" width="18" style="8" customWidth="1"/>
    <col min="13064" max="13064" width="20.42578125" style="8" customWidth="1"/>
    <col min="13065" max="13065" width="19" style="8" customWidth="1"/>
    <col min="13066" max="13312" width="11.42578125" style="8"/>
    <col min="13313" max="13313" width="15.7109375" style="8" customWidth="1"/>
    <col min="13314" max="13314" width="28" style="8" customWidth="1"/>
    <col min="13315" max="13315" width="21.28515625" style="8" customWidth="1"/>
    <col min="13316" max="13316" width="19.28515625" style="8" customWidth="1"/>
    <col min="13317" max="13317" width="27.42578125" style="8" customWidth="1"/>
    <col min="13318" max="13318" width="23" style="8" customWidth="1"/>
    <col min="13319" max="13319" width="18" style="8" customWidth="1"/>
    <col min="13320" max="13320" width="20.42578125" style="8" customWidth="1"/>
    <col min="13321" max="13321" width="19" style="8" customWidth="1"/>
    <col min="13322" max="13568" width="11.42578125" style="8"/>
    <col min="13569" max="13569" width="15.7109375" style="8" customWidth="1"/>
    <col min="13570" max="13570" width="28" style="8" customWidth="1"/>
    <col min="13571" max="13571" width="21.28515625" style="8" customWidth="1"/>
    <col min="13572" max="13572" width="19.28515625" style="8" customWidth="1"/>
    <col min="13573" max="13573" width="27.42578125" style="8" customWidth="1"/>
    <col min="13574" max="13574" width="23" style="8" customWidth="1"/>
    <col min="13575" max="13575" width="18" style="8" customWidth="1"/>
    <col min="13576" max="13576" width="20.42578125" style="8" customWidth="1"/>
    <col min="13577" max="13577" width="19" style="8" customWidth="1"/>
    <col min="13578" max="13824" width="11.42578125" style="8"/>
    <col min="13825" max="13825" width="15.7109375" style="8" customWidth="1"/>
    <col min="13826" max="13826" width="28" style="8" customWidth="1"/>
    <col min="13827" max="13827" width="21.28515625" style="8" customWidth="1"/>
    <col min="13828" max="13828" width="19.28515625" style="8" customWidth="1"/>
    <col min="13829" max="13829" width="27.42578125" style="8" customWidth="1"/>
    <col min="13830" max="13830" width="23" style="8" customWidth="1"/>
    <col min="13831" max="13831" width="18" style="8" customWidth="1"/>
    <col min="13832" max="13832" width="20.42578125" style="8" customWidth="1"/>
    <col min="13833" max="13833" width="19" style="8" customWidth="1"/>
    <col min="13834" max="14080" width="11.42578125" style="8"/>
    <col min="14081" max="14081" width="15.7109375" style="8" customWidth="1"/>
    <col min="14082" max="14082" width="28" style="8" customWidth="1"/>
    <col min="14083" max="14083" width="21.28515625" style="8" customWidth="1"/>
    <col min="14084" max="14084" width="19.28515625" style="8" customWidth="1"/>
    <col min="14085" max="14085" width="27.42578125" style="8" customWidth="1"/>
    <col min="14086" max="14086" width="23" style="8" customWidth="1"/>
    <col min="14087" max="14087" width="18" style="8" customWidth="1"/>
    <col min="14088" max="14088" width="20.42578125" style="8" customWidth="1"/>
    <col min="14089" max="14089" width="19" style="8" customWidth="1"/>
    <col min="14090" max="14336" width="11.42578125" style="8"/>
    <col min="14337" max="14337" width="15.7109375" style="8" customWidth="1"/>
    <col min="14338" max="14338" width="28" style="8" customWidth="1"/>
    <col min="14339" max="14339" width="21.28515625" style="8" customWidth="1"/>
    <col min="14340" max="14340" width="19.28515625" style="8" customWidth="1"/>
    <col min="14341" max="14341" width="27.42578125" style="8" customWidth="1"/>
    <col min="14342" max="14342" width="23" style="8" customWidth="1"/>
    <col min="14343" max="14343" width="18" style="8" customWidth="1"/>
    <col min="14344" max="14344" width="20.42578125" style="8" customWidth="1"/>
    <col min="14345" max="14345" width="19" style="8" customWidth="1"/>
    <col min="14346" max="14592" width="11.42578125" style="8"/>
    <col min="14593" max="14593" width="15.7109375" style="8" customWidth="1"/>
    <col min="14594" max="14594" width="28" style="8" customWidth="1"/>
    <col min="14595" max="14595" width="21.28515625" style="8" customWidth="1"/>
    <col min="14596" max="14596" width="19.28515625" style="8" customWidth="1"/>
    <col min="14597" max="14597" width="27.42578125" style="8" customWidth="1"/>
    <col min="14598" max="14598" width="23" style="8" customWidth="1"/>
    <col min="14599" max="14599" width="18" style="8" customWidth="1"/>
    <col min="14600" max="14600" width="20.42578125" style="8" customWidth="1"/>
    <col min="14601" max="14601" width="19" style="8" customWidth="1"/>
    <col min="14602" max="14848" width="11.42578125" style="8"/>
    <col min="14849" max="14849" width="15.7109375" style="8" customWidth="1"/>
    <col min="14850" max="14850" width="28" style="8" customWidth="1"/>
    <col min="14851" max="14851" width="21.28515625" style="8" customWidth="1"/>
    <col min="14852" max="14852" width="19.28515625" style="8" customWidth="1"/>
    <col min="14853" max="14853" width="27.42578125" style="8" customWidth="1"/>
    <col min="14854" max="14854" width="23" style="8" customWidth="1"/>
    <col min="14855" max="14855" width="18" style="8" customWidth="1"/>
    <col min="14856" max="14856" width="20.42578125" style="8" customWidth="1"/>
    <col min="14857" max="14857" width="19" style="8" customWidth="1"/>
    <col min="14858" max="15104" width="11.42578125" style="8"/>
    <col min="15105" max="15105" width="15.7109375" style="8" customWidth="1"/>
    <col min="15106" max="15106" width="28" style="8" customWidth="1"/>
    <col min="15107" max="15107" width="21.28515625" style="8" customWidth="1"/>
    <col min="15108" max="15108" width="19.28515625" style="8" customWidth="1"/>
    <col min="15109" max="15109" width="27.42578125" style="8" customWidth="1"/>
    <col min="15110" max="15110" width="23" style="8" customWidth="1"/>
    <col min="15111" max="15111" width="18" style="8" customWidth="1"/>
    <col min="15112" max="15112" width="20.42578125" style="8" customWidth="1"/>
    <col min="15113" max="15113" width="19" style="8" customWidth="1"/>
    <col min="15114" max="15360" width="11.42578125" style="8"/>
    <col min="15361" max="15361" width="15.7109375" style="8" customWidth="1"/>
    <col min="15362" max="15362" width="28" style="8" customWidth="1"/>
    <col min="15363" max="15363" width="21.28515625" style="8" customWidth="1"/>
    <col min="15364" max="15364" width="19.28515625" style="8" customWidth="1"/>
    <col min="15365" max="15365" width="27.42578125" style="8" customWidth="1"/>
    <col min="15366" max="15366" width="23" style="8" customWidth="1"/>
    <col min="15367" max="15367" width="18" style="8" customWidth="1"/>
    <col min="15368" max="15368" width="20.42578125" style="8" customWidth="1"/>
    <col min="15369" max="15369" width="19" style="8" customWidth="1"/>
    <col min="15370" max="15616" width="11.42578125" style="8"/>
    <col min="15617" max="15617" width="15.7109375" style="8" customWidth="1"/>
    <col min="15618" max="15618" width="28" style="8" customWidth="1"/>
    <col min="15619" max="15619" width="21.28515625" style="8" customWidth="1"/>
    <col min="15620" max="15620" width="19.28515625" style="8" customWidth="1"/>
    <col min="15621" max="15621" width="27.42578125" style="8" customWidth="1"/>
    <col min="15622" max="15622" width="23" style="8" customWidth="1"/>
    <col min="15623" max="15623" width="18" style="8" customWidth="1"/>
    <col min="15624" max="15624" width="20.42578125" style="8" customWidth="1"/>
    <col min="15625" max="15625" width="19" style="8" customWidth="1"/>
    <col min="15626" max="15872" width="11.42578125" style="8"/>
    <col min="15873" max="15873" width="15.7109375" style="8" customWidth="1"/>
    <col min="15874" max="15874" width="28" style="8" customWidth="1"/>
    <col min="15875" max="15875" width="21.28515625" style="8" customWidth="1"/>
    <col min="15876" max="15876" width="19.28515625" style="8" customWidth="1"/>
    <col min="15877" max="15877" width="27.42578125" style="8" customWidth="1"/>
    <col min="15878" max="15878" width="23" style="8" customWidth="1"/>
    <col min="15879" max="15879" width="18" style="8" customWidth="1"/>
    <col min="15880" max="15880" width="20.42578125" style="8" customWidth="1"/>
    <col min="15881" max="15881" width="19" style="8" customWidth="1"/>
    <col min="15882" max="16128" width="11.42578125" style="8"/>
    <col min="16129" max="16129" width="15.7109375" style="8" customWidth="1"/>
    <col min="16130" max="16130" width="28" style="8" customWidth="1"/>
    <col min="16131" max="16131" width="21.28515625" style="8" customWidth="1"/>
    <col min="16132" max="16132" width="19.28515625" style="8" customWidth="1"/>
    <col min="16133" max="16133" width="27.42578125" style="8" customWidth="1"/>
    <col min="16134" max="16134" width="23" style="8" customWidth="1"/>
    <col min="16135" max="16135" width="18" style="8" customWidth="1"/>
    <col min="16136" max="16136" width="20.42578125" style="8" customWidth="1"/>
    <col min="16137" max="16137" width="19" style="8" customWidth="1"/>
    <col min="16138" max="16384" width="11.42578125" style="8"/>
  </cols>
  <sheetData>
    <row r="1" spans="1:10" s="2" customFormat="1" ht="35.1" customHeight="1" x14ac:dyDescent="0.25">
      <c r="A1" s="23" t="s">
        <v>225</v>
      </c>
      <c r="B1" s="1"/>
      <c r="C1" s="1"/>
      <c r="D1" s="1"/>
      <c r="E1" s="1"/>
      <c r="F1" s="1"/>
      <c r="G1" s="1"/>
      <c r="H1" s="1"/>
      <c r="I1" s="1"/>
    </row>
    <row r="2" spans="1:10" s="2" customFormat="1" ht="49.5" x14ac:dyDescent="0.25">
      <c r="A2" s="3" t="s">
        <v>1</v>
      </c>
      <c r="B2" s="3" t="s">
        <v>445</v>
      </c>
      <c r="C2" s="3" t="s">
        <v>2</v>
      </c>
      <c r="D2" s="3" t="s">
        <v>446</v>
      </c>
      <c r="E2" s="3" t="s">
        <v>447</v>
      </c>
      <c r="F2" s="3" t="s">
        <v>448</v>
      </c>
      <c r="G2" s="4" t="s">
        <v>3</v>
      </c>
      <c r="H2" s="4" t="s">
        <v>4</v>
      </c>
      <c r="I2" s="4" t="s">
        <v>5</v>
      </c>
    </row>
    <row r="3" spans="1:10" ht="94.5" x14ac:dyDescent="0.25">
      <c r="A3" s="9" t="s">
        <v>226</v>
      </c>
      <c r="B3" s="10">
        <v>42383</v>
      </c>
      <c r="C3" s="11" t="s">
        <v>227</v>
      </c>
      <c r="D3" s="11" t="s">
        <v>228</v>
      </c>
      <c r="E3" s="11" t="s">
        <v>8</v>
      </c>
      <c r="F3" s="11" t="s">
        <v>229</v>
      </c>
      <c r="G3" s="11" t="s">
        <v>218</v>
      </c>
      <c r="H3" s="11" t="s">
        <v>230</v>
      </c>
      <c r="I3" s="11" t="s">
        <v>231</v>
      </c>
      <c r="J3" s="28"/>
    </row>
    <row r="4" spans="1:10" ht="94.5" x14ac:dyDescent="0.25">
      <c r="A4" s="9" t="s">
        <v>232</v>
      </c>
      <c r="B4" s="10">
        <v>42388</v>
      </c>
      <c r="C4" s="11" t="s">
        <v>35</v>
      </c>
      <c r="D4" s="11" t="s">
        <v>233</v>
      </c>
      <c r="E4" s="11" t="s">
        <v>8</v>
      </c>
      <c r="F4" s="11" t="s">
        <v>234</v>
      </c>
      <c r="G4" s="11" t="s">
        <v>235</v>
      </c>
      <c r="H4" s="11" t="s">
        <v>236</v>
      </c>
      <c r="I4" s="11" t="s">
        <v>237</v>
      </c>
      <c r="J4" s="28"/>
    </row>
    <row r="5" spans="1:10" ht="94.5" x14ac:dyDescent="0.25">
      <c r="A5" s="9" t="s">
        <v>238</v>
      </c>
      <c r="B5" s="10">
        <v>42390</v>
      </c>
      <c r="C5" s="11" t="s">
        <v>239</v>
      </c>
      <c r="D5" s="11" t="s">
        <v>240</v>
      </c>
      <c r="E5" s="11" t="s">
        <v>8</v>
      </c>
      <c r="F5" s="11" t="s">
        <v>241</v>
      </c>
      <c r="G5" s="11" t="s">
        <v>31</v>
      </c>
      <c r="H5" s="11" t="s">
        <v>242</v>
      </c>
      <c r="I5" s="11" t="s">
        <v>243</v>
      </c>
      <c r="J5" s="28"/>
    </row>
    <row r="6" spans="1:10" ht="94.5" x14ac:dyDescent="0.25">
      <c r="A6" s="9" t="s">
        <v>244</v>
      </c>
      <c r="B6" s="10">
        <v>42394</v>
      </c>
      <c r="C6" s="11" t="s">
        <v>245</v>
      </c>
      <c r="D6" s="11" t="s">
        <v>246</v>
      </c>
      <c r="E6" s="11" t="s">
        <v>8</v>
      </c>
      <c r="F6" s="11" t="s">
        <v>247</v>
      </c>
      <c r="G6" s="11" t="s">
        <v>248</v>
      </c>
      <c r="H6" s="11" t="s">
        <v>249</v>
      </c>
      <c r="I6" s="11" t="s">
        <v>250</v>
      </c>
      <c r="J6" s="28"/>
    </row>
    <row r="7" spans="1:10" ht="94.5" x14ac:dyDescent="0.25">
      <c r="A7" s="9" t="s">
        <v>251</v>
      </c>
      <c r="B7" s="10">
        <v>42410</v>
      </c>
      <c r="C7" s="11" t="s">
        <v>252</v>
      </c>
      <c r="D7" s="11" t="s">
        <v>253</v>
      </c>
      <c r="E7" s="11" t="s">
        <v>8</v>
      </c>
      <c r="F7" s="11" t="s">
        <v>254</v>
      </c>
      <c r="G7" s="11" t="s">
        <v>218</v>
      </c>
      <c r="H7" s="11" t="s">
        <v>255</v>
      </c>
      <c r="I7" s="11" t="s">
        <v>243</v>
      </c>
      <c r="J7" s="28"/>
    </row>
    <row r="8" spans="1:10" ht="135" x14ac:dyDescent="0.25">
      <c r="A8" s="9" t="s">
        <v>256</v>
      </c>
      <c r="B8" s="10">
        <v>42486</v>
      </c>
      <c r="C8" s="11" t="s">
        <v>252</v>
      </c>
      <c r="D8" s="11" t="s">
        <v>257</v>
      </c>
      <c r="E8" s="11" t="s">
        <v>8</v>
      </c>
      <c r="F8" s="11" t="s">
        <v>258</v>
      </c>
      <c r="G8" s="11" t="s">
        <v>203</v>
      </c>
      <c r="H8" s="11" t="s">
        <v>259</v>
      </c>
      <c r="I8" s="11" t="s">
        <v>243</v>
      </c>
      <c r="J8" s="28"/>
    </row>
    <row r="9" spans="1:10" ht="81" x14ac:dyDescent="0.25">
      <c r="A9" s="9" t="s">
        <v>260</v>
      </c>
      <c r="B9" s="10">
        <v>42530</v>
      </c>
      <c r="C9" s="11" t="s">
        <v>261</v>
      </c>
      <c r="D9" s="11" t="s">
        <v>262</v>
      </c>
      <c r="E9" s="11" t="s">
        <v>8</v>
      </c>
      <c r="F9" s="11" t="s">
        <v>263</v>
      </c>
      <c r="G9" s="11" t="s">
        <v>264</v>
      </c>
      <c r="H9" s="11" t="s">
        <v>265</v>
      </c>
      <c r="I9" s="11" t="s">
        <v>243</v>
      </c>
      <c r="J9" s="28"/>
    </row>
    <row r="10" spans="1:10" ht="94.5" x14ac:dyDescent="0.25">
      <c r="A10" s="9" t="s">
        <v>266</v>
      </c>
      <c r="B10" s="10">
        <v>42541</v>
      </c>
      <c r="C10" s="11" t="s">
        <v>267</v>
      </c>
      <c r="D10" s="11" t="s">
        <v>268</v>
      </c>
      <c r="E10" s="11" t="s">
        <v>8</v>
      </c>
      <c r="F10" s="11" t="s">
        <v>269</v>
      </c>
      <c r="G10" s="11" t="s">
        <v>123</v>
      </c>
      <c r="H10" s="11" t="s">
        <v>204</v>
      </c>
      <c r="I10" s="11" t="s">
        <v>270</v>
      </c>
      <c r="J10" s="28"/>
    </row>
    <row r="11" spans="1:10" ht="121.5" x14ac:dyDescent="0.25">
      <c r="A11" s="9" t="s">
        <v>271</v>
      </c>
      <c r="B11" s="10">
        <v>42606</v>
      </c>
      <c r="C11" s="11" t="s">
        <v>272</v>
      </c>
      <c r="D11" s="11" t="s">
        <v>273</v>
      </c>
      <c r="E11" s="11" t="s">
        <v>8</v>
      </c>
      <c r="F11" s="11" t="s">
        <v>122</v>
      </c>
      <c r="G11" s="11" t="s">
        <v>123</v>
      </c>
      <c r="H11" s="11"/>
      <c r="I11" s="11" t="s">
        <v>243</v>
      </c>
      <c r="J11" s="28"/>
    </row>
    <row r="12" spans="1:10" ht="108" x14ac:dyDescent="0.25">
      <c r="A12" s="9" t="s">
        <v>274</v>
      </c>
      <c r="B12" s="10">
        <v>42607</v>
      </c>
      <c r="C12" s="11" t="s">
        <v>137</v>
      </c>
      <c r="D12" s="11" t="s">
        <v>36</v>
      </c>
      <c r="E12" s="11" t="s">
        <v>8</v>
      </c>
      <c r="F12" s="11" t="s">
        <v>275</v>
      </c>
      <c r="G12" s="11" t="s">
        <v>123</v>
      </c>
      <c r="H12" s="11" t="s">
        <v>276</v>
      </c>
      <c r="I12" s="11" t="s">
        <v>243</v>
      </c>
      <c r="J12" s="28"/>
    </row>
    <row r="13" spans="1:10" ht="121.5" x14ac:dyDescent="0.25">
      <c r="A13" s="9" t="s">
        <v>277</v>
      </c>
      <c r="B13" s="10">
        <v>42681</v>
      </c>
      <c r="C13" s="11" t="s">
        <v>252</v>
      </c>
      <c r="D13" s="11" t="s">
        <v>278</v>
      </c>
      <c r="E13" s="11" t="s">
        <v>8</v>
      </c>
      <c r="F13" s="11" t="s">
        <v>279</v>
      </c>
      <c r="G13" s="11" t="s">
        <v>280</v>
      </c>
      <c r="H13" s="11" t="s">
        <v>259</v>
      </c>
      <c r="I13" s="11" t="s">
        <v>243</v>
      </c>
      <c r="J13" s="28"/>
    </row>
    <row r="14" spans="1:10" ht="135" x14ac:dyDescent="0.25">
      <c r="A14" s="9" t="s">
        <v>281</v>
      </c>
      <c r="B14" s="10">
        <v>42701</v>
      </c>
      <c r="C14" s="11" t="s">
        <v>282</v>
      </c>
      <c r="D14" s="11" t="s">
        <v>283</v>
      </c>
      <c r="E14" s="11" t="s">
        <v>8</v>
      </c>
      <c r="F14" s="11" t="s">
        <v>284</v>
      </c>
      <c r="G14" s="11" t="s">
        <v>285</v>
      </c>
      <c r="H14" s="11" t="s">
        <v>286</v>
      </c>
      <c r="I14" s="11" t="s">
        <v>243</v>
      </c>
      <c r="J14" s="28"/>
    </row>
    <row r="15" spans="1:10" ht="121.5" x14ac:dyDescent="0.25">
      <c r="A15" s="9" t="s">
        <v>287</v>
      </c>
      <c r="B15" s="10">
        <v>42677</v>
      </c>
      <c r="C15" s="11" t="s">
        <v>288</v>
      </c>
      <c r="D15" s="11" t="s">
        <v>289</v>
      </c>
      <c r="E15" s="11" t="s">
        <v>8</v>
      </c>
      <c r="F15" s="11" t="s">
        <v>290</v>
      </c>
      <c r="G15" s="11" t="s">
        <v>291</v>
      </c>
      <c r="H15" s="11" t="s">
        <v>292</v>
      </c>
      <c r="I15" s="11" t="s">
        <v>243</v>
      </c>
      <c r="J15" s="28"/>
    </row>
    <row r="16" spans="1:10" ht="121.5" x14ac:dyDescent="0.25">
      <c r="A16" s="9" t="s">
        <v>293</v>
      </c>
      <c r="B16" s="10">
        <v>42699</v>
      </c>
      <c r="C16" s="11" t="s">
        <v>294</v>
      </c>
      <c r="D16" s="11" t="s">
        <v>295</v>
      </c>
      <c r="E16" s="11" t="s">
        <v>8</v>
      </c>
      <c r="F16" s="11" t="s">
        <v>296</v>
      </c>
      <c r="G16" s="11" t="s">
        <v>297</v>
      </c>
      <c r="H16" s="11" t="s">
        <v>298</v>
      </c>
      <c r="I16" s="11" t="s">
        <v>243</v>
      </c>
      <c r="J16" s="28"/>
    </row>
    <row r="17" spans="1:10" ht="108" x14ac:dyDescent="0.25">
      <c r="A17" s="9" t="s">
        <v>299</v>
      </c>
      <c r="B17" s="10">
        <v>42704</v>
      </c>
      <c r="C17" s="11" t="s">
        <v>300</v>
      </c>
      <c r="D17" s="11" t="s">
        <v>301</v>
      </c>
      <c r="E17" s="11" t="s">
        <v>8</v>
      </c>
      <c r="F17" s="11" t="s">
        <v>302</v>
      </c>
      <c r="G17" s="11" t="s">
        <v>303</v>
      </c>
      <c r="H17" s="11" t="s">
        <v>304</v>
      </c>
      <c r="I17" s="11" t="s">
        <v>243</v>
      </c>
      <c r="J17" s="28"/>
    </row>
    <row r="18" spans="1:10" ht="14.25" thickBot="1" x14ac:dyDescent="0.3">
      <c r="A18" s="24"/>
      <c r="B18" s="25"/>
      <c r="C18" s="26"/>
      <c r="D18" s="26"/>
      <c r="E18" s="26"/>
      <c r="F18" s="26"/>
      <c r="G18" s="26"/>
      <c r="H18" s="26"/>
      <c r="I18" s="26"/>
    </row>
    <row r="19" spans="1:10" ht="15.75" thickBot="1" x14ac:dyDescent="0.3">
      <c r="B19" s="13" t="s">
        <v>220</v>
      </c>
      <c r="C19" s="14"/>
      <c r="D19" s="15"/>
    </row>
    <row r="20" spans="1:10" ht="15" x14ac:dyDescent="0.25">
      <c r="B20" s="16" t="s">
        <v>305</v>
      </c>
      <c r="C20" s="17"/>
      <c r="D20" s="18">
        <f>D21+D22</f>
        <v>15</v>
      </c>
    </row>
    <row r="21" spans="1:10" ht="15" x14ac:dyDescent="0.25">
      <c r="B21" s="19" t="s">
        <v>222</v>
      </c>
      <c r="C21" s="20"/>
      <c r="D21" s="21">
        <v>15</v>
      </c>
    </row>
    <row r="22" spans="1:10" ht="15.75" thickBot="1" x14ac:dyDescent="0.3">
      <c r="B22" s="29" t="s">
        <v>223</v>
      </c>
      <c r="C22" s="30"/>
      <c r="D22" s="22">
        <v>0</v>
      </c>
      <c r="F22" s="27" t="s">
        <v>224</v>
      </c>
    </row>
  </sheetData>
  <autoFilter ref="A2:I17"/>
  <pageMargins left="0.70866141732283472" right="0.70866141732283472" top="0.74803149606299213" bottom="0.74803149606299213" header="0.31496062992125984" footer="0.31496062992125984"/>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50" zoomScaleNormal="50" workbookViewId="0">
      <pane ySplit="2" topLeftCell="A30" activePane="bottomLeft" state="frozen"/>
      <selection pane="bottomLeft" activeCell="A30" sqref="A30"/>
    </sheetView>
  </sheetViews>
  <sheetFormatPr baseColWidth="10" defaultRowHeight="20.25" x14ac:dyDescent="0.25"/>
  <cols>
    <col min="1" max="1" width="15.85546875" style="8" customWidth="1"/>
    <col min="2" max="2" width="24.85546875" style="8" customWidth="1"/>
    <col min="3" max="3" width="22.42578125" style="8" bestFit="1" customWidth="1"/>
    <col min="4" max="4" width="25" style="8" customWidth="1"/>
    <col min="5" max="5" width="18.7109375" style="8" customWidth="1"/>
    <col min="6" max="6" width="29.28515625" style="8" customWidth="1"/>
    <col min="7" max="7" width="16.5703125" style="8" bestFit="1" customWidth="1"/>
    <col min="8" max="8" width="19.28515625" style="8" customWidth="1"/>
    <col min="9" max="9" width="19.42578125" style="8" bestFit="1" customWidth="1"/>
    <col min="10" max="10" width="11.42578125" style="66"/>
    <col min="11" max="255" width="11.42578125" style="8"/>
    <col min="256" max="256" width="15.85546875" style="8" customWidth="1"/>
    <col min="257" max="257" width="23.5703125" style="8" customWidth="1"/>
    <col min="258" max="258" width="22.42578125" style="8" bestFit="1" customWidth="1"/>
    <col min="259" max="259" width="25" style="8" customWidth="1"/>
    <col min="260" max="260" width="20.7109375" style="8" customWidth="1"/>
    <col min="261" max="261" width="29.28515625" style="8" customWidth="1"/>
    <col min="262" max="262" width="16.5703125" style="8" bestFit="1" customWidth="1"/>
    <col min="263" max="263" width="19.28515625" style="8" customWidth="1"/>
    <col min="264" max="264" width="19.42578125" style="8" bestFit="1" customWidth="1"/>
    <col min="265" max="265" width="12.5703125" style="8" bestFit="1" customWidth="1"/>
    <col min="266" max="511" width="11.42578125" style="8"/>
    <col min="512" max="512" width="15.85546875" style="8" customWidth="1"/>
    <col min="513" max="513" width="23.5703125" style="8" customWidth="1"/>
    <col min="514" max="514" width="22.42578125" style="8" bestFit="1" customWidth="1"/>
    <col min="515" max="515" width="25" style="8" customWidth="1"/>
    <col min="516" max="516" width="20.7109375" style="8" customWidth="1"/>
    <col min="517" max="517" width="29.28515625" style="8" customWidth="1"/>
    <col min="518" max="518" width="16.5703125" style="8" bestFit="1" customWidth="1"/>
    <col min="519" max="519" width="19.28515625" style="8" customWidth="1"/>
    <col min="520" max="520" width="19.42578125" style="8" bestFit="1" customWidth="1"/>
    <col min="521" max="521" width="12.5703125" style="8" bestFit="1" customWidth="1"/>
    <col min="522" max="767" width="11.42578125" style="8"/>
    <col min="768" max="768" width="15.85546875" style="8" customWidth="1"/>
    <col min="769" max="769" width="23.5703125" style="8" customWidth="1"/>
    <col min="770" max="770" width="22.42578125" style="8" bestFit="1" customWidth="1"/>
    <col min="771" max="771" width="25" style="8" customWidth="1"/>
    <col min="772" max="772" width="20.7109375" style="8" customWidth="1"/>
    <col min="773" max="773" width="29.28515625" style="8" customWidth="1"/>
    <col min="774" max="774" width="16.5703125" style="8" bestFit="1" customWidth="1"/>
    <col min="775" max="775" width="19.28515625" style="8" customWidth="1"/>
    <col min="776" max="776" width="19.42578125" style="8" bestFit="1" customWidth="1"/>
    <col min="777" max="777" width="12.5703125" style="8" bestFit="1" customWidth="1"/>
    <col min="778" max="1023" width="11.42578125" style="8"/>
    <col min="1024" max="1024" width="15.85546875" style="8" customWidth="1"/>
    <col min="1025" max="1025" width="23.5703125" style="8" customWidth="1"/>
    <col min="1026" max="1026" width="22.42578125" style="8" bestFit="1" customWidth="1"/>
    <col min="1027" max="1027" width="25" style="8" customWidth="1"/>
    <col min="1028" max="1028" width="20.7109375" style="8" customWidth="1"/>
    <col min="1029" max="1029" width="29.28515625" style="8" customWidth="1"/>
    <col min="1030" max="1030" width="16.5703125" style="8" bestFit="1" customWidth="1"/>
    <col min="1031" max="1031" width="19.28515625" style="8" customWidth="1"/>
    <col min="1032" max="1032" width="19.42578125" style="8" bestFit="1" customWidth="1"/>
    <col min="1033" max="1033" width="12.5703125" style="8" bestFit="1" customWidth="1"/>
    <col min="1034" max="1279" width="11.42578125" style="8"/>
    <col min="1280" max="1280" width="15.85546875" style="8" customWidth="1"/>
    <col min="1281" max="1281" width="23.5703125" style="8" customWidth="1"/>
    <col min="1282" max="1282" width="22.42578125" style="8" bestFit="1" customWidth="1"/>
    <col min="1283" max="1283" width="25" style="8" customWidth="1"/>
    <col min="1284" max="1284" width="20.7109375" style="8" customWidth="1"/>
    <col min="1285" max="1285" width="29.28515625" style="8" customWidth="1"/>
    <col min="1286" max="1286" width="16.5703125" style="8" bestFit="1" customWidth="1"/>
    <col min="1287" max="1287" width="19.28515625" style="8" customWidth="1"/>
    <col min="1288" max="1288" width="19.42578125" style="8" bestFit="1" customWidth="1"/>
    <col min="1289" max="1289" width="12.5703125" style="8" bestFit="1" customWidth="1"/>
    <col min="1290" max="1535" width="11.42578125" style="8"/>
    <col min="1536" max="1536" width="15.85546875" style="8" customWidth="1"/>
    <col min="1537" max="1537" width="23.5703125" style="8" customWidth="1"/>
    <col min="1538" max="1538" width="22.42578125" style="8" bestFit="1" customWidth="1"/>
    <col min="1539" max="1539" width="25" style="8" customWidth="1"/>
    <col min="1540" max="1540" width="20.7109375" style="8" customWidth="1"/>
    <col min="1541" max="1541" width="29.28515625" style="8" customWidth="1"/>
    <col min="1542" max="1542" width="16.5703125" style="8" bestFit="1" customWidth="1"/>
    <col min="1543" max="1543" width="19.28515625" style="8" customWidth="1"/>
    <col min="1544" max="1544" width="19.42578125" style="8" bestFit="1" customWidth="1"/>
    <col min="1545" max="1545" width="12.5703125" style="8" bestFit="1" customWidth="1"/>
    <col min="1546" max="1791" width="11.42578125" style="8"/>
    <col min="1792" max="1792" width="15.85546875" style="8" customWidth="1"/>
    <col min="1793" max="1793" width="23.5703125" style="8" customWidth="1"/>
    <col min="1794" max="1794" width="22.42578125" style="8" bestFit="1" customWidth="1"/>
    <col min="1795" max="1795" width="25" style="8" customWidth="1"/>
    <col min="1796" max="1796" width="20.7109375" style="8" customWidth="1"/>
    <col min="1797" max="1797" width="29.28515625" style="8" customWidth="1"/>
    <col min="1798" max="1798" width="16.5703125" style="8" bestFit="1" customWidth="1"/>
    <col min="1799" max="1799" width="19.28515625" style="8" customWidth="1"/>
    <col min="1800" max="1800" width="19.42578125" style="8" bestFit="1" customWidth="1"/>
    <col min="1801" max="1801" width="12.5703125" style="8" bestFit="1" customWidth="1"/>
    <col min="1802" max="2047" width="11.42578125" style="8"/>
    <col min="2048" max="2048" width="15.85546875" style="8" customWidth="1"/>
    <col min="2049" max="2049" width="23.5703125" style="8" customWidth="1"/>
    <col min="2050" max="2050" width="22.42578125" style="8" bestFit="1" customWidth="1"/>
    <col min="2051" max="2051" width="25" style="8" customWidth="1"/>
    <col min="2052" max="2052" width="20.7109375" style="8" customWidth="1"/>
    <col min="2053" max="2053" width="29.28515625" style="8" customWidth="1"/>
    <col min="2054" max="2054" width="16.5703125" style="8" bestFit="1" customWidth="1"/>
    <col min="2055" max="2055" width="19.28515625" style="8" customWidth="1"/>
    <col min="2056" max="2056" width="19.42578125" style="8" bestFit="1" customWidth="1"/>
    <col min="2057" max="2057" width="12.5703125" style="8" bestFit="1" customWidth="1"/>
    <col min="2058" max="2303" width="11.42578125" style="8"/>
    <col min="2304" max="2304" width="15.85546875" style="8" customWidth="1"/>
    <col min="2305" max="2305" width="23.5703125" style="8" customWidth="1"/>
    <col min="2306" max="2306" width="22.42578125" style="8" bestFit="1" customWidth="1"/>
    <col min="2307" max="2307" width="25" style="8" customWidth="1"/>
    <col min="2308" max="2308" width="20.7109375" style="8" customWidth="1"/>
    <col min="2309" max="2309" width="29.28515625" style="8" customWidth="1"/>
    <col min="2310" max="2310" width="16.5703125" style="8" bestFit="1" customWidth="1"/>
    <col min="2311" max="2311" width="19.28515625" style="8" customWidth="1"/>
    <col min="2312" max="2312" width="19.42578125" style="8" bestFit="1" customWidth="1"/>
    <col min="2313" max="2313" width="12.5703125" style="8" bestFit="1" customWidth="1"/>
    <col min="2314" max="2559" width="11.42578125" style="8"/>
    <col min="2560" max="2560" width="15.85546875" style="8" customWidth="1"/>
    <col min="2561" max="2561" width="23.5703125" style="8" customWidth="1"/>
    <col min="2562" max="2562" width="22.42578125" style="8" bestFit="1" customWidth="1"/>
    <col min="2563" max="2563" width="25" style="8" customWidth="1"/>
    <col min="2564" max="2564" width="20.7109375" style="8" customWidth="1"/>
    <col min="2565" max="2565" width="29.28515625" style="8" customWidth="1"/>
    <col min="2566" max="2566" width="16.5703125" style="8" bestFit="1" customWidth="1"/>
    <col min="2567" max="2567" width="19.28515625" style="8" customWidth="1"/>
    <col min="2568" max="2568" width="19.42578125" style="8" bestFit="1" customWidth="1"/>
    <col min="2569" max="2569" width="12.5703125" style="8" bestFit="1" customWidth="1"/>
    <col min="2570" max="2815" width="11.42578125" style="8"/>
    <col min="2816" max="2816" width="15.85546875" style="8" customWidth="1"/>
    <col min="2817" max="2817" width="23.5703125" style="8" customWidth="1"/>
    <col min="2818" max="2818" width="22.42578125" style="8" bestFit="1" customWidth="1"/>
    <col min="2819" max="2819" width="25" style="8" customWidth="1"/>
    <col min="2820" max="2820" width="20.7109375" style="8" customWidth="1"/>
    <col min="2821" max="2821" width="29.28515625" style="8" customWidth="1"/>
    <col min="2822" max="2822" width="16.5703125" style="8" bestFit="1" customWidth="1"/>
    <col min="2823" max="2823" width="19.28515625" style="8" customWidth="1"/>
    <col min="2824" max="2824" width="19.42578125" style="8" bestFit="1" customWidth="1"/>
    <col min="2825" max="2825" width="12.5703125" style="8" bestFit="1" customWidth="1"/>
    <col min="2826" max="3071" width="11.42578125" style="8"/>
    <col min="3072" max="3072" width="15.85546875" style="8" customWidth="1"/>
    <col min="3073" max="3073" width="23.5703125" style="8" customWidth="1"/>
    <col min="3074" max="3074" width="22.42578125" style="8" bestFit="1" customWidth="1"/>
    <col min="3075" max="3075" width="25" style="8" customWidth="1"/>
    <col min="3076" max="3076" width="20.7109375" style="8" customWidth="1"/>
    <col min="3077" max="3077" width="29.28515625" style="8" customWidth="1"/>
    <col min="3078" max="3078" width="16.5703125" style="8" bestFit="1" customWidth="1"/>
    <col min="3079" max="3079" width="19.28515625" style="8" customWidth="1"/>
    <col min="3080" max="3080" width="19.42578125" style="8" bestFit="1" customWidth="1"/>
    <col min="3081" max="3081" width="12.5703125" style="8" bestFit="1" customWidth="1"/>
    <col min="3082" max="3327" width="11.42578125" style="8"/>
    <col min="3328" max="3328" width="15.85546875" style="8" customWidth="1"/>
    <col min="3329" max="3329" width="23.5703125" style="8" customWidth="1"/>
    <col min="3330" max="3330" width="22.42578125" style="8" bestFit="1" customWidth="1"/>
    <col min="3331" max="3331" width="25" style="8" customWidth="1"/>
    <col min="3332" max="3332" width="20.7109375" style="8" customWidth="1"/>
    <col min="3333" max="3333" width="29.28515625" style="8" customWidth="1"/>
    <col min="3334" max="3334" width="16.5703125" style="8" bestFit="1" customWidth="1"/>
    <col min="3335" max="3335" width="19.28515625" style="8" customWidth="1"/>
    <col min="3336" max="3336" width="19.42578125" style="8" bestFit="1" customWidth="1"/>
    <col min="3337" max="3337" width="12.5703125" style="8" bestFit="1" customWidth="1"/>
    <col min="3338" max="3583" width="11.42578125" style="8"/>
    <col min="3584" max="3584" width="15.85546875" style="8" customWidth="1"/>
    <col min="3585" max="3585" width="23.5703125" style="8" customWidth="1"/>
    <col min="3586" max="3586" width="22.42578125" style="8" bestFit="1" customWidth="1"/>
    <col min="3587" max="3587" width="25" style="8" customWidth="1"/>
    <col min="3588" max="3588" width="20.7109375" style="8" customWidth="1"/>
    <col min="3589" max="3589" width="29.28515625" style="8" customWidth="1"/>
    <col min="3590" max="3590" width="16.5703125" style="8" bestFit="1" customWidth="1"/>
    <col min="3591" max="3591" width="19.28515625" style="8" customWidth="1"/>
    <col min="3592" max="3592" width="19.42578125" style="8" bestFit="1" customWidth="1"/>
    <col min="3593" max="3593" width="12.5703125" style="8" bestFit="1" customWidth="1"/>
    <col min="3594" max="3839" width="11.42578125" style="8"/>
    <col min="3840" max="3840" width="15.85546875" style="8" customWidth="1"/>
    <col min="3841" max="3841" width="23.5703125" style="8" customWidth="1"/>
    <col min="3842" max="3842" width="22.42578125" style="8" bestFit="1" customWidth="1"/>
    <col min="3843" max="3843" width="25" style="8" customWidth="1"/>
    <col min="3844" max="3844" width="20.7109375" style="8" customWidth="1"/>
    <col min="3845" max="3845" width="29.28515625" style="8" customWidth="1"/>
    <col min="3846" max="3846" width="16.5703125" style="8" bestFit="1" customWidth="1"/>
    <col min="3847" max="3847" width="19.28515625" style="8" customWidth="1"/>
    <col min="3848" max="3848" width="19.42578125" style="8" bestFit="1" customWidth="1"/>
    <col min="3849" max="3849" width="12.5703125" style="8" bestFit="1" customWidth="1"/>
    <col min="3850" max="4095" width="11.42578125" style="8"/>
    <col min="4096" max="4096" width="15.85546875" style="8" customWidth="1"/>
    <col min="4097" max="4097" width="23.5703125" style="8" customWidth="1"/>
    <col min="4098" max="4098" width="22.42578125" style="8" bestFit="1" customWidth="1"/>
    <col min="4099" max="4099" width="25" style="8" customWidth="1"/>
    <col min="4100" max="4100" width="20.7109375" style="8" customWidth="1"/>
    <col min="4101" max="4101" width="29.28515625" style="8" customWidth="1"/>
    <col min="4102" max="4102" width="16.5703125" style="8" bestFit="1" customWidth="1"/>
    <col min="4103" max="4103" width="19.28515625" style="8" customWidth="1"/>
    <col min="4104" max="4104" width="19.42578125" style="8" bestFit="1" customWidth="1"/>
    <col min="4105" max="4105" width="12.5703125" style="8" bestFit="1" customWidth="1"/>
    <col min="4106" max="4351" width="11.42578125" style="8"/>
    <col min="4352" max="4352" width="15.85546875" style="8" customWidth="1"/>
    <col min="4353" max="4353" width="23.5703125" style="8" customWidth="1"/>
    <col min="4354" max="4354" width="22.42578125" style="8" bestFit="1" customWidth="1"/>
    <col min="4355" max="4355" width="25" style="8" customWidth="1"/>
    <col min="4356" max="4356" width="20.7109375" style="8" customWidth="1"/>
    <col min="4357" max="4357" width="29.28515625" style="8" customWidth="1"/>
    <col min="4358" max="4358" width="16.5703125" style="8" bestFit="1" customWidth="1"/>
    <col min="4359" max="4359" width="19.28515625" style="8" customWidth="1"/>
    <col min="4360" max="4360" width="19.42578125" style="8" bestFit="1" customWidth="1"/>
    <col min="4361" max="4361" width="12.5703125" style="8" bestFit="1" customWidth="1"/>
    <col min="4362" max="4607" width="11.42578125" style="8"/>
    <col min="4608" max="4608" width="15.85546875" style="8" customWidth="1"/>
    <col min="4609" max="4609" width="23.5703125" style="8" customWidth="1"/>
    <col min="4610" max="4610" width="22.42578125" style="8" bestFit="1" customWidth="1"/>
    <col min="4611" max="4611" width="25" style="8" customWidth="1"/>
    <col min="4612" max="4612" width="20.7109375" style="8" customWidth="1"/>
    <col min="4613" max="4613" width="29.28515625" style="8" customWidth="1"/>
    <col min="4614" max="4614" width="16.5703125" style="8" bestFit="1" customWidth="1"/>
    <col min="4615" max="4615" width="19.28515625" style="8" customWidth="1"/>
    <col min="4616" max="4616" width="19.42578125" style="8" bestFit="1" customWidth="1"/>
    <col min="4617" max="4617" width="12.5703125" style="8" bestFit="1" customWidth="1"/>
    <col min="4618" max="4863" width="11.42578125" style="8"/>
    <col min="4864" max="4864" width="15.85546875" style="8" customWidth="1"/>
    <col min="4865" max="4865" width="23.5703125" style="8" customWidth="1"/>
    <col min="4866" max="4866" width="22.42578125" style="8" bestFit="1" customWidth="1"/>
    <col min="4867" max="4867" width="25" style="8" customWidth="1"/>
    <col min="4868" max="4868" width="20.7109375" style="8" customWidth="1"/>
    <col min="4869" max="4869" width="29.28515625" style="8" customWidth="1"/>
    <col min="4870" max="4870" width="16.5703125" style="8" bestFit="1" customWidth="1"/>
    <col min="4871" max="4871" width="19.28515625" style="8" customWidth="1"/>
    <col min="4872" max="4872" width="19.42578125" style="8" bestFit="1" customWidth="1"/>
    <col min="4873" max="4873" width="12.5703125" style="8" bestFit="1" customWidth="1"/>
    <col min="4874" max="5119" width="11.42578125" style="8"/>
    <col min="5120" max="5120" width="15.85546875" style="8" customWidth="1"/>
    <col min="5121" max="5121" width="23.5703125" style="8" customWidth="1"/>
    <col min="5122" max="5122" width="22.42578125" style="8" bestFit="1" customWidth="1"/>
    <col min="5123" max="5123" width="25" style="8" customWidth="1"/>
    <col min="5124" max="5124" width="20.7109375" style="8" customWidth="1"/>
    <col min="5125" max="5125" width="29.28515625" style="8" customWidth="1"/>
    <col min="5126" max="5126" width="16.5703125" style="8" bestFit="1" customWidth="1"/>
    <col min="5127" max="5127" width="19.28515625" style="8" customWidth="1"/>
    <col min="5128" max="5128" width="19.42578125" style="8" bestFit="1" customWidth="1"/>
    <col min="5129" max="5129" width="12.5703125" style="8" bestFit="1" customWidth="1"/>
    <col min="5130" max="5375" width="11.42578125" style="8"/>
    <col min="5376" max="5376" width="15.85546875" style="8" customWidth="1"/>
    <col min="5377" max="5377" width="23.5703125" style="8" customWidth="1"/>
    <col min="5378" max="5378" width="22.42578125" style="8" bestFit="1" customWidth="1"/>
    <col min="5379" max="5379" width="25" style="8" customWidth="1"/>
    <col min="5380" max="5380" width="20.7109375" style="8" customWidth="1"/>
    <col min="5381" max="5381" width="29.28515625" style="8" customWidth="1"/>
    <col min="5382" max="5382" width="16.5703125" style="8" bestFit="1" customWidth="1"/>
    <col min="5383" max="5383" width="19.28515625" style="8" customWidth="1"/>
    <col min="5384" max="5384" width="19.42578125" style="8" bestFit="1" customWidth="1"/>
    <col min="5385" max="5385" width="12.5703125" style="8" bestFit="1" customWidth="1"/>
    <col min="5386" max="5631" width="11.42578125" style="8"/>
    <col min="5632" max="5632" width="15.85546875" style="8" customWidth="1"/>
    <col min="5633" max="5633" width="23.5703125" style="8" customWidth="1"/>
    <col min="5634" max="5634" width="22.42578125" style="8" bestFit="1" customWidth="1"/>
    <col min="5635" max="5635" width="25" style="8" customWidth="1"/>
    <col min="5636" max="5636" width="20.7109375" style="8" customWidth="1"/>
    <col min="5637" max="5637" width="29.28515625" style="8" customWidth="1"/>
    <col min="5638" max="5638" width="16.5703125" style="8" bestFit="1" customWidth="1"/>
    <col min="5639" max="5639" width="19.28515625" style="8" customWidth="1"/>
    <col min="5640" max="5640" width="19.42578125" style="8" bestFit="1" customWidth="1"/>
    <col min="5641" max="5641" width="12.5703125" style="8" bestFit="1" customWidth="1"/>
    <col min="5642" max="5887" width="11.42578125" style="8"/>
    <col min="5888" max="5888" width="15.85546875" style="8" customWidth="1"/>
    <col min="5889" max="5889" width="23.5703125" style="8" customWidth="1"/>
    <col min="5890" max="5890" width="22.42578125" style="8" bestFit="1" customWidth="1"/>
    <col min="5891" max="5891" width="25" style="8" customWidth="1"/>
    <col min="5892" max="5892" width="20.7109375" style="8" customWidth="1"/>
    <col min="5893" max="5893" width="29.28515625" style="8" customWidth="1"/>
    <col min="5894" max="5894" width="16.5703125" style="8" bestFit="1" customWidth="1"/>
    <col min="5895" max="5895" width="19.28515625" style="8" customWidth="1"/>
    <col min="5896" max="5896" width="19.42578125" style="8" bestFit="1" customWidth="1"/>
    <col min="5897" max="5897" width="12.5703125" style="8" bestFit="1" customWidth="1"/>
    <col min="5898" max="6143" width="11.42578125" style="8"/>
    <col min="6144" max="6144" width="15.85546875" style="8" customWidth="1"/>
    <col min="6145" max="6145" width="23.5703125" style="8" customWidth="1"/>
    <col min="6146" max="6146" width="22.42578125" style="8" bestFit="1" customWidth="1"/>
    <col min="6147" max="6147" width="25" style="8" customWidth="1"/>
    <col min="6148" max="6148" width="20.7109375" style="8" customWidth="1"/>
    <col min="6149" max="6149" width="29.28515625" style="8" customWidth="1"/>
    <col min="6150" max="6150" width="16.5703125" style="8" bestFit="1" customWidth="1"/>
    <col min="6151" max="6151" width="19.28515625" style="8" customWidth="1"/>
    <col min="6152" max="6152" width="19.42578125" style="8" bestFit="1" customWidth="1"/>
    <col min="6153" max="6153" width="12.5703125" style="8" bestFit="1" customWidth="1"/>
    <col min="6154" max="6399" width="11.42578125" style="8"/>
    <col min="6400" max="6400" width="15.85546875" style="8" customWidth="1"/>
    <col min="6401" max="6401" width="23.5703125" style="8" customWidth="1"/>
    <col min="6402" max="6402" width="22.42578125" style="8" bestFit="1" customWidth="1"/>
    <col min="6403" max="6403" width="25" style="8" customWidth="1"/>
    <col min="6404" max="6404" width="20.7109375" style="8" customWidth="1"/>
    <col min="6405" max="6405" width="29.28515625" style="8" customWidth="1"/>
    <col min="6406" max="6406" width="16.5703125" style="8" bestFit="1" customWidth="1"/>
    <col min="6407" max="6407" width="19.28515625" style="8" customWidth="1"/>
    <col min="6408" max="6408" width="19.42578125" style="8" bestFit="1" customWidth="1"/>
    <col min="6409" max="6409" width="12.5703125" style="8" bestFit="1" customWidth="1"/>
    <col min="6410" max="6655" width="11.42578125" style="8"/>
    <col min="6656" max="6656" width="15.85546875" style="8" customWidth="1"/>
    <col min="6657" max="6657" width="23.5703125" style="8" customWidth="1"/>
    <col min="6658" max="6658" width="22.42578125" style="8" bestFit="1" customWidth="1"/>
    <col min="6659" max="6659" width="25" style="8" customWidth="1"/>
    <col min="6660" max="6660" width="20.7109375" style="8" customWidth="1"/>
    <col min="6661" max="6661" width="29.28515625" style="8" customWidth="1"/>
    <col min="6662" max="6662" width="16.5703125" style="8" bestFit="1" customWidth="1"/>
    <col min="6663" max="6663" width="19.28515625" style="8" customWidth="1"/>
    <col min="6664" max="6664" width="19.42578125" style="8" bestFit="1" customWidth="1"/>
    <col min="6665" max="6665" width="12.5703125" style="8" bestFit="1" customWidth="1"/>
    <col min="6666" max="6911" width="11.42578125" style="8"/>
    <col min="6912" max="6912" width="15.85546875" style="8" customWidth="1"/>
    <col min="6913" max="6913" width="23.5703125" style="8" customWidth="1"/>
    <col min="6914" max="6914" width="22.42578125" style="8" bestFit="1" customWidth="1"/>
    <col min="6915" max="6915" width="25" style="8" customWidth="1"/>
    <col min="6916" max="6916" width="20.7109375" style="8" customWidth="1"/>
    <col min="6917" max="6917" width="29.28515625" style="8" customWidth="1"/>
    <col min="6918" max="6918" width="16.5703125" style="8" bestFit="1" customWidth="1"/>
    <col min="6919" max="6919" width="19.28515625" style="8" customWidth="1"/>
    <col min="6920" max="6920" width="19.42578125" style="8" bestFit="1" customWidth="1"/>
    <col min="6921" max="6921" width="12.5703125" style="8" bestFit="1" customWidth="1"/>
    <col min="6922" max="7167" width="11.42578125" style="8"/>
    <col min="7168" max="7168" width="15.85546875" style="8" customWidth="1"/>
    <col min="7169" max="7169" width="23.5703125" style="8" customWidth="1"/>
    <col min="7170" max="7170" width="22.42578125" style="8" bestFit="1" customWidth="1"/>
    <col min="7171" max="7171" width="25" style="8" customWidth="1"/>
    <col min="7172" max="7172" width="20.7109375" style="8" customWidth="1"/>
    <col min="7173" max="7173" width="29.28515625" style="8" customWidth="1"/>
    <col min="7174" max="7174" width="16.5703125" style="8" bestFit="1" customWidth="1"/>
    <col min="7175" max="7175" width="19.28515625" style="8" customWidth="1"/>
    <col min="7176" max="7176" width="19.42578125" style="8" bestFit="1" customWidth="1"/>
    <col min="7177" max="7177" width="12.5703125" style="8" bestFit="1" customWidth="1"/>
    <col min="7178" max="7423" width="11.42578125" style="8"/>
    <col min="7424" max="7424" width="15.85546875" style="8" customWidth="1"/>
    <col min="7425" max="7425" width="23.5703125" style="8" customWidth="1"/>
    <col min="7426" max="7426" width="22.42578125" style="8" bestFit="1" customWidth="1"/>
    <col min="7427" max="7427" width="25" style="8" customWidth="1"/>
    <col min="7428" max="7428" width="20.7109375" style="8" customWidth="1"/>
    <col min="7429" max="7429" width="29.28515625" style="8" customWidth="1"/>
    <col min="7430" max="7430" width="16.5703125" style="8" bestFit="1" customWidth="1"/>
    <col min="7431" max="7431" width="19.28515625" style="8" customWidth="1"/>
    <col min="7432" max="7432" width="19.42578125" style="8" bestFit="1" customWidth="1"/>
    <col min="7433" max="7433" width="12.5703125" style="8" bestFit="1" customWidth="1"/>
    <col min="7434" max="7679" width="11.42578125" style="8"/>
    <col min="7680" max="7680" width="15.85546875" style="8" customWidth="1"/>
    <col min="7681" max="7681" width="23.5703125" style="8" customWidth="1"/>
    <col min="7682" max="7682" width="22.42578125" style="8" bestFit="1" customWidth="1"/>
    <col min="7683" max="7683" width="25" style="8" customWidth="1"/>
    <col min="7684" max="7684" width="20.7109375" style="8" customWidth="1"/>
    <col min="7685" max="7685" width="29.28515625" style="8" customWidth="1"/>
    <col min="7686" max="7686" width="16.5703125" style="8" bestFit="1" customWidth="1"/>
    <col min="7687" max="7687" width="19.28515625" style="8" customWidth="1"/>
    <col min="7688" max="7688" width="19.42578125" style="8" bestFit="1" customWidth="1"/>
    <col min="7689" max="7689" width="12.5703125" style="8" bestFit="1" customWidth="1"/>
    <col min="7690" max="7935" width="11.42578125" style="8"/>
    <col min="7936" max="7936" width="15.85546875" style="8" customWidth="1"/>
    <col min="7937" max="7937" width="23.5703125" style="8" customWidth="1"/>
    <col min="7938" max="7938" width="22.42578125" style="8" bestFit="1" customWidth="1"/>
    <col min="7939" max="7939" width="25" style="8" customWidth="1"/>
    <col min="7940" max="7940" width="20.7109375" style="8" customWidth="1"/>
    <col min="7941" max="7941" width="29.28515625" style="8" customWidth="1"/>
    <col min="7942" max="7942" width="16.5703125" style="8" bestFit="1" customWidth="1"/>
    <col min="7943" max="7943" width="19.28515625" style="8" customWidth="1"/>
    <col min="7944" max="7944" width="19.42578125" style="8" bestFit="1" customWidth="1"/>
    <col min="7945" max="7945" width="12.5703125" style="8" bestFit="1" customWidth="1"/>
    <col min="7946" max="8191" width="11.42578125" style="8"/>
    <col min="8192" max="8192" width="15.85546875" style="8" customWidth="1"/>
    <col min="8193" max="8193" width="23.5703125" style="8" customWidth="1"/>
    <col min="8194" max="8194" width="22.42578125" style="8" bestFit="1" customWidth="1"/>
    <col min="8195" max="8195" width="25" style="8" customWidth="1"/>
    <col min="8196" max="8196" width="20.7109375" style="8" customWidth="1"/>
    <col min="8197" max="8197" width="29.28515625" style="8" customWidth="1"/>
    <col min="8198" max="8198" width="16.5703125" style="8" bestFit="1" customWidth="1"/>
    <col min="8199" max="8199" width="19.28515625" style="8" customWidth="1"/>
    <col min="8200" max="8200" width="19.42578125" style="8" bestFit="1" customWidth="1"/>
    <col min="8201" max="8201" width="12.5703125" style="8" bestFit="1" customWidth="1"/>
    <col min="8202" max="8447" width="11.42578125" style="8"/>
    <col min="8448" max="8448" width="15.85546875" style="8" customWidth="1"/>
    <col min="8449" max="8449" width="23.5703125" style="8" customWidth="1"/>
    <col min="8450" max="8450" width="22.42578125" style="8" bestFit="1" customWidth="1"/>
    <col min="8451" max="8451" width="25" style="8" customWidth="1"/>
    <col min="8452" max="8452" width="20.7109375" style="8" customWidth="1"/>
    <col min="8453" max="8453" width="29.28515625" style="8" customWidth="1"/>
    <col min="8454" max="8454" width="16.5703125" style="8" bestFit="1" customWidth="1"/>
    <col min="8455" max="8455" width="19.28515625" style="8" customWidth="1"/>
    <col min="8456" max="8456" width="19.42578125" style="8" bestFit="1" customWidth="1"/>
    <col min="8457" max="8457" width="12.5703125" style="8" bestFit="1" customWidth="1"/>
    <col min="8458" max="8703" width="11.42578125" style="8"/>
    <col min="8704" max="8704" width="15.85546875" style="8" customWidth="1"/>
    <col min="8705" max="8705" width="23.5703125" style="8" customWidth="1"/>
    <col min="8706" max="8706" width="22.42578125" style="8" bestFit="1" customWidth="1"/>
    <col min="8707" max="8707" width="25" style="8" customWidth="1"/>
    <col min="8708" max="8708" width="20.7109375" style="8" customWidth="1"/>
    <col min="8709" max="8709" width="29.28515625" style="8" customWidth="1"/>
    <col min="8710" max="8710" width="16.5703125" style="8" bestFit="1" customWidth="1"/>
    <col min="8711" max="8711" width="19.28515625" style="8" customWidth="1"/>
    <col min="8712" max="8712" width="19.42578125" style="8" bestFit="1" customWidth="1"/>
    <col min="8713" max="8713" width="12.5703125" style="8" bestFit="1" customWidth="1"/>
    <col min="8714" max="8959" width="11.42578125" style="8"/>
    <col min="8960" max="8960" width="15.85546875" style="8" customWidth="1"/>
    <col min="8961" max="8961" width="23.5703125" style="8" customWidth="1"/>
    <col min="8962" max="8962" width="22.42578125" style="8" bestFit="1" customWidth="1"/>
    <col min="8963" max="8963" width="25" style="8" customWidth="1"/>
    <col min="8964" max="8964" width="20.7109375" style="8" customWidth="1"/>
    <col min="8965" max="8965" width="29.28515625" style="8" customWidth="1"/>
    <col min="8966" max="8966" width="16.5703125" style="8" bestFit="1" customWidth="1"/>
    <col min="8967" max="8967" width="19.28515625" style="8" customWidth="1"/>
    <col min="8968" max="8968" width="19.42578125" style="8" bestFit="1" customWidth="1"/>
    <col min="8969" max="8969" width="12.5703125" style="8" bestFit="1" customWidth="1"/>
    <col min="8970" max="9215" width="11.42578125" style="8"/>
    <col min="9216" max="9216" width="15.85546875" style="8" customWidth="1"/>
    <col min="9217" max="9217" width="23.5703125" style="8" customWidth="1"/>
    <col min="9218" max="9218" width="22.42578125" style="8" bestFit="1" customWidth="1"/>
    <col min="9219" max="9219" width="25" style="8" customWidth="1"/>
    <col min="9220" max="9220" width="20.7109375" style="8" customWidth="1"/>
    <col min="9221" max="9221" width="29.28515625" style="8" customWidth="1"/>
    <col min="9222" max="9222" width="16.5703125" style="8" bestFit="1" customWidth="1"/>
    <col min="9223" max="9223" width="19.28515625" style="8" customWidth="1"/>
    <col min="9224" max="9224" width="19.42578125" style="8" bestFit="1" customWidth="1"/>
    <col min="9225" max="9225" width="12.5703125" style="8" bestFit="1" customWidth="1"/>
    <col min="9226" max="9471" width="11.42578125" style="8"/>
    <col min="9472" max="9472" width="15.85546875" style="8" customWidth="1"/>
    <col min="9473" max="9473" width="23.5703125" style="8" customWidth="1"/>
    <col min="9474" max="9474" width="22.42578125" style="8" bestFit="1" customWidth="1"/>
    <col min="9475" max="9475" width="25" style="8" customWidth="1"/>
    <col min="9476" max="9476" width="20.7109375" style="8" customWidth="1"/>
    <col min="9477" max="9477" width="29.28515625" style="8" customWidth="1"/>
    <col min="9478" max="9478" width="16.5703125" style="8" bestFit="1" customWidth="1"/>
    <col min="9479" max="9479" width="19.28515625" style="8" customWidth="1"/>
    <col min="9480" max="9480" width="19.42578125" style="8" bestFit="1" customWidth="1"/>
    <col min="9481" max="9481" width="12.5703125" style="8" bestFit="1" customWidth="1"/>
    <col min="9482" max="9727" width="11.42578125" style="8"/>
    <col min="9728" max="9728" width="15.85546875" style="8" customWidth="1"/>
    <col min="9729" max="9729" width="23.5703125" style="8" customWidth="1"/>
    <col min="9730" max="9730" width="22.42578125" style="8" bestFit="1" customWidth="1"/>
    <col min="9731" max="9731" width="25" style="8" customWidth="1"/>
    <col min="9732" max="9732" width="20.7109375" style="8" customWidth="1"/>
    <col min="9733" max="9733" width="29.28515625" style="8" customWidth="1"/>
    <col min="9734" max="9734" width="16.5703125" style="8" bestFit="1" customWidth="1"/>
    <col min="9735" max="9735" width="19.28515625" style="8" customWidth="1"/>
    <col min="9736" max="9736" width="19.42578125" style="8" bestFit="1" customWidth="1"/>
    <col min="9737" max="9737" width="12.5703125" style="8" bestFit="1" customWidth="1"/>
    <col min="9738" max="9983" width="11.42578125" style="8"/>
    <col min="9984" max="9984" width="15.85546875" style="8" customWidth="1"/>
    <col min="9985" max="9985" width="23.5703125" style="8" customWidth="1"/>
    <col min="9986" max="9986" width="22.42578125" style="8" bestFit="1" customWidth="1"/>
    <col min="9987" max="9987" width="25" style="8" customWidth="1"/>
    <col min="9988" max="9988" width="20.7109375" style="8" customWidth="1"/>
    <col min="9989" max="9989" width="29.28515625" style="8" customWidth="1"/>
    <col min="9990" max="9990" width="16.5703125" style="8" bestFit="1" customWidth="1"/>
    <col min="9991" max="9991" width="19.28515625" style="8" customWidth="1"/>
    <col min="9992" max="9992" width="19.42578125" style="8" bestFit="1" customWidth="1"/>
    <col min="9993" max="9993" width="12.5703125" style="8" bestFit="1" customWidth="1"/>
    <col min="9994" max="10239" width="11.42578125" style="8"/>
    <col min="10240" max="10240" width="15.85546875" style="8" customWidth="1"/>
    <col min="10241" max="10241" width="23.5703125" style="8" customWidth="1"/>
    <col min="10242" max="10242" width="22.42578125" style="8" bestFit="1" customWidth="1"/>
    <col min="10243" max="10243" width="25" style="8" customWidth="1"/>
    <col min="10244" max="10244" width="20.7109375" style="8" customWidth="1"/>
    <col min="10245" max="10245" width="29.28515625" style="8" customWidth="1"/>
    <col min="10246" max="10246" width="16.5703125" style="8" bestFit="1" customWidth="1"/>
    <col min="10247" max="10247" width="19.28515625" style="8" customWidth="1"/>
    <col min="10248" max="10248" width="19.42578125" style="8" bestFit="1" customWidth="1"/>
    <col min="10249" max="10249" width="12.5703125" style="8" bestFit="1" customWidth="1"/>
    <col min="10250" max="10495" width="11.42578125" style="8"/>
    <col min="10496" max="10496" width="15.85546875" style="8" customWidth="1"/>
    <col min="10497" max="10497" width="23.5703125" style="8" customWidth="1"/>
    <col min="10498" max="10498" width="22.42578125" style="8" bestFit="1" customWidth="1"/>
    <col min="10499" max="10499" width="25" style="8" customWidth="1"/>
    <col min="10500" max="10500" width="20.7109375" style="8" customWidth="1"/>
    <col min="10501" max="10501" width="29.28515625" style="8" customWidth="1"/>
    <col min="10502" max="10502" width="16.5703125" style="8" bestFit="1" customWidth="1"/>
    <col min="10503" max="10503" width="19.28515625" style="8" customWidth="1"/>
    <col min="10504" max="10504" width="19.42578125" style="8" bestFit="1" customWidth="1"/>
    <col min="10505" max="10505" width="12.5703125" style="8" bestFit="1" customWidth="1"/>
    <col min="10506" max="10751" width="11.42578125" style="8"/>
    <col min="10752" max="10752" width="15.85546875" style="8" customWidth="1"/>
    <col min="10753" max="10753" width="23.5703125" style="8" customWidth="1"/>
    <col min="10754" max="10754" width="22.42578125" style="8" bestFit="1" customWidth="1"/>
    <col min="10755" max="10755" width="25" style="8" customWidth="1"/>
    <col min="10756" max="10756" width="20.7109375" style="8" customWidth="1"/>
    <col min="10757" max="10757" width="29.28515625" style="8" customWidth="1"/>
    <col min="10758" max="10758" width="16.5703125" style="8" bestFit="1" customWidth="1"/>
    <col min="10759" max="10759" width="19.28515625" style="8" customWidth="1"/>
    <col min="10760" max="10760" width="19.42578125" style="8" bestFit="1" customWidth="1"/>
    <col min="10761" max="10761" width="12.5703125" style="8" bestFit="1" customWidth="1"/>
    <col min="10762" max="11007" width="11.42578125" style="8"/>
    <col min="11008" max="11008" width="15.85546875" style="8" customWidth="1"/>
    <col min="11009" max="11009" width="23.5703125" style="8" customWidth="1"/>
    <col min="11010" max="11010" width="22.42578125" style="8" bestFit="1" customWidth="1"/>
    <col min="11011" max="11011" width="25" style="8" customWidth="1"/>
    <col min="11012" max="11012" width="20.7109375" style="8" customWidth="1"/>
    <col min="11013" max="11013" width="29.28515625" style="8" customWidth="1"/>
    <col min="11014" max="11014" width="16.5703125" style="8" bestFit="1" customWidth="1"/>
    <col min="11015" max="11015" width="19.28515625" style="8" customWidth="1"/>
    <col min="11016" max="11016" width="19.42578125" style="8" bestFit="1" customWidth="1"/>
    <col min="11017" max="11017" width="12.5703125" style="8" bestFit="1" customWidth="1"/>
    <col min="11018" max="11263" width="11.42578125" style="8"/>
    <col min="11264" max="11264" width="15.85546875" style="8" customWidth="1"/>
    <col min="11265" max="11265" width="23.5703125" style="8" customWidth="1"/>
    <col min="11266" max="11266" width="22.42578125" style="8" bestFit="1" customWidth="1"/>
    <col min="11267" max="11267" width="25" style="8" customWidth="1"/>
    <col min="11268" max="11268" width="20.7109375" style="8" customWidth="1"/>
    <col min="11269" max="11269" width="29.28515625" style="8" customWidth="1"/>
    <col min="11270" max="11270" width="16.5703125" style="8" bestFit="1" customWidth="1"/>
    <col min="11271" max="11271" width="19.28515625" style="8" customWidth="1"/>
    <col min="11272" max="11272" width="19.42578125" style="8" bestFit="1" customWidth="1"/>
    <col min="11273" max="11273" width="12.5703125" style="8" bestFit="1" customWidth="1"/>
    <col min="11274" max="11519" width="11.42578125" style="8"/>
    <col min="11520" max="11520" width="15.85546875" style="8" customWidth="1"/>
    <col min="11521" max="11521" width="23.5703125" style="8" customWidth="1"/>
    <col min="11522" max="11522" width="22.42578125" style="8" bestFit="1" customWidth="1"/>
    <col min="11523" max="11523" width="25" style="8" customWidth="1"/>
    <col min="11524" max="11524" width="20.7109375" style="8" customWidth="1"/>
    <col min="11525" max="11525" width="29.28515625" style="8" customWidth="1"/>
    <col min="11526" max="11526" width="16.5703125" style="8" bestFit="1" customWidth="1"/>
    <col min="11527" max="11527" width="19.28515625" style="8" customWidth="1"/>
    <col min="11528" max="11528" width="19.42578125" style="8" bestFit="1" customWidth="1"/>
    <col min="11529" max="11529" width="12.5703125" style="8" bestFit="1" customWidth="1"/>
    <col min="11530" max="11775" width="11.42578125" style="8"/>
    <col min="11776" max="11776" width="15.85546875" style="8" customWidth="1"/>
    <col min="11777" max="11777" width="23.5703125" style="8" customWidth="1"/>
    <col min="11778" max="11778" width="22.42578125" style="8" bestFit="1" customWidth="1"/>
    <col min="11779" max="11779" width="25" style="8" customWidth="1"/>
    <col min="11780" max="11780" width="20.7109375" style="8" customWidth="1"/>
    <col min="11781" max="11781" width="29.28515625" style="8" customWidth="1"/>
    <col min="11782" max="11782" width="16.5703125" style="8" bestFit="1" customWidth="1"/>
    <col min="11783" max="11783" width="19.28515625" style="8" customWidth="1"/>
    <col min="11784" max="11784" width="19.42578125" style="8" bestFit="1" customWidth="1"/>
    <col min="11785" max="11785" width="12.5703125" style="8" bestFit="1" customWidth="1"/>
    <col min="11786" max="12031" width="11.42578125" style="8"/>
    <col min="12032" max="12032" width="15.85546875" style="8" customWidth="1"/>
    <col min="12033" max="12033" width="23.5703125" style="8" customWidth="1"/>
    <col min="12034" max="12034" width="22.42578125" style="8" bestFit="1" customWidth="1"/>
    <col min="12035" max="12035" width="25" style="8" customWidth="1"/>
    <col min="12036" max="12036" width="20.7109375" style="8" customWidth="1"/>
    <col min="12037" max="12037" width="29.28515625" style="8" customWidth="1"/>
    <col min="12038" max="12038" width="16.5703125" style="8" bestFit="1" customWidth="1"/>
    <col min="12039" max="12039" width="19.28515625" style="8" customWidth="1"/>
    <col min="12040" max="12040" width="19.42578125" style="8" bestFit="1" customWidth="1"/>
    <col min="12041" max="12041" width="12.5703125" style="8" bestFit="1" customWidth="1"/>
    <col min="12042" max="12287" width="11.42578125" style="8"/>
    <col min="12288" max="12288" width="15.85546875" style="8" customWidth="1"/>
    <col min="12289" max="12289" width="23.5703125" style="8" customWidth="1"/>
    <col min="12290" max="12290" width="22.42578125" style="8" bestFit="1" customWidth="1"/>
    <col min="12291" max="12291" width="25" style="8" customWidth="1"/>
    <col min="12292" max="12292" width="20.7109375" style="8" customWidth="1"/>
    <col min="12293" max="12293" width="29.28515625" style="8" customWidth="1"/>
    <col min="12294" max="12294" width="16.5703125" style="8" bestFit="1" customWidth="1"/>
    <col min="12295" max="12295" width="19.28515625" style="8" customWidth="1"/>
    <col min="12296" max="12296" width="19.42578125" style="8" bestFit="1" customWidth="1"/>
    <col min="12297" max="12297" width="12.5703125" style="8" bestFit="1" customWidth="1"/>
    <col min="12298" max="12543" width="11.42578125" style="8"/>
    <col min="12544" max="12544" width="15.85546875" style="8" customWidth="1"/>
    <col min="12545" max="12545" width="23.5703125" style="8" customWidth="1"/>
    <col min="12546" max="12546" width="22.42578125" style="8" bestFit="1" customWidth="1"/>
    <col min="12547" max="12547" width="25" style="8" customWidth="1"/>
    <col min="12548" max="12548" width="20.7109375" style="8" customWidth="1"/>
    <col min="12549" max="12549" width="29.28515625" style="8" customWidth="1"/>
    <col min="12550" max="12550" width="16.5703125" style="8" bestFit="1" customWidth="1"/>
    <col min="12551" max="12551" width="19.28515625" style="8" customWidth="1"/>
    <col min="12552" max="12552" width="19.42578125" style="8" bestFit="1" customWidth="1"/>
    <col min="12553" max="12553" width="12.5703125" style="8" bestFit="1" customWidth="1"/>
    <col min="12554" max="12799" width="11.42578125" style="8"/>
    <col min="12800" max="12800" width="15.85546875" style="8" customWidth="1"/>
    <col min="12801" max="12801" width="23.5703125" style="8" customWidth="1"/>
    <col min="12802" max="12802" width="22.42578125" style="8" bestFit="1" customWidth="1"/>
    <col min="12803" max="12803" width="25" style="8" customWidth="1"/>
    <col min="12804" max="12804" width="20.7109375" style="8" customWidth="1"/>
    <col min="12805" max="12805" width="29.28515625" style="8" customWidth="1"/>
    <col min="12806" max="12806" width="16.5703125" style="8" bestFit="1" customWidth="1"/>
    <col min="12807" max="12807" width="19.28515625" style="8" customWidth="1"/>
    <col min="12808" max="12808" width="19.42578125" style="8" bestFit="1" customWidth="1"/>
    <col min="12809" max="12809" width="12.5703125" style="8" bestFit="1" customWidth="1"/>
    <col min="12810" max="13055" width="11.42578125" style="8"/>
    <col min="13056" max="13056" width="15.85546875" style="8" customWidth="1"/>
    <col min="13057" max="13057" width="23.5703125" style="8" customWidth="1"/>
    <col min="13058" max="13058" width="22.42578125" style="8" bestFit="1" customWidth="1"/>
    <col min="13059" max="13059" width="25" style="8" customWidth="1"/>
    <col min="13060" max="13060" width="20.7109375" style="8" customWidth="1"/>
    <col min="13061" max="13061" width="29.28515625" style="8" customWidth="1"/>
    <col min="13062" max="13062" width="16.5703125" style="8" bestFit="1" customWidth="1"/>
    <col min="13063" max="13063" width="19.28515625" style="8" customWidth="1"/>
    <col min="13064" max="13064" width="19.42578125" style="8" bestFit="1" customWidth="1"/>
    <col min="13065" max="13065" width="12.5703125" style="8" bestFit="1" customWidth="1"/>
    <col min="13066" max="13311" width="11.42578125" style="8"/>
    <col min="13312" max="13312" width="15.85546875" style="8" customWidth="1"/>
    <col min="13313" max="13313" width="23.5703125" style="8" customWidth="1"/>
    <col min="13314" max="13314" width="22.42578125" style="8" bestFit="1" customWidth="1"/>
    <col min="13315" max="13315" width="25" style="8" customWidth="1"/>
    <col min="13316" max="13316" width="20.7109375" style="8" customWidth="1"/>
    <col min="13317" max="13317" width="29.28515625" style="8" customWidth="1"/>
    <col min="13318" max="13318" width="16.5703125" style="8" bestFit="1" customWidth="1"/>
    <col min="13319" max="13319" width="19.28515625" style="8" customWidth="1"/>
    <col min="13320" max="13320" width="19.42578125" style="8" bestFit="1" customWidth="1"/>
    <col min="13321" max="13321" width="12.5703125" style="8" bestFit="1" customWidth="1"/>
    <col min="13322" max="13567" width="11.42578125" style="8"/>
    <col min="13568" max="13568" width="15.85546875" style="8" customWidth="1"/>
    <col min="13569" max="13569" width="23.5703125" style="8" customWidth="1"/>
    <col min="13570" max="13570" width="22.42578125" style="8" bestFit="1" customWidth="1"/>
    <col min="13571" max="13571" width="25" style="8" customWidth="1"/>
    <col min="13572" max="13572" width="20.7109375" style="8" customWidth="1"/>
    <col min="13573" max="13573" width="29.28515625" style="8" customWidth="1"/>
    <col min="13574" max="13574" width="16.5703125" style="8" bestFit="1" customWidth="1"/>
    <col min="13575" max="13575" width="19.28515625" style="8" customWidth="1"/>
    <col min="13576" max="13576" width="19.42578125" style="8" bestFit="1" customWidth="1"/>
    <col min="13577" max="13577" width="12.5703125" style="8" bestFit="1" customWidth="1"/>
    <col min="13578" max="13823" width="11.42578125" style="8"/>
    <col min="13824" max="13824" width="15.85546875" style="8" customWidth="1"/>
    <col min="13825" max="13825" width="23.5703125" style="8" customWidth="1"/>
    <col min="13826" max="13826" width="22.42578125" style="8" bestFit="1" customWidth="1"/>
    <col min="13827" max="13827" width="25" style="8" customWidth="1"/>
    <col min="13828" max="13828" width="20.7109375" style="8" customWidth="1"/>
    <col min="13829" max="13829" width="29.28515625" style="8" customWidth="1"/>
    <col min="13830" max="13830" width="16.5703125" style="8" bestFit="1" customWidth="1"/>
    <col min="13831" max="13831" width="19.28515625" style="8" customWidth="1"/>
    <col min="13832" max="13832" width="19.42578125" style="8" bestFit="1" customWidth="1"/>
    <col min="13833" max="13833" width="12.5703125" style="8" bestFit="1" customWidth="1"/>
    <col min="13834" max="14079" width="11.42578125" style="8"/>
    <col min="14080" max="14080" width="15.85546875" style="8" customWidth="1"/>
    <col min="14081" max="14081" width="23.5703125" style="8" customWidth="1"/>
    <col min="14082" max="14082" width="22.42578125" style="8" bestFit="1" customWidth="1"/>
    <col min="14083" max="14083" width="25" style="8" customWidth="1"/>
    <col min="14084" max="14084" width="20.7109375" style="8" customWidth="1"/>
    <col min="14085" max="14085" width="29.28515625" style="8" customWidth="1"/>
    <col min="14086" max="14086" width="16.5703125" style="8" bestFit="1" customWidth="1"/>
    <col min="14087" max="14087" width="19.28515625" style="8" customWidth="1"/>
    <col min="14088" max="14088" width="19.42578125" style="8" bestFit="1" customWidth="1"/>
    <col min="14089" max="14089" width="12.5703125" style="8" bestFit="1" customWidth="1"/>
    <col min="14090" max="14335" width="11.42578125" style="8"/>
    <col min="14336" max="14336" width="15.85546875" style="8" customWidth="1"/>
    <col min="14337" max="14337" width="23.5703125" style="8" customWidth="1"/>
    <col min="14338" max="14338" width="22.42578125" style="8" bestFit="1" customWidth="1"/>
    <col min="14339" max="14339" width="25" style="8" customWidth="1"/>
    <col min="14340" max="14340" width="20.7109375" style="8" customWidth="1"/>
    <col min="14341" max="14341" width="29.28515625" style="8" customWidth="1"/>
    <col min="14342" max="14342" width="16.5703125" style="8" bestFit="1" customWidth="1"/>
    <col min="14343" max="14343" width="19.28515625" style="8" customWidth="1"/>
    <col min="14344" max="14344" width="19.42578125" style="8" bestFit="1" customWidth="1"/>
    <col min="14345" max="14345" width="12.5703125" style="8" bestFit="1" customWidth="1"/>
    <col min="14346" max="14591" width="11.42578125" style="8"/>
    <col min="14592" max="14592" width="15.85546875" style="8" customWidth="1"/>
    <col min="14593" max="14593" width="23.5703125" style="8" customWidth="1"/>
    <col min="14594" max="14594" width="22.42578125" style="8" bestFit="1" customWidth="1"/>
    <col min="14595" max="14595" width="25" style="8" customWidth="1"/>
    <col min="14596" max="14596" width="20.7109375" style="8" customWidth="1"/>
    <col min="14597" max="14597" width="29.28515625" style="8" customWidth="1"/>
    <col min="14598" max="14598" width="16.5703125" style="8" bestFit="1" customWidth="1"/>
    <col min="14599" max="14599" width="19.28515625" style="8" customWidth="1"/>
    <col min="14600" max="14600" width="19.42578125" style="8" bestFit="1" customWidth="1"/>
    <col min="14601" max="14601" width="12.5703125" style="8" bestFit="1" customWidth="1"/>
    <col min="14602" max="14847" width="11.42578125" style="8"/>
    <col min="14848" max="14848" width="15.85546875" style="8" customWidth="1"/>
    <col min="14849" max="14849" width="23.5703125" style="8" customWidth="1"/>
    <col min="14850" max="14850" width="22.42578125" style="8" bestFit="1" customWidth="1"/>
    <col min="14851" max="14851" width="25" style="8" customWidth="1"/>
    <col min="14852" max="14852" width="20.7109375" style="8" customWidth="1"/>
    <col min="14853" max="14853" width="29.28515625" style="8" customWidth="1"/>
    <col min="14854" max="14854" width="16.5703125" style="8" bestFit="1" customWidth="1"/>
    <col min="14855" max="14855" width="19.28515625" style="8" customWidth="1"/>
    <col min="14856" max="14856" width="19.42578125" style="8" bestFit="1" customWidth="1"/>
    <col min="14857" max="14857" width="12.5703125" style="8" bestFit="1" customWidth="1"/>
    <col min="14858" max="15103" width="11.42578125" style="8"/>
    <col min="15104" max="15104" width="15.85546875" style="8" customWidth="1"/>
    <col min="15105" max="15105" width="23.5703125" style="8" customWidth="1"/>
    <col min="15106" max="15106" width="22.42578125" style="8" bestFit="1" customWidth="1"/>
    <col min="15107" max="15107" width="25" style="8" customWidth="1"/>
    <col min="15108" max="15108" width="20.7109375" style="8" customWidth="1"/>
    <col min="15109" max="15109" width="29.28515625" style="8" customWidth="1"/>
    <col min="15110" max="15110" width="16.5703125" style="8" bestFit="1" customWidth="1"/>
    <col min="15111" max="15111" width="19.28515625" style="8" customWidth="1"/>
    <col min="15112" max="15112" width="19.42578125" style="8" bestFit="1" customWidth="1"/>
    <col min="15113" max="15113" width="12.5703125" style="8" bestFit="1" customWidth="1"/>
    <col min="15114" max="15359" width="11.42578125" style="8"/>
    <col min="15360" max="15360" width="15.85546875" style="8" customWidth="1"/>
    <col min="15361" max="15361" width="23.5703125" style="8" customWidth="1"/>
    <col min="15362" max="15362" width="22.42578125" style="8" bestFit="1" customWidth="1"/>
    <col min="15363" max="15363" width="25" style="8" customWidth="1"/>
    <col min="15364" max="15364" width="20.7109375" style="8" customWidth="1"/>
    <col min="15365" max="15365" width="29.28515625" style="8" customWidth="1"/>
    <col min="15366" max="15366" width="16.5703125" style="8" bestFit="1" customWidth="1"/>
    <col min="15367" max="15367" width="19.28515625" style="8" customWidth="1"/>
    <col min="15368" max="15368" width="19.42578125" style="8" bestFit="1" customWidth="1"/>
    <col min="15369" max="15369" width="12.5703125" style="8" bestFit="1" customWidth="1"/>
    <col min="15370" max="15615" width="11.42578125" style="8"/>
    <col min="15616" max="15616" width="15.85546875" style="8" customWidth="1"/>
    <col min="15617" max="15617" width="23.5703125" style="8" customWidth="1"/>
    <col min="15618" max="15618" width="22.42578125" style="8" bestFit="1" customWidth="1"/>
    <col min="15619" max="15619" width="25" style="8" customWidth="1"/>
    <col min="15620" max="15620" width="20.7109375" style="8" customWidth="1"/>
    <col min="15621" max="15621" width="29.28515625" style="8" customWidth="1"/>
    <col min="15622" max="15622" width="16.5703125" style="8" bestFit="1" customWidth="1"/>
    <col min="15623" max="15623" width="19.28515625" style="8" customWidth="1"/>
    <col min="15624" max="15624" width="19.42578125" style="8" bestFit="1" customWidth="1"/>
    <col min="15625" max="15625" width="12.5703125" style="8" bestFit="1" customWidth="1"/>
    <col min="15626" max="15871" width="11.42578125" style="8"/>
    <col min="15872" max="15872" width="15.85546875" style="8" customWidth="1"/>
    <col min="15873" max="15873" width="23.5703125" style="8" customWidth="1"/>
    <col min="15874" max="15874" width="22.42578125" style="8" bestFit="1" customWidth="1"/>
    <col min="15875" max="15875" width="25" style="8" customWidth="1"/>
    <col min="15876" max="15876" width="20.7109375" style="8" customWidth="1"/>
    <col min="15877" max="15877" width="29.28515625" style="8" customWidth="1"/>
    <col min="15878" max="15878" width="16.5703125" style="8" bestFit="1" customWidth="1"/>
    <col min="15879" max="15879" width="19.28515625" style="8" customWidth="1"/>
    <col min="15880" max="15880" width="19.42578125" style="8" bestFit="1" customWidth="1"/>
    <col min="15881" max="15881" width="12.5703125" style="8" bestFit="1" customWidth="1"/>
    <col min="15882" max="16127" width="11.42578125" style="8"/>
    <col min="16128" max="16128" width="15.85546875" style="8" customWidth="1"/>
    <col min="16129" max="16129" width="23.5703125" style="8" customWidth="1"/>
    <col min="16130" max="16130" width="22.42578125" style="8" bestFit="1" customWidth="1"/>
    <col min="16131" max="16131" width="25" style="8" customWidth="1"/>
    <col min="16132" max="16132" width="20.7109375" style="8" customWidth="1"/>
    <col min="16133" max="16133" width="29.28515625" style="8" customWidth="1"/>
    <col min="16134" max="16134" width="16.5703125" style="8" bestFit="1" customWidth="1"/>
    <col min="16135" max="16135" width="19.28515625" style="8" customWidth="1"/>
    <col min="16136" max="16136" width="19.42578125" style="8" bestFit="1" customWidth="1"/>
    <col min="16137" max="16137" width="12.5703125" style="8" bestFit="1" customWidth="1"/>
    <col min="16138" max="16384" width="11.42578125" style="8"/>
  </cols>
  <sheetData>
    <row r="1" spans="1:10" s="2" customFormat="1" ht="35.1" customHeight="1" x14ac:dyDescent="0.25">
      <c r="A1" s="23" t="s">
        <v>306</v>
      </c>
      <c r="B1" s="1"/>
      <c r="C1" s="1"/>
      <c r="D1" s="1"/>
      <c r="E1" s="1"/>
      <c r="F1" s="1"/>
      <c r="G1" s="1"/>
      <c r="H1" s="1"/>
      <c r="I1" s="1"/>
      <c r="J1" s="66"/>
    </row>
    <row r="2" spans="1:10" s="2" customFormat="1" ht="49.5" x14ac:dyDescent="0.25">
      <c r="A2" s="3" t="s">
        <v>1</v>
      </c>
      <c r="B2" s="3" t="s">
        <v>445</v>
      </c>
      <c r="C2" s="3" t="s">
        <v>2</v>
      </c>
      <c r="D2" s="3" t="s">
        <v>446</v>
      </c>
      <c r="E2" s="3" t="s">
        <v>447</v>
      </c>
      <c r="F2" s="3" t="s">
        <v>448</v>
      </c>
      <c r="G2" s="4" t="s">
        <v>3</v>
      </c>
      <c r="H2" s="4" t="s">
        <v>4</v>
      </c>
      <c r="I2" s="4" t="s">
        <v>5</v>
      </c>
      <c r="J2" s="66"/>
    </row>
    <row r="3" spans="1:10" ht="123.75" customHeight="1" x14ac:dyDescent="0.25">
      <c r="A3" s="5" t="s">
        <v>307</v>
      </c>
      <c r="B3" s="6">
        <v>42754</v>
      </c>
      <c r="C3" s="12" t="s">
        <v>308</v>
      </c>
      <c r="D3" s="12" t="s">
        <v>309</v>
      </c>
      <c r="E3" s="12" t="s">
        <v>8</v>
      </c>
      <c r="F3" s="64" t="s">
        <v>310</v>
      </c>
      <c r="G3" s="11" t="s">
        <v>303</v>
      </c>
      <c r="H3" s="12" t="s">
        <v>311</v>
      </c>
      <c r="I3" s="12" t="s">
        <v>12</v>
      </c>
      <c r="J3" s="66">
        <v>1</v>
      </c>
    </row>
    <row r="4" spans="1:10" ht="81" x14ac:dyDescent="0.25">
      <c r="A4" s="9" t="s">
        <v>312</v>
      </c>
      <c r="B4" s="10">
        <v>42765</v>
      </c>
      <c r="C4" s="11" t="s">
        <v>313</v>
      </c>
      <c r="D4" s="11" t="s">
        <v>314</v>
      </c>
      <c r="E4" s="12" t="s">
        <v>8</v>
      </c>
      <c r="F4" s="12" t="s">
        <v>315</v>
      </c>
      <c r="G4" s="11" t="s">
        <v>316</v>
      </c>
      <c r="H4" s="11" t="s">
        <v>317</v>
      </c>
      <c r="I4" s="12" t="s">
        <v>12</v>
      </c>
    </row>
    <row r="5" spans="1:10" ht="67.5" x14ac:dyDescent="0.25">
      <c r="A5" s="9" t="s">
        <v>318</v>
      </c>
      <c r="B5" s="10">
        <v>42768</v>
      </c>
      <c r="C5" s="11" t="s">
        <v>319</v>
      </c>
      <c r="D5" s="11" t="s">
        <v>320</v>
      </c>
      <c r="E5" s="12" t="s">
        <v>8</v>
      </c>
      <c r="F5" s="12" t="s">
        <v>321</v>
      </c>
      <c r="G5" s="11" t="s">
        <v>322</v>
      </c>
      <c r="H5" s="11" t="s">
        <v>323</v>
      </c>
      <c r="I5" s="12" t="s">
        <v>12</v>
      </c>
    </row>
    <row r="6" spans="1:10" ht="81" x14ac:dyDescent="0.25">
      <c r="A6" s="9" t="s">
        <v>324</v>
      </c>
      <c r="B6" s="10">
        <v>42780</v>
      </c>
      <c r="C6" s="11" t="s">
        <v>325</v>
      </c>
      <c r="D6" s="11" t="s">
        <v>326</v>
      </c>
      <c r="E6" s="12" t="s">
        <v>8</v>
      </c>
      <c r="F6" s="12" t="s">
        <v>327</v>
      </c>
      <c r="G6" s="11" t="s">
        <v>322</v>
      </c>
      <c r="H6" s="11" t="s">
        <v>328</v>
      </c>
      <c r="I6" s="12" t="s">
        <v>12</v>
      </c>
    </row>
    <row r="7" spans="1:10" ht="81" x14ac:dyDescent="0.25">
      <c r="A7" s="9" t="s">
        <v>329</v>
      </c>
      <c r="B7" s="10">
        <v>42786</v>
      </c>
      <c r="C7" s="11" t="s">
        <v>330</v>
      </c>
      <c r="D7" s="11" t="s">
        <v>331</v>
      </c>
      <c r="E7" s="12" t="s">
        <v>8</v>
      </c>
      <c r="F7" s="12" t="s">
        <v>332</v>
      </c>
      <c r="G7" s="11" t="s">
        <v>333</v>
      </c>
      <c r="H7" s="11" t="s">
        <v>334</v>
      </c>
      <c r="I7" s="12" t="s">
        <v>12</v>
      </c>
    </row>
    <row r="8" spans="1:10" ht="81" x14ac:dyDescent="0.25">
      <c r="A8" s="9" t="s">
        <v>335</v>
      </c>
      <c r="B8" s="10">
        <v>42803</v>
      </c>
      <c r="C8" s="11" t="s">
        <v>252</v>
      </c>
      <c r="D8" s="11" t="s">
        <v>336</v>
      </c>
      <c r="E8" s="12" t="s">
        <v>8</v>
      </c>
      <c r="F8" s="12" t="s">
        <v>337</v>
      </c>
      <c r="G8" s="11" t="s">
        <v>338</v>
      </c>
      <c r="H8" s="11" t="s">
        <v>339</v>
      </c>
      <c r="I8" s="12" t="s">
        <v>12</v>
      </c>
    </row>
    <row r="9" spans="1:10" ht="156.75" x14ac:dyDescent="0.25">
      <c r="A9" s="9" t="s">
        <v>340</v>
      </c>
      <c r="B9" s="10">
        <v>42803</v>
      </c>
      <c r="C9" s="11" t="s">
        <v>252</v>
      </c>
      <c r="D9" s="11" t="s">
        <v>341</v>
      </c>
      <c r="E9" s="12" t="s">
        <v>8</v>
      </c>
      <c r="F9" s="64" t="s">
        <v>342</v>
      </c>
      <c r="G9" s="11" t="s">
        <v>333</v>
      </c>
      <c r="H9" s="11" t="s">
        <v>339</v>
      </c>
      <c r="I9" s="12" t="s">
        <v>12</v>
      </c>
      <c r="J9" s="66">
        <v>2</v>
      </c>
    </row>
    <row r="10" spans="1:10" ht="81" x14ac:dyDescent="0.25">
      <c r="A10" s="9" t="s">
        <v>343</v>
      </c>
      <c r="B10" s="10">
        <v>42815</v>
      </c>
      <c r="C10" s="11" t="s">
        <v>344</v>
      </c>
      <c r="D10" s="11" t="s">
        <v>345</v>
      </c>
      <c r="E10" s="12" t="s">
        <v>8</v>
      </c>
      <c r="F10" s="12" t="s">
        <v>346</v>
      </c>
      <c r="G10" s="11" t="s">
        <v>347</v>
      </c>
      <c r="H10" s="11" t="s">
        <v>276</v>
      </c>
      <c r="I10" s="12" t="s">
        <v>12</v>
      </c>
    </row>
    <row r="11" spans="1:10" ht="114" x14ac:dyDescent="0.25">
      <c r="A11" s="9" t="s">
        <v>348</v>
      </c>
      <c r="B11" s="10">
        <v>42816</v>
      </c>
      <c r="C11" s="11" t="s">
        <v>349</v>
      </c>
      <c r="D11" s="11" t="s">
        <v>350</v>
      </c>
      <c r="E11" s="12" t="s">
        <v>8</v>
      </c>
      <c r="F11" s="65" t="s">
        <v>452</v>
      </c>
      <c r="G11" s="11" t="s">
        <v>453</v>
      </c>
      <c r="H11" s="11" t="s">
        <v>351</v>
      </c>
      <c r="I11" s="12" t="s">
        <v>352</v>
      </c>
      <c r="J11" s="66">
        <v>3</v>
      </c>
    </row>
    <row r="12" spans="1:10" ht="76.5" customHeight="1" x14ac:dyDescent="0.25">
      <c r="A12" s="9" t="s">
        <v>353</v>
      </c>
      <c r="B12" s="10">
        <v>42828</v>
      </c>
      <c r="C12" s="11" t="s">
        <v>354</v>
      </c>
      <c r="D12" s="11" t="s">
        <v>355</v>
      </c>
      <c r="E12" s="12" t="s">
        <v>451</v>
      </c>
      <c r="F12" s="11" t="s">
        <v>531</v>
      </c>
      <c r="G12" s="11" t="s">
        <v>532</v>
      </c>
      <c r="H12" s="11" t="s">
        <v>356</v>
      </c>
      <c r="I12" s="12" t="s">
        <v>357</v>
      </c>
    </row>
    <row r="13" spans="1:10" ht="156.75" x14ac:dyDescent="0.25">
      <c r="A13" s="9" t="s">
        <v>358</v>
      </c>
      <c r="B13" s="10" t="s">
        <v>359</v>
      </c>
      <c r="C13" s="11" t="s">
        <v>360</v>
      </c>
      <c r="D13" s="11" t="s">
        <v>361</v>
      </c>
      <c r="E13" s="12" t="s">
        <v>8</v>
      </c>
      <c r="F13" s="64" t="s">
        <v>362</v>
      </c>
      <c r="G13" s="11" t="s">
        <v>347</v>
      </c>
      <c r="H13" s="11" t="s">
        <v>339</v>
      </c>
      <c r="I13" s="12" t="s">
        <v>363</v>
      </c>
      <c r="J13" s="66">
        <v>4</v>
      </c>
    </row>
    <row r="14" spans="1:10" ht="171" x14ac:dyDescent="0.25">
      <c r="A14" s="9" t="s">
        <v>364</v>
      </c>
      <c r="B14" s="10">
        <v>42867</v>
      </c>
      <c r="C14" s="11" t="s">
        <v>349</v>
      </c>
      <c r="D14" s="11" t="s">
        <v>365</v>
      </c>
      <c r="E14" s="12" t="s">
        <v>8</v>
      </c>
      <c r="F14" s="64" t="s">
        <v>366</v>
      </c>
      <c r="G14" s="11" t="s">
        <v>303</v>
      </c>
      <c r="H14" s="11" t="s">
        <v>351</v>
      </c>
      <c r="I14" s="12" t="s">
        <v>367</v>
      </c>
      <c r="J14" s="66">
        <v>5</v>
      </c>
    </row>
    <row r="15" spans="1:10" ht="135" x14ac:dyDescent="0.25">
      <c r="A15" s="9" t="s">
        <v>368</v>
      </c>
      <c r="B15" s="10">
        <v>42881</v>
      </c>
      <c r="C15" s="11" t="s">
        <v>369</v>
      </c>
      <c r="D15" s="11" t="s">
        <v>370</v>
      </c>
      <c r="E15" s="12" t="s">
        <v>8</v>
      </c>
      <c r="F15" s="12" t="s">
        <v>371</v>
      </c>
      <c r="G15" s="11" t="s">
        <v>372</v>
      </c>
      <c r="H15" s="11" t="s">
        <v>373</v>
      </c>
      <c r="I15" s="12" t="s">
        <v>12</v>
      </c>
    </row>
    <row r="16" spans="1:10" ht="135" x14ac:dyDescent="0.25">
      <c r="A16" s="9" t="s">
        <v>374</v>
      </c>
      <c r="B16" s="10">
        <v>42898</v>
      </c>
      <c r="C16" s="11" t="s">
        <v>282</v>
      </c>
      <c r="D16" s="11" t="s">
        <v>375</v>
      </c>
      <c r="E16" s="6" t="s">
        <v>8</v>
      </c>
      <c r="F16" s="6" t="s">
        <v>376</v>
      </c>
      <c r="G16" s="6" t="s">
        <v>377</v>
      </c>
      <c r="H16" s="11" t="s">
        <v>286</v>
      </c>
      <c r="I16" s="12" t="s">
        <v>12</v>
      </c>
    </row>
    <row r="17" spans="1:10" ht="81" x14ac:dyDescent="0.25">
      <c r="A17" s="9" t="s">
        <v>378</v>
      </c>
      <c r="B17" s="10">
        <v>42891</v>
      </c>
      <c r="C17" s="11" t="s">
        <v>379</v>
      </c>
      <c r="D17" s="11" t="s">
        <v>380</v>
      </c>
      <c r="E17" s="11" t="s">
        <v>8</v>
      </c>
      <c r="F17" s="11" t="s">
        <v>381</v>
      </c>
      <c r="G17" s="11" t="s">
        <v>382</v>
      </c>
      <c r="H17" s="11" t="s">
        <v>383</v>
      </c>
      <c r="I17" s="11" t="s">
        <v>12</v>
      </c>
    </row>
    <row r="18" spans="1:10" ht="67.5" x14ac:dyDescent="0.25">
      <c r="A18" s="9" t="s">
        <v>384</v>
      </c>
      <c r="B18" s="10">
        <v>42893</v>
      </c>
      <c r="C18" s="11" t="s">
        <v>385</v>
      </c>
      <c r="D18" s="11" t="s">
        <v>386</v>
      </c>
      <c r="E18" s="11" t="s">
        <v>8</v>
      </c>
      <c r="F18" s="11" t="s">
        <v>387</v>
      </c>
      <c r="G18" s="11" t="s">
        <v>388</v>
      </c>
      <c r="H18" s="11" t="s">
        <v>389</v>
      </c>
      <c r="I18" s="11" t="s">
        <v>12</v>
      </c>
    </row>
    <row r="19" spans="1:10" ht="108" x14ac:dyDescent="0.25">
      <c r="A19" s="9" t="s">
        <v>390</v>
      </c>
      <c r="B19" s="10">
        <v>42899</v>
      </c>
      <c r="C19" s="11" t="s">
        <v>391</v>
      </c>
      <c r="D19" s="11" t="s">
        <v>392</v>
      </c>
      <c r="E19" s="11" t="s">
        <v>8</v>
      </c>
      <c r="F19" s="11" t="s">
        <v>492</v>
      </c>
      <c r="G19" s="11" t="s">
        <v>493</v>
      </c>
      <c r="H19" s="11" t="s">
        <v>363</v>
      </c>
      <c r="I19" s="11" t="s">
        <v>12</v>
      </c>
    </row>
    <row r="20" spans="1:10" ht="108" x14ac:dyDescent="0.25">
      <c r="A20" s="9" t="s">
        <v>393</v>
      </c>
      <c r="B20" s="10">
        <v>42901</v>
      </c>
      <c r="C20" s="11" t="s">
        <v>394</v>
      </c>
      <c r="D20" s="11" t="s">
        <v>395</v>
      </c>
      <c r="E20" s="12" t="s">
        <v>8</v>
      </c>
      <c r="F20" s="12" t="s">
        <v>396</v>
      </c>
      <c r="G20" s="11" t="s">
        <v>382</v>
      </c>
      <c r="H20" s="11" t="s">
        <v>397</v>
      </c>
      <c r="I20" s="12" t="s">
        <v>12</v>
      </c>
    </row>
    <row r="21" spans="1:10" ht="81" x14ac:dyDescent="0.25">
      <c r="A21" s="9" t="s">
        <v>398</v>
      </c>
      <c r="B21" s="10">
        <v>42902</v>
      </c>
      <c r="C21" s="11" t="s">
        <v>399</v>
      </c>
      <c r="D21" s="11" t="s">
        <v>400</v>
      </c>
      <c r="E21" s="12" t="s">
        <v>8</v>
      </c>
      <c r="F21" s="12" t="s">
        <v>401</v>
      </c>
      <c r="G21" s="11" t="s">
        <v>402</v>
      </c>
      <c r="H21" s="11" t="s">
        <v>403</v>
      </c>
      <c r="I21" s="12" t="s">
        <v>12</v>
      </c>
    </row>
    <row r="22" spans="1:10" ht="283.5" x14ac:dyDescent="0.25">
      <c r="A22" s="9" t="s">
        <v>404</v>
      </c>
      <c r="B22" s="10">
        <v>42948</v>
      </c>
      <c r="C22" s="11" t="s">
        <v>405</v>
      </c>
      <c r="D22" s="11" t="s">
        <v>406</v>
      </c>
      <c r="E22" s="12" t="s">
        <v>8</v>
      </c>
      <c r="F22" s="6" t="s">
        <v>407</v>
      </c>
      <c r="G22" s="11" t="s">
        <v>408</v>
      </c>
      <c r="H22" s="11" t="s">
        <v>409</v>
      </c>
      <c r="I22" s="12" t="s">
        <v>12</v>
      </c>
    </row>
    <row r="23" spans="1:10" ht="121.5" x14ac:dyDescent="0.25">
      <c r="A23" s="9" t="s">
        <v>410</v>
      </c>
      <c r="B23" s="10">
        <v>42961</v>
      </c>
      <c r="C23" s="11" t="s">
        <v>349</v>
      </c>
      <c r="D23" s="11" t="s">
        <v>411</v>
      </c>
      <c r="E23" s="12" t="s">
        <v>8</v>
      </c>
      <c r="F23" s="12" t="s">
        <v>412</v>
      </c>
      <c r="G23" s="11" t="s">
        <v>413</v>
      </c>
      <c r="H23" s="11" t="s">
        <v>414</v>
      </c>
      <c r="I23" s="12" t="s">
        <v>415</v>
      </c>
    </row>
    <row r="24" spans="1:10" ht="102" customHeight="1" x14ac:dyDescent="0.25">
      <c r="A24" s="9" t="s">
        <v>416</v>
      </c>
      <c r="B24" s="10">
        <v>42999</v>
      </c>
      <c r="C24" s="11" t="s">
        <v>349</v>
      </c>
      <c r="D24" s="11" t="s">
        <v>417</v>
      </c>
      <c r="E24" s="12" t="s">
        <v>451</v>
      </c>
      <c r="F24" s="12" t="s">
        <v>520</v>
      </c>
      <c r="G24" s="11" t="s">
        <v>521</v>
      </c>
      <c r="H24" s="11" t="s">
        <v>414</v>
      </c>
      <c r="I24" s="12" t="s">
        <v>418</v>
      </c>
    </row>
    <row r="25" spans="1:10" ht="85.5" x14ac:dyDescent="0.25">
      <c r="A25" s="9" t="s">
        <v>419</v>
      </c>
      <c r="B25" s="10">
        <v>42992</v>
      </c>
      <c r="C25" s="11" t="s">
        <v>14</v>
      </c>
      <c r="D25" s="11" t="s">
        <v>420</v>
      </c>
      <c r="E25" s="11" t="s">
        <v>8</v>
      </c>
      <c r="F25" s="64" t="s">
        <v>566</v>
      </c>
      <c r="G25" s="11" t="s">
        <v>454</v>
      </c>
      <c r="H25" s="11" t="s">
        <v>421</v>
      </c>
      <c r="I25" s="11" t="s">
        <v>422</v>
      </c>
      <c r="J25" s="66">
        <v>6</v>
      </c>
    </row>
    <row r="26" spans="1:10" ht="384.75" x14ac:dyDescent="0.25">
      <c r="A26" s="9" t="s">
        <v>423</v>
      </c>
      <c r="B26" s="10">
        <v>42996</v>
      </c>
      <c r="C26" s="11" t="s">
        <v>424</v>
      </c>
      <c r="D26" s="11" t="s">
        <v>425</v>
      </c>
      <c r="E26" s="11" t="s">
        <v>8</v>
      </c>
      <c r="F26" s="65" t="s">
        <v>426</v>
      </c>
      <c r="G26" s="11" t="s">
        <v>408</v>
      </c>
      <c r="H26" s="11" t="s">
        <v>427</v>
      </c>
      <c r="I26" s="11" t="s">
        <v>428</v>
      </c>
      <c r="J26" s="66">
        <v>7</v>
      </c>
    </row>
    <row r="27" spans="1:10" ht="67.5" x14ac:dyDescent="0.25">
      <c r="A27" s="9" t="s">
        <v>429</v>
      </c>
      <c r="B27" s="10">
        <v>43013</v>
      </c>
      <c r="C27" s="11" t="s">
        <v>430</v>
      </c>
      <c r="D27" s="11" t="s">
        <v>431</v>
      </c>
      <c r="E27" s="11" t="s">
        <v>8</v>
      </c>
      <c r="F27" s="11" t="s">
        <v>432</v>
      </c>
      <c r="G27" s="11" t="s">
        <v>413</v>
      </c>
      <c r="H27" s="11" t="s">
        <v>433</v>
      </c>
      <c r="I27" s="11" t="s">
        <v>428</v>
      </c>
    </row>
    <row r="28" spans="1:10" ht="70.5" customHeight="1" x14ac:dyDescent="0.25">
      <c r="A28" s="9" t="s">
        <v>434</v>
      </c>
      <c r="B28" s="10">
        <v>43047</v>
      </c>
      <c r="C28" s="11" t="s">
        <v>137</v>
      </c>
      <c r="D28" s="11" t="s">
        <v>435</v>
      </c>
      <c r="E28" s="12" t="s">
        <v>451</v>
      </c>
      <c r="F28" s="11" t="s">
        <v>496</v>
      </c>
      <c r="G28" s="11" t="s">
        <v>503</v>
      </c>
      <c r="H28" s="11" t="s">
        <v>276</v>
      </c>
      <c r="I28" s="12" t="s">
        <v>428</v>
      </c>
    </row>
    <row r="29" spans="1:10" ht="68.25" customHeight="1" x14ac:dyDescent="0.25">
      <c r="A29" s="9" t="s">
        <v>436</v>
      </c>
      <c r="B29" s="10">
        <v>43080</v>
      </c>
      <c r="C29" s="11" t="s">
        <v>437</v>
      </c>
      <c r="D29" s="11" t="s">
        <v>438</v>
      </c>
      <c r="E29" s="11" t="s">
        <v>451</v>
      </c>
      <c r="F29" s="11" t="s">
        <v>500</v>
      </c>
      <c r="G29" s="11" t="s">
        <v>504</v>
      </c>
      <c r="H29" s="11" t="s">
        <v>439</v>
      </c>
      <c r="I29" s="11" t="s">
        <v>428</v>
      </c>
    </row>
    <row r="30" spans="1:10" ht="68.25" customHeight="1" x14ac:dyDescent="0.25">
      <c r="A30" s="9" t="s">
        <v>440</v>
      </c>
      <c r="B30" s="10">
        <v>43082</v>
      </c>
      <c r="C30" s="11" t="s">
        <v>441</v>
      </c>
      <c r="D30" s="11" t="s">
        <v>442</v>
      </c>
      <c r="E30" s="11" t="s">
        <v>451</v>
      </c>
      <c r="F30" s="11" t="s">
        <v>507</v>
      </c>
      <c r="G30" s="11" t="s">
        <v>508</v>
      </c>
      <c r="H30" s="11" t="s">
        <v>443</v>
      </c>
      <c r="I30" s="11" t="s">
        <v>428</v>
      </c>
    </row>
    <row r="31" spans="1:10" ht="21" thickBot="1" x14ac:dyDescent="0.3"/>
    <row r="32" spans="1:10" ht="21" thickBot="1" x14ac:dyDescent="0.3">
      <c r="B32" s="13" t="s">
        <v>220</v>
      </c>
      <c r="C32" s="14"/>
      <c r="D32" s="15"/>
    </row>
    <row r="33" spans="2:4" x14ac:dyDescent="0.25">
      <c r="B33" s="16" t="s">
        <v>444</v>
      </c>
      <c r="C33" s="17"/>
      <c r="D33" s="18">
        <f>D34+D35</f>
        <v>28</v>
      </c>
    </row>
    <row r="34" spans="2:4" x14ac:dyDescent="0.25">
      <c r="B34" s="19" t="s">
        <v>222</v>
      </c>
      <c r="C34" s="20"/>
      <c r="D34" s="21">
        <v>28</v>
      </c>
    </row>
    <row r="35" spans="2:4" ht="21" thickBot="1" x14ac:dyDescent="0.3">
      <c r="B35" s="29" t="s">
        <v>223</v>
      </c>
      <c r="C35" s="30"/>
      <c r="D35" s="22">
        <v>0</v>
      </c>
    </row>
  </sheetData>
  <autoFilter ref="A2:I30"/>
  <pageMargins left="0.70866141732283472" right="0.70866141732283472" top="0.74803149606299213" bottom="0.74803149606299213" header="0.31496062992125984" footer="0.31496062992125984"/>
  <pageSetup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tabSelected="1" zoomScaleNormal="100" workbookViewId="0">
      <selection activeCell="G4" sqref="G4"/>
    </sheetView>
  </sheetViews>
  <sheetFormatPr baseColWidth="10" defaultRowHeight="13.5" x14ac:dyDescent="0.25"/>
  <cols>
    <col min="1" max="1" width="13" style="8" customWidth="1"/>
    <col min="2" max="2" width="21" style="8" customWidth="1"/>
    <col min="3" max="3" width="25.140625" style="8" customWidth="1"/>
    <col min="4" max="4" width="34.85546875" style="8" customWidth="1"/>
    <col min="5" max="5" width="13.42578125" style="8" customWidth="1"/>
    <col min="6" max="6" width="27.140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42.75" customHeight="1" x14ac:dyDescent="0.25">
      <c r="A1" s="76" t="s">
        <v>513</v>
      </c>
      <c r="B1" s="76"/>
      <c r="C1" s="76"/>
      <c r="D1" s="76"/>
      <c r="E1" s="76"/>
      <c r="F1" s="76"/>
      <c r="G1" s="76"/>
      <c r="H1" s="76"/>
      <c r="I1" s="76"/>
    </row>
    <row r="2" spans="1:10" s="2" customFormat="1" ht="48.75" customHeight="1" x14ac:dyDescent="0.25">
      <c r="A2" s="74" t="s">
        <v>1</v>
      </c>
      <c r="B2" s="74" t="s">
        <v>445</v>
      </c>
      <c r="C2" s="74" t="s">
        <v>2</v>
      </c>
      <c r="D2" s="74" t="s">
        <v>446</v>
      </c>
      <c r="E2" s="74" t="s">
        <v>447</v>
      </c>
      <c r="F2" s="74" t="s">
        <v>448</v>
      </c>
      <c r="G2" s="75" t="s">
        <v>3</v>
      </c>
      <c r="H2" s="75" t="s">
        <v>4</v>
      </c>
      <c r="I2" s="75" t="s">
        <v>5</v>
      </c>
    </row>
    <row r="3" spans="1:10" ht="78" customHeight="1" x14ac:dyDescent="0.25">
      <c r="A3" s="71" t="s">
        <v>514</v>
      </c>
      <c r="B3" s="72">
        <v>43476</v>
      </c>
      <c r="C3" s="73" t="s">
        <v>349</v>
      </c>
      <c r="D3" s="73" t="s">
        <v>509</v>
      </c>
      <c r="E3" s="73" t="s">
        <v>449</v>
      </c>
      <c r="F3" s="73" t="s">
        <v>603</v>
      </c>
      <c r="G3" s="73" t="s">
        <v>603</v>
      </c>
      <c r="H3" s="73" t="s">
        <v>414</v>
      </c>
      <c r="I3" s="73" t="s">
        <v>12</v>
      </c>
    </row>
    <row r="4" spans="1:10" ht="120" customHeight="1" x14ac:dyDescent="0.25">
      <c r="A4" s="71" t="s">
        <v>515</v>
      </c>
      <c r="B4" s="72">
        <v>43488</v>
      </c>
      <c r="C4" s="73" t="s">
        <v>537</v>
      </c>
      <c r="D4" s="73" t="s">
        <v>510</v>
      </c>
      <c r="E4" s="73" t="s">
        <v>449</v>
      </c>
      <c r="F4" s="73" t="s">
        <v>603</v>
      </c>
      <c r="G4" s="73" t="s">
        <v>603</v>
      </c>
      <c r="H4" s="73" t="s">
        <v>511</v>
      </c>
      <c r="I4" s="73" t="s">
        <v>512</v>
      </c>
    </row>
    <row r="5" spans="1:10" ht="156.75" customHeight="1" x14ac:dyDescent="0.25">
      <c r="A5" s="71" t="s">
        <v>522</v>
      </c>
      <c r="B5" s="72">
        <v>43497</v>
      </c>
      <c r="C5" s="73" t="s">
        <v>524</v>
      </c>
      <c r="D5" s="73" t="s">
        <v>527</v>
      </c>
      <c r="E5" s="73" t="s">
        <v>8</v>
      </c>
      <c r="F5" s="73" t="s">
        <v>602</v>
      </c>
      <c r="G5" s="73" t="s">
        <v>594</v>
      </c>
      <c r="H5" s="73" t="s">
        <v>497</v>
      </c>
      <c r="I5" s="73" t="s">
        <v>12</v>
      </c>
    </row>
    <row r="6" spans="1:10" ht="84" customHeight="1" x14ac:dyDescent="0.25">
      <c r="A6" s="71" t="s">
        <v>523</v>
      </c>
      <c r="B6" s="72">
        <v>43514</v>
      </c>
      <c r="C6" s="73" t="s">
        <v>525</v>
      </c>
      <c r="D6" s="73" t="s">
        <v>526</v>
      </c>
      <c r="E6" s="73" t="s">
        <v>8</v>
      </c>
      <c r="F6" s="73" t="s">
        <v>560</v>
      </c>
      <c r="G6" s="73" t="s">
        <v>570</v>
      </c>
      <c r="H6" s="73" t="s">
        <v>528</v>
      </c>
      <c r="I6" s="73" t="s">
        <v>12</v>
      </c>
    </row>
    <row r="7" spans="1:10" ht="84" customHeight="1" x14ac:dyDescent="0.25">
      <c r="A7" s="71" t="s">
        <v>533</v>
      </c>
      <c r="B7" s="72" t="s">
        <v>534</v>
      </c>
      <c r="C7" s="73" t="s">
        <v>535</v>
      </c>
      <c r="D7" s="73" t="s">
        <v>538</v>
      </c>
      <c r="E7" s="73" t="s">
        <v>449</v>
      </c>
      <c r="F7" s="73" t="s">
        <v>603</v>
      </c>
      <c r="G7" s="73" t="s">
        <v>603</v>
      </c>
      <c r="H7" s="73" t="s">
        <v>339</v>
      </c>
      <c r="I7" s="73" t="s">
        <v>12</v>
      </c>
    </row>
    <row r="8" spans="1:10" ht="84" customHeight="1" x14ac:dyDescent="0.25">
      <c r="A8" s="71" t="s">
        <v>536</v>
      </c>
      <c r="B8" s="72">
        <v>43539</v>
      </c>
      <c r="C8" s="73" t="s">
        <v>540</v>
      </c>
      <c r="D8" s="73" t="s">
        <v>539</v>
      </c>
      <c r="E8" s="73" t="s">
        <v>449</v>
      </c>
      <c r="F8" s="73" t="s">
        <v>603</v>
      </c>
      <c r="G8" s="73" t="s">
        <v>603</v>
      </c>
      <c r="H8" s="73" t="s">
        <v>511</v>
      </c>
      <c r="I8" s="73" t="s">
        <v>12</v>
      </c>
    </row>
    <row r="9" spans="1:10" ht="84" customHeight="1" x14ac:dyDescent="0.25">
      <c r="A9" s="71" t="s">
        <v>544</v>
      </c>
      <c r="B9" s="72">
        <v>43577</v>
      </c>
      <c r="C9" s="73" t="s">
        <v>545</v>
      </c>
      <c r="D9" s="73" t="s">
        <v>546</v>
      </c>
      <c r="E9" s="73" t="s">
        <v>449</v>
      </c>
      <c r="F9" s="73" t="s">
        <v>603</v>
      </c>
      <c r="G9" s="73" t="s">
        <v>603</v>
      </c>
      <c r="H9" s="73" t="s">
        <v>547</v>
      </c>
      <c r="I9" s="73" t="s">
        <v>12</v>
      </c>
    </row>
    <row r="10" spans="1:10" ht="84" customHeight="1" x14ac:dyDescent="0.25">
      <c r="A10" s="71" t="s">
        <v>552</v>
      </c>
      <c r="B10" s="72">
        <v>43630</v>
      </c>
      <c r="C10" s="73" t="s">
        <v>349</v>
      </c>
      <c r="D10" s="73" t="s">
        <v>554</v>
      </c>
      <c r="E10" s="73" t="s">
        <v>449</v>
      </c>
      <c r="F10" s="73" t="s">
        <v>603</v>
      </c>
      <c r="G10" s="73" t="s">
        <v>603</v>
      </c>
      <c r="H10" s="73" t="s">
        <v>414</v>
      </c>
      <c r="I10" s="73" t="s">
        <v>12</v>
      </c>
    </row>
    <row r="11" spans="1:10" ht="84" customHeight="1" x14ac:dyDescent="0.25">
      <c r="A11" s="71" t="s">
        <v>553</v>
      </c>
      <c r="B11" s="72">
        <v>43630</v>
      </c>
      <c r="C11" s="73" t="s">
        <v>555</v>
      </c>
      <c r="D11" s="73" t="s">
        <v>556</v>
      </c>
      <c r="E11" s="73" t="s">
        <v>449</v>
      </c>
      <c r="F11" s="73" t="s">
        <v>603</v>
      </c>
      <c r="G11" s="73" t="s">
        <v>603</v>
      </c>
      <c r="H11" s="73" t="s">
        <v>557</v>
      </c>
      <c r="I11" s="73" t="s">
        <v>12</v>
      </c>
    </row>
    <row r="12" spans="1:10" ht="84" customHeight="1" x14ac:dyDescent="0.25">
      <c r="A12" s="71" t="s">
        <v>561</v>
      </c>
      <c r="B12" s="72">
        <v>43659</v>
      </c>
      <c r="C12" s="73" t="s">
        <v>563</v>
      </c>
      <c r="D12" s="73" t="s">
        <v>564</v>
      </c>
      <c r="E12" s="73" t="s">
        <v>449</v>
      </c>
      <c r="F12" s="73" t="s">
        <v>603</v>
      </c>
      <c r="G12" s="73" t="s">
        <v>603</v>
      </c>
      <c r="H12" s="73" t="s">
        <v>562</v>
      </c>
      <c r="I12" s="73" t="s">
        <v>12</v>
      </c>
    </row>
    <row r="13" spans="1:10" ht="84" customHeight="1" x14ac:dyDescent="0.25">
      <c r="A13" s="71" t="s">
        <v>571</v>
      </c>
      <c r="B13" s="72">
        <v>43692</v>
      </c>
      <c r="C13" s="73" t="s">
        <v>14</v>
      </c>
      <c r="D13" s="73" t="s">
        <v>575</v>
      </c>
      <c r="E13" s="73" t="s">
        <v>449</v>
      </c>
      <c r="F13" s="73" t="s">
        <v>603</v>
      </c>
      <c r="G13" s="73" t="s">
        <v>603</v>
      </c>
      <c r="H13" s="73" t="s">
        <v>497</v>
      </c>
      <c r="I13" s="73" t="s">
        <v>12</v>
      </c>
    </row>
    <row r="14" spans="1:10" ht="84" customHeight="1" x14ac:dyDescent="0.25">
      <c r="A14" s="71" t="s">
        <v>572</v>
      </c>
      <c r="B14" s="72">
        <v>43705</v>
      </c>
      <c r="C14" s="73" t="s">
        <v>399</v>
      </c>
      <c r="D14" s="73" t="s">
        <v>573</v>
      </c>
      <c r="E14" s="73" t="s">
        <v>449</v>
      </c>
      <c r="F14" s="73" t="s">
        <v>603</v>
      </c>
      <c r="G14" s="73" t="s">
        <v>603</v>
      </c>
      <c r="H14" s="73" t="s">
        <v>574</v>
      </c>
      <c r="I14" s="73" t="s">
        <v>12</v>
      </c>
    </row>
    <row r="15" spans="1:10" ht="82.5" customHeight="1" x14ac:dyDescent="0.25">
      <c r="A15" s="71" t="s">
        <v>584</v>
      </c>
      <c r="B15" s="72">
        <v>43711</v>
      </c>
      <c r="C15" s="73" t="s">
        <v>14</v>
      </c>
      <c r="D15" s="73" t="s">
        <v>580</v>
      </c>
      <c r="E15" s="73" t="s">
        <v>449</v>
      </c>
      <c r="F15" s="73" t="s">
        <v>603</v>
      </c>
      <c r="G15" s="73" t="s">
        <v>603</v>
      </c>
      <c r="H15" s="73" t="s">
        <v>497</v>
      </c>
      <c r="I15" s="73" t="s">
        <v>12</v>
      </c>
      <c r="J15" s="67"/>
    </row>
    <row r="16" spans="1:10" ht="82.5" customHeight="1" x14ac:dyDescent="0.25">
      <c r="A16" s="71" t="s">
        <v>585</v>
      </c>
      <c r="B16" s="72">
        <v>43714</v>
      </c>
      <c r="C16" s="73" t="s">
        <v>582</v>
      </c>
      <c r="D16" s="73" t="s">
        <v>583</v>
      </c>
      <c r="E16" s="73" t="s">
        <v>449</v>
      </c>
      <c r="F16" s="73" t="s">
        <v>603</v>
      </c>
      <c r="G16" s="73" t="s">
        <v>603</v>
      </c>
      <c r="H16" s="73" t="s">
        <v>356</v>
      </c>
      <c r="I16" s="73" t="s">
        <v>12</v>
      </c>
      <c r="J16" s="67"/>
    </row>
    <row r="17" spans="1:10" ht="82.5" customHeight="1" x14ac:dyDescent="0.25">
      <c r="A17" s="71" t="s">
        <v>586</v>
      </c>
      <c r="B17" s="72">
        <v>43719</v>
      </c>
      <c r="C17" s="73" t="s">
        <v>545</v>
      </c>
      <c r="D17" s="73" t="s">
        <v>581</v>
      </c>
      <c r="E17" s="73" t="s">
        <v>449</v>
      </c>
      <c r="F17" s="73" t="s">
        <v>603</v>
      </c>
      <c r="G17" s="73" t="s">
        <v>603</v>
      </c>
      <c r="H17" s="73" t="s">
        <v>547</v>
      </c>
      <c r="I17" s="73" t="s">
        <v>12</v>
      </c>
      <c r="J17" s="67"/>
    </row>
    <row r="18" spans="1:10" ht="82.5" customHeight="1" x14ac:dyDescent="0.25">
      <c r="A18" s="71" t="s">
        <v>587</v>
      </c>
      <c r="B18" s="72">
        <v>43775</v>
      </c>
      <c r="C18" s="73" t="s">
        <v>14</v>
      </c>
      <c r="D18" s="73" t="s">
        <v>589</v>
      </c>
      <c r="E18" s="73" t="s">
        <v>449</v>
      </c>
      <c r="F18" s="73" t="s">
        <v>603</v>
      </c>
      <c r="G18" s="73" t="s">
        <v>603</v>
      </c>
      <c r="H18" s="73" t="s">
        <v>497</v>
      </c>
      <c r="I18" s="73" t="s">
        <v>12</v>
      </c>
      <c r="J18" s="67"/>
    </row>
    <row r="19" spans="1:10" ht="82.5" customHeight="1" x14ac:dyDescent="0.25">
      <c r="A19" s="71" t="s">
        <v>588</v>
      </c>
      <c r="B19" s="72">
        <v>43794</v>
      </c>
      <c r="C19" s="73" t="s">
        <v>349</v>
      </c>
      <c r="D19" s="73" t="s">
        <v>590</v>
      </c>
      <c r="E19" s="73" t="s">
        <v>449</v>
      </c>
      <c r="F19" s="73" t="s">
        <v>603</v>
      </c>
      <c r="G19" s="73" t="s">
        <v>603</v>
      </c>
      <c r="H19" s="73" t="s">
        <v>591</v>
      </c>
      <c r="I19" s="73" t="s">
        <v>12</v>
      </c>
      <c r="J19" s="67"/>
    </row>
    <row r="20" spans="1:10" ht="122.25" customHeight="1" x14ac:dyDescent="0.25">
      <c r="A20" s="71" t="s">
        <v>595</v>
      </c>
      <c r="B20" s="72">
        <v>43801</v>
      </c>
      <c r="C20" s="73" t="s">
        <v>545</v>
      </c>
      <c r="D20" s="73" t="s">
        <v>597</v>
      </c>
      <c r="E20" s="73" t="s">
        <v>449</v>
      </c>
      <c r="F20" s="73" t="s">
        <v>603</v>
      </c>
      <c r="G20" s="73" t="s">
        <v>603</v>
      </c>
      <c r="H20" s="73" t="s">
        <v>598</v>
      </c>
      <c r="I20" s="73" t="s">
        <v>12</v>
      </c>
      <c r="J20" s="67"/>
    </row>
    <row r="21" spans="1:10" ht="82.5" customHeight="1" x14ac:dyDescent="0.25">
      <c r="A21" s="71" t="s">
        <v>596</v>
      </c>
      <c r="B21" s="72">
        <v>43808</v>
      </c>
      <c r="C21" s="73" t="s">
        <v>14</v>
      </c>
      <c r="D21" s="73" t="s">
        <v>601</v>
      </c>
      <c r="E21" s="73" t="s">
        <v>449</v>
      </c>
      <c r="F21" s="73" t="s">
        <v>603</v>
      </c>
      <c r="G21" s="73" t="s">
        <v>603</v>
      </c>
      <c r="H21" s="73" t="s">
        <v>497</v>
      </c>
      <c r="I21" s="73" t="s">
        <v>12</v>
      </c>
      <c r="J21" s="67"/>
    </row>
    <row r="22" spans="1:10" ht="28.5" customHeight="1" x14ac:dyDescent="0.25">
      <c r="A22" s="24"/>
      <c r="B22" s="25"/>
      <c r="C22" s="26"/>
      <c r="D22" s="26"/>
      <c r="E22" s="26"/>
      <c r="F22" s="26"/>
      <c r="G22" s="26"/>
      <c r="H22" s="26"/>
      <c r="I22" s="26"/>
    </row>
    <row r="23" spans="1:10" ht="24.75" customHeight="1" x14ac:dyDescent="0.25">
      <c r="B23" s="77" t="s">
        <v>220</v>
      </c>
      <c r="C23" s="78"/>
      <c r="D23" s="79"/>
    </row>
    <row r="24" spans="1:10" ht="24.75" customHeight="1" x14ac:dyDescent="0.25">
      <c r="B24" s="71" t="s">
        <v>548</v>
      </c>
      <c r="C24" s="71"/>
      <c r="D24" s="71">
        <f>D25+D26</f>
        <v>19</v>
      </c>
    </row>
    <row r="25" spans="1:10" ht="24.75" customHeight="1" x14ac:dyDescent="0.25">
      <c r="B25" s="71" t="s">
        <v>222</v>
      </c>
      <c r="C25" s="71"/>
      <c r="D25" s="71">
        <v>2</v>
      </c>
    </row>
    <row r="26" spans="1:10" ht="24.75" customHeight="1" x14ac:dyDescent="0.25">
      <c r="B26" s="71" t="s">
        <v>223</v>
      </c>
      <c r="C26" s="71"/>
      <c r="D26" s="71">
        <v>17</v>
      </c>
    </row>
    <row r="29" spans="1:10" x14ac:dyDescent="0.25">
      <c r="C29" s="62"/>
    </row>
    <row r="30" spans="1:10" x14ac:dyDescent="0.25">
      <c r="C30" s="62"/>
    </row>
    <row r="31" spans="1:10" x14ac:dyDescent="0.25">
      <c r="C31" s="62"/>
    </row>
    <row r="32" spans="1:10" x14ac:dyDescent="0.25">
      <c r="C32" s="62"/>
    </row>
    <row r="44" spans="3:3" x14ac:dyDescent="0.25">
      <c r="C44" s="62"/>
    </row>
    <row r="45" spans="3:3" x14ac:dyDescent="0.25">
      <c r="C45" s="62"/>
    </row>
    <row r="46" spans="3:3" x14ac:dyDescent="0.25">
      <c r="C46" s="62"/>
    </row>
    <row r="47" spans="3:3" x14ac:dyDescent="0.25">
      <c r="C47" s="62"/>
    </row>
    <row r="57" spans="3:3" x14ac:dyDescent="0.25">
      <c r="C57" s="62"/>
    </row>
    <row r="58" spans="3:3" x14ac:dyDescent="0.25">
      <c r="C58" s="62"/>
    </row>
    <row r="59" spans="3:3" x14ac:dyDescent="0.25">
      <c r="C59" s="62"/>
    </row>
    <row r="60" spans="3:3" x14ac:dyDescent="0.25">
      <c r="C60" s="62"/>
    </row>
    <row r="71" spans="3:3" x14ac:dyDescent="0.25">
      <c r="C71" s="62"/>
    </row>
    <row r="72" spans="3:3" x14ac:dyDescent="0.25">
      <c r="C72" s="62"/>
    </row>
    <row r="73" spans="3:3" x14ac:dyDescent="0.25">
      <c r="C73" s="62"/>
    </row>
    <row r="74" spans="3:3" x14ac:dyDescent="0.25">
      <c r="C74" s="62"/>
    </row>
  </sheetData>
  <autoFilter ref="A2:I6"/>
  <mergeCells count="2">
    <mergeCell ref="A1:I1"/>
    <mergeCell ref="B23:D23"/>
  </mergeCells>
  <pageMargins left="0.70866141732283472" right="0.70866141732283472" top="0.74803149606299213" bottom="0.74803149606299213" header="0.31496062992125984" footer="0.31496062992125984"/>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11"/>
  <sheetViews>
    <sheetView workbookViewId="0">
      <selection activeCell="C18" sqref="C18"/>
    </sheetView>
  </sheetViews>
  <sheetFormatPr baseColWidth="10" defaultRowHeight="15" x14ac:dyDescent="0.25"/>
  <cols>
    <col min="3" max="4" width="15" bestFit="1" customWidth="1"/>
  </cols>
  <sheetData>
    <row r="5" spans="2:4" ht="25.5" customHeight="1" x14ac:dyDescent="0.25">
      <c r="B5" s="69" t="s">
        <v>567</v>
      </c>
      <c r="C5" s="69" t="s">
        <v>568</v>
      </c>
      <c r="D5" s="69" t="s">
        <v>569</v>
      </c>
    </row>
    <row r="6" spans="2:4" x14ac:dyDescent="0.25">
      <c r="B6" s="70">
        <v>2015</v>
      </c>
      <c r="C6" s="68">
        <v>37</v>
      </c>
      <c r="D6" s="68">
        <v>5</v>
      </c>
    </row>
    <row r="7" spans="2:4" x14ac:dyDescent="0.25">
      <c r="B7" s="70">
        <v>2016</v>
      </c>
      <c r="C7" s="68">
        <v>15</v>
      </c>
      <c r="D7" s="68">
        <v>0</v>
      </c>
    </row>
    <row r="8" spans="2:4" x14ac:dyDescent="0.25">
      <c r="B8" s="70">
        <v>2017</v>
      </c>
      <c r="C8" s="68">
        <v>28</v>
      </c>
      <c r="D8" s="68">
        <v>7</v>
      </c>
    </row>
    <row r="9" spans="2:4" x14ac:dyDescent="0.25">
      <c r="B9" s="70">
        <v>2018</v>
      </c>
      <c r="C9" s="68">
        <v>12</v>
      </c>
      <c r="D9" s="68">
        <v>2</v>
      </c>
    </row>
    <row r="10" spans="2:4" x14ac:dyDescent="0.25">
      <c r="B10" s="70">
        <v>2019</v>
      </c>
      <c r="C10" s="68">
        <v>11</v>
      </c>
      <c r="D10" s="68"/>
    </row>
    <row r="11" spans="2:4" x14ac:dyDescent="0.25">
      <c r="C11" s="68">
        <f>SUM(C6:C10)</f>
        <v>103</v>
      </c>
      <c r="D11" s="68">
        <f>SUM(D6:D10)</f>
        <v>14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4"/>
  <sheetViews>
    <sheetView workbookViewId="0">
      <selection activeCell="B211" sqref="B211"/>
    </sheetView>
  </sheetViews>
  <sheetFormatPr baseColWidth="10" defaultRowHeight="16.5" x14ac:dyDescent="0.3"/>
  <cols>
    <col min="1" max="1" width="19.7109375" style="31" customWidth="1"/>
    <col min="2" max="2" width="23.5703125" style="31" customWidth="1"/>
    <col min="3" max="3" width="15.28515625" style="31" customWidth="1"/>
    <col min="4" max="4" width="14.7109375" style="31" customWidth="1"/>
    <col min="5" max="5" width="24.5703125" style="31" customWidth="1"/>
    <col min="6" max="6" width="6.140625" style="31" customWidth="1"/>
    <col min="7" max="7" width="19.7109375" style="31" customWidth="1"/>
    <col min="8" max="8" width="23.5703125" style="31" customWidth="1"/>
    <col min="9" max="9" width="15.28515625" style="31" customWidth="1"/>
    <col min="10" max="10" width="14.7109375" style="31" customWidth="1"/>
    <col min="11" max="11" width="24.5703125" style="31" customWidth="1"/>
    <col min="12" max="16384" width="11.42578125" style="31"/>
  </cols>
  <sheetData>
    <row r="1" spans="1:5" ht="22.5" x14ac:dyDescent="0.4">
      <c r="A1" s="80" t="s">
        <v>455</v>
      </c>
      <c r="B1" s="80"/>
      <c r="C1" s="80"/>
      <c r="D1" s="80"/>
      <c r="E1" s="80"/>
    </row>
    <row r="3" spans="1:5" ht="28.5" hidden="1" x14ac:dyDescent="0.3">
      <c r="A3" s="32" t="s">
        <v>224</v>
      </c>
      <c r="B3" s="33" t="s">
        <v>456</v>
      </c>
      <c r="C3" s="34" t="s">
        <v>457</v>
      </c>
      <c r="D3" s="34" t="s">
        <v>458</v>
      </c>
      <c r="E3" s="33" t="s">
        <v>459</v>
      </c>
    </row>
    <row r="4" spans="1:5" hidden="1" x14ac:dyDescent="0.3">
      <c r="A4" s="32"/>
      <c r="B4" s="35">
        <f>SUM(B5:B8)</f>
        <v>16</v>
      </c>
      <c r="C4" s="35">
        <f>SUM(C5:C8)</f>
        <v>0</v>
      </c>
      <c r="D4" s="35">
        <f>SUM(D5:D8)</f>
        <v>4</v>
      </c>
      <c r="E4" s="36">
        <v>20</v>
      </c>
    </row>
    <row r="5" spans="1:5" hidden="1" x14ac:dyDescent="0.3">
      <c r="A5" s="37">
        <v>2014</v>
      </c>
      <c r="B5" s="37">
        <v>2</v>
      </c>
      <c r="C5" s="38">
        <v>0</v>
      </c>
      <c r="D5" s="38">
        <v>0</v>
      </c>
      <c r="E5" s="39">
        <f>SUM(B5-C5+D5)</f>
        <v>2</v>
      </c>
    </row>
    <row r="6" spans="1:5" hidden="1" x14ac:dyDescent="0.3">
      <c r="A6" s="35">
        <v>2015</v>
      </c>
      <c r="B6" s="35">
        <v>1</v>
      </c>
      <c r="C6" s="32">
        <v>0</v>
      </c>
      <c r="D6" s="32">
        <v>0</v>
      </c>
      <c r="E6" s="40">
        <v>1</v>
      </c>
    </row>
    <row r="7" spans="1:5" hidden="1" x14ac:dyDescent="0.3">
      <c r="A7" s="35">
        <v>2016</v>
      </c>
      <c r="B7" s="35">
        <v>8</v>
      </c>
      <c r="C7" s="32">
        <v>0</v>
      </c>
      <c r="D7" s="32">
        <v>0</v>
      </c>
      <c r="E7" s="40">
        <v>8</v>
      </c>
    </row>
    <row r="8" spans="1:5" ht="17.25" hidden="1" thickBot="1" x14ac:dyDescent="0.35">
      <c r="A8" s="41">
        <v>2017</v>
      </c>
      <c r="B8" s="41">
        <v>5</v>
      </c>
      <c r="C8" s="42">
        <v>0</v>
      </c>
      <c r="D8" s="42">
        <v>4</v>
      </c>
      <c r="E8" s="43">
        <v>9</v>
      </c>
    </row>
    <row r="9" spans="1:5" ht="17.25" hidden="1" thickTop="1" x14ac:dyDescent="0.3"/>
    <row r="10" spans="1:5" hidden="1" x14ac:dyDescent="0.3"/>
    <row r="11" spans="1:5" ht="28.5" hidden="1" x14ac:dyDescent="0.3">
      <c r="A11" s="32" t="s">
        <v>224</v>
      </c>
      <c r="B11" s="33" t="s">
        <v>460</v>
      </c>
      <c r="C11" s="34" t="s">
        <v>457</v>
      </c>
      <c r="D11" s="34" t="s">
        <v>458</v>
      </c>
      <c r="E11" s="33" t="s">
        <v>461</v>
      </c>
    </row>
    <row r="12" spans="1:5" hidden="1" x14ac:dyDescent="0.3">
      <c r="A12" s="32"/>
      <c r="B12" s="35">
        <f>SUM(B13:B16)</f>
        <v>20</v>
      </c>
      <c r="C12" s="35">
        <f>SUM(C13:C16)</f>
        <v>0</v>
      </c>
      <c r="D12" s="35">
        <f>SUM(D13:D16)</f>
        <v>2</v>
      </c>
      <c r="E12" s="36">
        <f>B12-C12+D12</f>
        <v>22</v>
      </c>
    </row>
    <row r="13" spans="1:5" hidden="1" x14ac:dyDescent="0.3">
      <c r="A13" s="37">
        <v>2014</v>
      </c>
      <c r="B13" s="37">
        <v>2</v>
      </c>
      <c r="C13" s="38">
        <v>0</v>
      </c>
      <c r="D13" s="38">
        <v>0</v>
      </c>
      <c r="E13" s="39">
        <f>B13-C13+D13</f>
        <v>2</v>
      </c>
    </row>
    <row r="14" spans="1:5" hidden="1" x14ac:dyDescent="0.3">
      <c r="A14" s="35">
        <v>2015</v>
      </c>
      <c r="B14" s="35">
        <v>1</v>
      </c>
      <c r="C14" s="32">
        <v>0</v>
      </c>
      <c r="D14" s="32">
        <v>0</v>
      </c>
      <c r="E14" s="40">
        <f>B14-C14+D14</f>
        <v>1</v>
      </c>
    </row>
    <row r="15" spans="1:5" hidden="1" x14ac:dyDescent="0.3">
      <c r="A15" s="35">
        <v>2016</v>
      </c>
      <c r="B15" s="35">
        <v>8</v>
      </c>
      <c r="C15" s="32">
        <v>0</v>
      </c>
      <c r="D15" s="32">
        <v>0</v>
      </c>
      <c r="E15" s="40">
        <f>B15-C15+D15</f>
        <v>8</v>
      </c>
    </row>
    <row r="16" spans="1:5" ht="17.25" hidden="1" thickBot="1" x14ac:dyDescent="0.35">
      <c r="A16" s="41">
        <v>2017</v>
      </c>
      <c r="B16" s="41">
        <v>9</v>
      </c>
      <c r="C16" s="42">
        <v>0</v>
      </c>
      <c r="D16" s="42">
        <v>2</v>
      </c>
      <c r="E16" s="43">
        <f>B16-C16+D16</f>
        <v>11</v>
      </c>
    </row>
    <row r="17" spans="1:5" ht="17.25" hidden="1" thickTop="1" x14ac:dyDescent="0.3"/>
    <row r="18" spans="1:5" hidden="1" x14ac:dyDescent="0.3"/>
    <row r="19" spans="1:5" ht="28.5" hidden="1" x14ac:dyDescent="0.3">
      <c r="A19" s="32" t="s">
        <v>224</v>
      </c>
      <c r="B19" s="33" t="s">
        <v>462</v>
      </c>
      <c r="C19" s="34" t="s">
        <v>457</v>
      </c>
      <c r="D19" s="34" t="s">
        <v>458</v>
      </c>
      <c r="E19" s="33" t="s">
        <v>463</v>
      </c>
    </row>
    <row r="20" spans="1:5" hidden="1" x14ac:dyDescent="0.3">
      <c r="A20" s="32"/>
      <c r="B20" s="35">
        <f>SUM(B21:B24)</f>
        <v>20</v>
      </c>
      <c r="C20" s="35">
        <f>SUM(C21:C24)</f>
        <v>4</v>
      </c>
      <c r="D20" s="35">
        <f>SUM(D21:D24)</f>
        <v>6</v>
      </c>
      <c r="E20" s="36">
        <f>B20-C20+D20</f>
        <v>22</v>
      </c>
    </row>
    <row r="21" spans="1:5" hidden="1" x14ac:dyDescent="0.3">
      <c r="A21" s="37">
        <v>2014</v>
      </c>
      <c r="B21" s="37">
        <v>2</v>
      </c>
      <c r="C21" s="38">
        <v>0</v>
      </c>
      <c r="D21" s="38">
        <v>0</v>
      </c>
      <c r="E21" s="39">
        <f>B21-C21+D21</f>
        <v>2</v>
      </c>
    </row>
    <row r="22" spans="1:5" hidden="1" x14ac:dyDescent="0.3">
      <c r="A22" s="35">
        <v>2015</v>
      </c>
      <c r="B22" s="35">
        <v>0</v>
      </c>
      <c r="C22" s="32">
        <v>0</v>
      </c>
      <c r="D22" s="32">
        <v>0</v>
      </c>
      <c r="E22" s="40">
        <v>0</v>
      </c>
    </row>
    <row r="23" spans="1:5" hidden="1" x14ac:dyDescent="0.3">
      <c r="A23" s="35">
        <v>2016</v>
      </c>
      <c r="B23" s="35">
        <v>5</v>
      </c>
      <c r="C23" s="32">
        <v>1</v>
      </c>
      <c r="D23" s="32">
        <v>0</v>
      </c>
      <c r="E23" s="40">
        <f>B23-C23+D23</f>
        <v>4</v>
      </c>
    </row>
    <row r="24" spans="1:5" ht="17.25" hidden="1" thickBot="1" x14ac:dyDescent="0.35">
      <c r="A24" s="41">
        <v>2017</v>
      </c>
      <c r="B24" s="41">
        <v>13</v>
      </c>
      <c r="C24" s="42">
        <v>3</v>
      </c>
      <c r="D24" s="42">
        <v>6</v>
      </c>
      <c r="E24" s="43">
        <f>B24-C24+D24</f>
        <v>16</v>
      </c>
    </row>
    <row r="25" spans="1:5" ht="17.25" hidden="1" thickTop="1" x14ac:dyDescent="0.3"/>
    <row r="26" spans="1:5" hidden="1" x14ac:dyDescent="0.3"/>
    <row r="27" spans="1:5" ht="28.5" hidden="1" x14ac:dyDescent="0.3">
      <c r="A27" s="32" t="s">
        <v>224</v>
      </c>
      <c r="B27" s="33" t="s">
        <v>464</v>
      </c>
      <c r="C27" s="34" t="s">
        <v>457</v>
      </c>
      <c r="D27" s="34" t="s">
        <v>458</v>
      </c>
      <c r="E27" s="33" t="s">
        <v>465</v>
      </c>
    </row>
    <row r="28" spans="1:5" hidden="1" x14ac:dyDescent="0.3">
      <c r="A28" s="32"/>
      <c r="B28" s="35">
        <f>SUM(B29:B31)</f>
        <v>22</v>
      </c>
      <c r="C28" s="35">
        <f>SUM(C29:C31)</f>
        <v>5</v>
      </c>
      <c r="D28" s="35">
        <f>SUM(D29:D31)</f>
        <v>0</v>
      </c>
      <c r="E28" s="36">
        <f>B28-C28+D28</f>
        <v>17</v>
      </c>
    </row>
    <row r="29" spans="1:5" hidden="1" x14ac:dyDescent="0.3">
      <c r="A29" s="37">
        <v>2014</v>
      </c>
      <c r="B29" s="37">
        <v>2</v>
      </c>
      <c r="C29" s="38">
        <v>0</v>
      </c>
      <c r="D29" s="38">
        <v>0</v>
      </c>
      <c r="E29" s="39">
        <f>B29-C29+D29</f>
        <v>2</v>
      </c>
    </row>
    <row r="30" spans="1:5" hidden="1" x14ac:dyDescent="0.3">
      <c r="A30" s="35">
        <v>2016</v>
      </c>
      <c r="B30" s="35">
        <v>4</v>
      </c>
      <c r="C30" s="32">
        <v>1</v>
      </c>
      <c r="D30" s="32">
        <v>0</v>
      </c>
      <c r="E30" s="40">
        <f>B30-C30+D30</f>
        <v>3</v>
      </c>
    </row>
    <row r="31" spans="1:5" ht="17.25" hidden="1" thickBot="1" x14ac:dyDescent="0.35">
      <c r="A31" s="41">
        <v>2017</v>
      </c>
      <c r="B31" s="41">
        <v>16</v>
      </c>
      <c r="C31" s="42">
        <v>4</v>
      </c>
      <c r="D31" s="42">
        <v>0</v>
      </c>
      <c r="E31" s="43">
        <f>B31-C31+D31</f>
        <v>12</v>
      </c>
    </row>
    <row r="32" spans="1:5" ht="17.25" hidden="1" thickTop="1" x14ac:dyDescent="0.3"/>
    <row r="33" spans="1:5" hidden="1" x14ac:dyDescent="0.3"/>
    <row r="34" spans="1:5" ht="28.5" hidden="1" x14ac:dyDescent="0.3">
      <c r="A34" s="32" t="s">
        <v>224</v>
      </c>
      <c r="B34" s="33" t="s">
        <v>466</v>
      </c>
      <c r="C34" s="34" t="s">
        <v>457</v>
      </c>
      <c r="D34" s="34" t="s">
        <v>458</v>
      </c>
      <c r="E34" s="33" t="s">
        <v>467</v>
      </c>
    </row>
    <row r="35" spans="1:5" hidden="1" x14ac:dyDescent="0.3">
      <c r="A35" s="32"/>
      <c r="B35" s="35">
        <f>SUM(B36:B38)</f>
        <v>17</v>
      </c>
      <c r="C35" s="35">
        <f>SUM(C36:C38)</f>
        <v>5</v>
      </c>
      <c r="D35" s="35">
        <f>SUM(D36:D38)</f>
        <v>2</v>
      </c>
      <c r="E35" s="36">
        <f>B35-C35+D35</f>
        <v>14</v>
      </c>
    </row>
    <row r="36" spans="1:5" hidden="1" x14ac:dyDescent="0.3">
      <c r="A36" s="37">
        <v>2014</v>
      </c>
      <c r="B36" s="37">
        <v>2</v>
      </c>
      <c r="C36" s="38">
        <v>0</v>
      </c>
      <c r="D36" s="38">
        <v>0</v>
      </c>
      <c r="E36" s="39">
        <f>B36-C36+D36</f>
        <v>2</v>
      </c>
    </row>
    <row r="37" spans="1:5" hidden="1" x14ac:dyDescent="0.3">
      <c r="A37" s="35">
        <v>2016</v>
      </c>
      <c r="B37" s="35">
        <v>3</v>
      </c>
      <c r="C37" s="32">
        <v>1</v>
      </c>
      <c r="D37" s="32">
        <v>0</v>
      </c>
      <c r="E37" s="40">
        <f>B37-C37+D37</f>
        <v>2</v>
      </c>
    </row>
    <row r="38" spans="1:5" ht="17.25" hidden="1" thickBot="1" x14ac:dyDescent="0.35">
      <c r="A38" s="41">
        <v>2017</v>
      </c>
      <c r="B38" s="41">
        <v>12</v>
      </c>
      <c r="C38" s="42">
        <v>4</v>
      </c>
      <c r="D38" s="42">
        <v>2</v>
      </c>
      <c r="E38" s="43">
        <f>B38-C38+D38</f>
        <v>10</v>
      </c>
    </row>
    <row r="39" spans="1:5" ht="17.25" hidden="1" thickTop="1" x14ac:dyDescent="0.3"/>
    <row r="40" spans="1:5" hidden="1" x14ac:dyDescent="0.3"/>
    <row r="41" spans="1:5" ht="28.5" hidden="1" x14ac:dyDescent="0.3">
      <c r="A41" s="32" t="s">
        <v>224</v>
      </c>
      <c r="B41" s="33" t="s">
        <v>468</v>
      </c>
      <c r="C41" s="34" t="s">
        <v>457</v>
      </c>
      <c r="D41" s="34" t="s">
        <v>458</v>
      </c>
      <c r="E41" s="33" t="s">
        <v>469</v>
      </c>
    </row>
    <row r="42" spans="1:5" hidden="1" x14ac:dyDescent="0.3">
      <c r="A42" s="32"/>
      <c r="B42" s="35">
        <f>SUM(B43:B45)</f>
        <v>14</v>
      </c>
      <c r="C42" s="35">
        <f>SUM(C43:C45)</f>
        <v>5</v>
      </c>
      <c r="D42" s="35">
        <f>SUM(D43:D45)</f>
        <v>3</v>
      </c>
      <c r="E42" s="36">
        <f>B42-C42+D42</f>
        <v>12</v>
      </c>
    </row>
    <row r="43" spans="1:5" hidden="1" x14ac:dyDescent="0.3">
      <c r="A43" s="37">
        <v>2014</v>
      </c>
      <c r="B43" s="37">
        <v>2</v>
      </c>
      <c r="C43" s="38">
        <v>0</v>
      </c>
      <c r="D43" s="38">
        <v>0</v>
      </c>
      <c r="E43" s="39">
        <f>B43-C43+D43</f>
        <v>2</v>
      </c>
    </row>
    <row r="44" spans="1:5" hidden="1" x14ac:dyDescent="0.3">
      <c r="A44" s="35">
        <v>2016</v>
      </c>
      <c r="B44" s="35">
        <v>2</v>
      </c>
      <c r="C44" s="32">
        <v>1</v>
      </c>
      <c r="D44" s="32">
        <v>0</v>
      </c>
      <c r="E44" s="40">
        <f>B44-C44+D44</f>
        <v>1</v>
      </c>
    </row>
    <row r="45" spans="1:5" ht="17.25" hidden="1" thickBot="1" x14ac:dyDescent="0.35">
      <c r="A45" s="41">
        <v>2017</v>
      </c>
      <c r="B45" s="41">
        <v>10</v>
      </c>
      <c r="C45" s="42">
        <v>4</v>
      </c>
      <c r="D45" s="42">
        <v>3</v>
      </c>
      <c r="E45" s="43">
        <f>B45-C45+D45</f>
        <v>9</v>
      </c>
    </row>
    <row r="46" spans="1:5" ht="17.25" hidden="1" thickTop="1" x14ac:dyDescent="0.3"/>
    <row r="47" spans="1:5" hidden="1" x14ac:dyDescent="0.3"/>
    <row r="48" spans="1:5" ht="28.5" hidden="1" x14ac:dyDescent="0.3">
      <c r="A48" s="32" t="s">
        <v>224</v>
      </c>
      <c r="B48" s="33" t="s">
        <v>470</v>
      </c>
      <c r="C48" s="34" t="s">
        <v>457</v>
      </c>
      <c r="D48" s="34" t="s">
        <v>458</v>
      </c>
      <c r="E48" s="33" t="s">
        <v>471</v>
      </c>
    </row>
    <row r="49" spans="1:5" hidden="1" x14ac:dyDescent="0.3">
      <c r="A49" s="32"/>
      <c r="B49" s="35">
        <f>SUM(B50:B52)</f>
        <v>12</v>
      </c>
      <c r="C49" s="35">
        <f>SUM(C50:C52)</f>
        <v>2</v>
      </c>
      <c r="D49" s="35">
        <f>SUM(D50:D52)</f>
        <v>1</v>
      </c>
      <c r="E49" s="36">
        <f>B49-C49+D49</f>
        <v>11</v>
      </c>
    </row>
    <row r="50" spans="1:5" hidden="1" x14ac:dyDescent="0.3">
      <c r="A50" s="37">
        <v>2014</v>
      </c>
      <c r="B50" s="37">
        <v>2</v>
      </c>
      <c r="C50" s="38">
        <v>2</v>
      </c>
      <c r="D50" s="38">
        <v>0</v>
      </c>
      <c r="E50" s="39">
        <f>B50-C50+D50</f>
        <v>0</v>
      </c>
    </row>
    <row r="51" spans="1:5" hidden="1" x14ac:dyDescent="0.3">
      <c r="A51" s="35">
        <v>2016</v>
      </c>
      <c r="B51" s="35">
        <v>1</v>
      </c>
      <c r="C51" s="32">
        <v>0</v>
      </c>
      <c r="D51" s="32">
        <v>0</v>
      </c>
      <c r="E51" s="40">
        <f>B51-C51+D51</f>
        <v>1</v>
      </c>
    </row>
    <row r="52" spans="1:5" ht="17.25" hidden="1" thickBot="1" x14ac:dyDescent="0.35">
      <c r="A52" s="41">
        <v>2017</v>
      </c>
      <c r="B52" s="41">
        <v>9</v>
      </c>
      <c r="C52" s="42">
        <v>0</v>
      </c>
      <c r="D52" s="42">
        <v>1</v>
      </c>
      <c r="E52" s="43">
        <f>B52-C52+D52</f>
        <v>10</v>
      </c>
    </row>
    <row r="53" spans="1:5" ht="17.25" hidden="1" thickTop="1" x14ac:dyDescent="0.3"/>
    <row r="54" spans="1:5" hidden="1" x14ac:dyDescent="0.3"/>
    <row r="55" spans="1:5" ht="28.5" hidden="1" x14ac:dyDescent="0.3">
      <c r="A55" s="32" t="s">
        <v>224</v>
      </c>
      <c r="B55" s="33" t="s">
        <v>472</v>
      </c>
      <c r="C55" s="34" t="s">
        <v>457</v>
      </c>
      <c r="D55" s="34" t="s">
        <v>458</v>
      </c>
      <c r="E55" s="33" t="s">
        <v>473</v>
      </c>
    </row>
    <row r="56" spans="1:5" hidden="1" x14ac:dyDescent="0.3">
      <c r="A56" s="32"/>
      <c r="B56" s="35">
        <f>SUM(B57:B59)</f>
        <v>11</v>
      </c>
      <c r="C56" s="35">
        <f>SUM(C57:C59)</f>
        <v>1</v>
      </c>
      <c r="D56" s="35">
        <f>SUM(D57:D59)</f>
        <v>1</v>
      </c>
      <c r="E56" s="36">
        <f>B56-C56+D56</f>
        <v>11</v>
      </c>
    </row>
    <row r="57" spans="1:5" hidden="1" x14ac:dyDescent="0.3">
      <c r="A57" s="37">
        <v>2014</v>
      </c>
      <c r="B57" s="37">
        <v>0</v>
      </c>
      <c r="C57" s="38">
        <v>0</v>
      </c>
      <c r="D57" s="38">
        <v>0</v>
      </c>
      <c r="E57" s="39">
        <f>B57-C57+D57</f>
        <v>0</v>
      </c>
    </row>
    <row r="58" spans="1:5" hidden="1" x14ac:dyDescent="0.3">
      <c r="A58" s="35">
        <v>2016</v>
      </c>
      <c r="B58" s="35">
        <v>1</v>
      </c>
      <c r="C58" s="32">
        <v>0</v>
      </c>
      <c r="D58" s="32">
        <v>0</v>
      </c>
      <c r="E58" s="40">
        <f>B58-C58+D58</f>
        <v>1</v>
      </c>
    </row>
    <row r="59" spans="1:5" ht="17.25" hidden="1" thickBot="1" x14ac:dyDescent="0.35">
      <c r="A59" s="41">
        <v>2017</v>
      </c>
      <c r="B59" s="41">
        <v>10</v>
      </c>
      <c r="C59" s="42">
        <v>1</v>
      </c>
      <c r="D59" s="42">
        <v>1</v>
      </c>
      <c r="E59" s="43">
        <f>B59-C59+D59</f>
        <v>10</v>
      </c>
    </row>
    <row r="60" spans="1:5" ht="17.25" hidden="1" thickTop="1" x14ac:dyDescent="0.3"/>
    <row r="61" spans="1:5" hidden="1" x14ac:dyDescent="0.3"/>
    <row r="62" spans="1:5" ht="28.5" hidden="1" x14ac:dyDescent="0.3">
      <c r="A62" s="32" t="s">
        <v>224</v>
      </c>
      <c r="B62" s="33" t="s">
        <v>474</v>
      </c>
      <c r="C62" s="34" t="s">
        <v>457</v>
      </c>
      <c r="D62" s="34" t="s">
        <v>458</v>
      </c>
      <c r="E62" s="33" t="s">
        <v>475</v>
      </c>
    </row>
    <row r="63" spans="1:5" hidden="1" x14ac:dyDescent="0.3">
      <c r="A63" s="32"/>
      <c r="B63" s="35">
        <f>SUM(B64:B66)</f>
        <v>11</v>
      </c>
      <c r="C63" s="35">
        <f>SUM(C64:C66)</f>
        <v>2</v>
      </c>
      <c r="D63" s="35">
        <f>SUM(D64:D66)</f>
        <v>2</v>
      </c>
      <c r="E63" s="36">
        <f>B63-C63+D63</f>
        <v>11</v>
      </c>
    </row>
    <row r="64" spans="1:5" hidden="1" x14ac:dyDescent="0.3">
      <c r="A64" s="37">
        <v>2014</v>
      </c>
      <c r="B64" s="37">
        <v>0</v>
      </c>
      <c r="C64" s="38">
        <v>0</v>
      </c>
      <c r="D64" s="38">
        <v>0</v>
      </c>
      <c r="E64" s="39">
        <f>B64-C64+D64</f>
        <v>0</v>
      </c>
    </row>
    <row r="65" spans="1:5" hidden="1" x14ac:dyDescent="0.3">
      <c r="A65" s="35">
        <v>2016</v>
      </c>
      <c r="B65" s="35">
        <v>1</v>
      </c>
      <c r="C65" s="32">
        <v>0</v>
      </c>
      <c r="D65" s="32">
        <v>0</v>
      </c>
      <c r="E65" s="40">
        <f>B65-C65+D65</f>
        <v>1</v>
      </c>
    </row>
    <row r="66" spans="1:5" ht="17.25" hidden="1" thickBot="1" x14ac:dyDescent="0.35">
      <c r="A66" s="41">
        <v>2017</v>
      </c>
      <c r="B66" s="41">
        <v>10</v>
      </c>
      <c r="C66" s="42">
        <v>2</v>
      </c>
      <c r="D66" s="42">
        <v>2</v>
      </c>
      <c r="E66" s="43">
        <f>B66-C66+D66</f>
        <v>10</v>
      </c>
    </row>
    <row r="67" spans="1:5" ht="17.25" hidden="1" thickTop="1" x14ac:dyDescent="0.3">
      <c r="A67" s="44"/>
      <c r="B67" s="44"/>
      <c r="C67" s="45"/>
      <c r="D67" s="45"/>
      <c r="E67" s="46"/>
    </row>
    <row r="68" spans="1:5" hidden="1" x14ac:dyDescent="0.3"/>
    <row r="69" spans="1:5" ht="28.5" hidden="1" x14ac:dyDescent="0.3">
      <c r="A69" s="32" t="s">
        <v>224</v>
      </c>
      <c r="B69" s="33" t="s">
        <v>476</v>
      </c>
      <c r="C69" s="34" t="s">
        <v>457</v>
      </c>
      <c r="D69" s="34" t="s">
        <v>458</v>
      </c>
      <c r="E69" s="33" t="s">
        <v>477</v>
      </c>
    </row>
    <row r="70" spans="1:5" hidden="1" x14ac:dyDescent="0.3">
      <c r="A70" s="32"/>
      <c r="B70" s="35">
        <f>SUM(B71:B73)</f>
        <v>11</v>
      </c>
      <c r="C70" s="35">
        <f>SUM(C71:C73)</f>
        <v>0</v>
      </c>
      <c r="D70" s="35">
        <f>SUM(D71:D73)</f>
        <v>0</v>
      </c>
      <c r="E70" s="36">
        <f>B70-C70+D70</f>
        <v>11</v>
      </c>
    </row>
    <row r="71" spans="1:5" hidden="1" x14ac:dyDescent="0.3">
      <c r="A71" s="37">
        <v>2014</v>
      </c>
      <c r="B71" s="37">
        <v>0</v>
      </c>
      <c r="C71" s="38">
        <v>0</v>
      </c>
      <c r="D71" s="38">
        <v>0</v>
      </c>
      <c r="E71" s="39">
        <f>B71-C71+D71</f>
        <v>0</v>
      </c>
    </row>
    <row r="72" spans="1:5" hidden="1" x14ac:dyDescent="0.3">
      <c r="A72" s="35">
        <v>2016</v>
      </c>
      <c r="B72" s="35">
        <v>1</v>
      </c>
      <c r="C72" s="32">
        <v>0</v>
      </c>
      <c r="D72" s="32">
        <v>0</v>
      </c>
      <c r="E72" s="40">
        <f>B72-C72+D72</f>
        <v>1</v>
      </c>
    </row>
    <row r="73" spans="1:5" ht="17.25" hidden="1" thickBot="1" x14ac:dyDescent="0.35">
      <c r="A73" s="41">
        <v>2017</v>
      </c>
      <c r="B73" s="41">
        <v>10</v>
      </c>
      <c r="C73" s="42">
        <v>0</v>
      </c>
      <c r="D73" s="42">
        <v>0</v>
      </c>
      <c r="E73" s="43">
        <f>B73-C73+D73</f>
        <v>10</v>
      </c>
    </row>
    <row r="74" spans="1:5" ht="17.25" hidden="1" thickTop="1" x14ac:dyDescent="0.3"/>
    <row r="75" spans="1:5" hidden="1" x14ac:dyDescent="0.3"/>
    <row r="76" spans="1:5" ht="28.5" hidden="1" x14ac:dyDescent="0.3">
      <c r="A76" s="47" t="s">
        <v>224</v>
      </c>
      <c r="B76" s="48" t="s">
        <v>478</v>
      </c>
      <c r="C76" s="49" t="s">
        <v>457</v>
      </c>
      <c r="D76" s="49" t="s">
        <v>458</v>
      </c>
      <c r="E76" s="48" t="s">
        <v>479</v>
      </c>
    </row>
    <row r="77" spans="1:5" hidden="1" x14ac:dyDescent="0.3">
      <c r="A77" s="32"/>
      <c r="B77" s="35">
        <f>SUM(B78:B80)</f>
        <v>11</v>
      </c>
      <c r="C77" s="35">
        <f>SUM(C78:C80)</f>
        <v>0</v>
      </c>
      <c r="D77" s="35">
        <f>SUM(D78:D80)</f>
        <v>1</v>
      </c>
      <c r="E77" s="36">
        <f>B77-C77+D77</f>
        <v>12</v>
      </c>
    </row>
    <row r="78" spans="1:5" hidden="1" x14ac:dyDescent="0.3">
      <c r="A78" s="35">
        <v>2016</v>
      </c>
      <c r="B78" s="35">
        <v>1</v>
      </c>
      <c r="C78" s="32">
        <v>0</v>
      </c>
      <c r="D78" s="32">
        <v>0</v>
      </c>
      <c r="E78" s="40">
        <f>B78-C78+D78</f>
        <v>1</v>
      </c>
    </row>
    <row r="79" spans="1:5" hidden="1" x14ac:dyDescent="0.3">
      <c r="A79" s="35">
        <v>2017</v>
      </c>
      <c r="B79" s="35">
        <v>10</v>
      </c>
      <c r="C79" s="32">
        <v>0</v>
      </c>
      <c r="D79" s="32">
        <v>0</v>
      </c>
      <c r="E79" s="40">
        <f>B79-C79+D79</f>
        <v>10</v>
      </c>
    </row>
    <row r="80" spans="1:5" ht="17.25" hidden="1" thickBot="1" x14ac:dyDescent="0.35">
      <c r="A80" s="41">
        <v>2018</v>
      </c>
      <c r="B80" s="41">
        <v>0</v>
      </c>
      <c r="C80" s="42">
        <v>0</v>
      </c>
      <c r="D80" s="42">
        <v>1</v>
      </c>
      <c r="E80" s="43">
        <f>B80-C80+D80</f>
        <v>1</v>
      </c>
    </row>
    <row r="81" spans="1:11" ht="17.25" hidden="1" thickTop="1" x14ac:dyDescent="0.3"/>
    <row r="82" spans="1:11" ht="28.5" hidden="1" x14ac:dyDescent="0.3">
      <c r="A82" s="47" t="s">
        <v>224</v>
      </c>
      <c r="B82" s="48" t="s">
        <v>480</v>
      </c>
      <c r="C82" s="49" t="s">
        <v>457</v>
      </c>
      <c r="D82" s="49" t="s">
        <v>458</v>
      </c>
      <c r="E82" s="48" t="s">
        <v>481</v>
      </c>
    </row>
    <row r="83" spans="1:11" hidden="1" x14ac:dyDescent="0.3">
      <c r="A83" s="32"/>
      <c r="B83" s="35">
        <v>12</v>
      </c>
      <c r="C83" s="35">
        <f>SUM(C84:C86)</f>
        <v>4</v>
      </c>
      <c r="D83" s="35">
        <f>SUM(D84:D86)</f>
        <v>2</v>
      </c>
      <c r="E83" s="36">
        <f>B83-C83+D83</f>
        <v>10</v>
      </c>
    </row>
    <row r="84" spans="1:11" hidden="1" x14ac:dyDescent="0.3">
      <c r="A84" s="35">
        <v>2016</v>
      </c>
      <c r="B84" s="35">
        <v>1</v>
      </c>
      <c r="C84" s="32">
        <v>1</v>
      </c>
      <c r="D84" s="32">
        <v>0</v>
      </c>
      <c r="E84" s="40">
        <f>B84-C84+D84</f>
        <v>0</v>
      </c>
    </row>
    <row r="85" spans="1:11" hidden="1" x14ac:dyDescent="0.3">
      <c r="A85" s="35">
        <v>2017</v>
      </c>
      <c r="B85" s="35">
        <v>10</v>
      </c>
      <c r="C85" s="32">
        <v>2</v>
      </c>
      <c r="D85" s="32">
        <v>0</v>
      </c>
      <c r="E85" s="40">
        <f>B85-C85+D85</f>
        <v>8</v>
      </c>
    </row>
    <row r="86" spans="1:11" ht="17.25" hidden="1" thickBot="1" x14ac:dyDescent="0.35">
      <c r="A86" s="41">
        <v>2018</v>
      </c>
      <c r="B86" s="41">
        <v>1</v>
      </c>
      <c r="C86" s="42">
        <v>1</v>
      </c>
      <c r="D86" s="42">
        <v>2</v>
      </c>
      <c r="E86" s="43">
        <f>B86-C86+D86</f>
        <v>2</v>
      </c>
    </row>
    <row r="87" spans="1:11" ht="17.25" hidden="1" thickTop="1" x14ac:dyDescent="0.3"/>
    <row r="88" spans="1:11" hidden="1" x14ac:dyDescent="0.3"/>
    <row r="89" spans="1:11" ht="28.5" hidden="1" x14ac:dyDescent="0.3">
      <c r="A89" s="47" t="s">
        <v>224</v>
      </c>
      <c r="B89" s="48" t="s">
        <v>482</v>
      </c>
      <c r="C89" s="49" t="s">
        <v>457</v>
      </c>
      <c r="D89" s="49" t="s">
        <v>458</v>
      </c>
      <c r="E89" s="48" t="s">
        <v>483</v>
      </c>
    </row>
    <row r="90" spans="1:11" hidden="1" x14ac:dyDescent="0.3">
      <c r="A90" s="32"/>
      <c r="B90" s="35">
        <f>SUM(B91:B92)</f>
        <v>12</v>
      </c>
      <c r="C90" s="35">
        <f>SUM(C91:C92)</f>
        <v>3</v>
      </c>
      <c r="D90" s="35">
        <f>SUM(D91:D92)</f>
        <v>1</v>
      </c>
      <c r="E90" s="36">
        <f>B90-C90+D90</f>
        <v>10</v>
      </c>
    </row>
    <row r="91" spans="1:11" hidden="1" x14ac:dyDescent="0.3">
      <c r="A91" s="35">
        <v>2017</v>
      </c>
      <c r="B91" s="35">
        <v>10</v>
      </c>
      <c r="C91" s="32">
        <v>2</v>
      </c>
      <c r="D91" s="32">
        <v>0</v>
      </c>
      <c r="E91" s="40">
        <f>B91-C91+D91</f>
        <v>8</v>
      </c>
    </row>
    <row r="92" spans="1:11" ht="17.25" hidden="1" thickBot="1" x14ac:dyDescent="0.35">
      <c r="A92" s="41">
        <v>2018</v>
      </c>
      <c r="B92" s="41">
        <v>2</v>
      </c>
      <c r="C92" s="42">
        <v>1</v>
      </c>
      <c r="D92" s="42">
        <v>1</v>
      </c>
      <c r="E92" s="43">
        <f>B92-C92+D92</f>
        <v>2</v>
      </c>
    </row>
    <row r="93" spans="1:11" ht="17.25" hidden="1" thickTop="1" x14ac:dyDescent="0.3"/>
    <row r="94" spans="1:11" hidden="1" x14ac:dyDescent="0.3"/>
    <row r="95" spans="1:11" ht="28.5" hidden="1" x14ac:dyDescent="0.3">
      <c r="A95" s="47" t="s">
        <v>224</v>
      </c>
      <c r="B95" s="48" t="s">
        <v>484</v>
      </c>
      <c r="C95" s="49" t="s">
        <v>457</v>
      </c>
      <c r="D95" s="49" t="s">
        <v>458</v>
      </c>
      <c r="E95" s="48" t="s">
        <v>485</v>
      </c>
      <c r="G95" s="47" t="s">
        <v>224</v>
      </c>
      <c r="H95" s="48" t="s">
        <v>482</v>
      </c>
      <c r="I95" s="49" t="s">
        <v>457</v>
      </c>
      <c r="J95" s="49" t="s">
        <v>458</v>
      </c>
      <c r="K95" s="48" t="s">
        <v>486</v>
      </c>
    </row>
    <row r="96" spans="1:11" hidden="1" x14ac:dyDescent="0.3">
      <c r="A96" s="32"/>
      <c r="B96" s="35">
        <f>SUM(B97:B98)</f>
        <v>10</v>
      </c>
      <c r="C96" s="35">
        <f>SUM(C97:C98)</f>
        <v>1</v>
      </c>
      <c r="D96" s="35">
        <f>SUM(D97:D98)</f>
        <v>1</v>
      </c>
      <c r="E96" s="36">
        <f>B96-C96+D96</f>
        <v>10</v>
      </c>
      <c r="G96" s="32"/>
      <c r="H96" s="35">
        <f>SUM(H97:H98)</f>
        <v>12</v>
      </c>
      <c r="I96" s="35">
        <f>SUM(I97:I98)</f>
        <v>5</v>
      </c>
      <c r="J96" s="35">
        <f>SUM(J97:J98)</f>
        <v>4</v>
      </c>
      <c r="K96" s="36">
        <f>H96-I96+J96</f>
        <v>11</v>
      </c>
    </row>
    <row r="97" spans="1:11" hidden="1" x14ac:dyDescent="0.3">
      <c r="A97" s="35">
        <v>2017</v>
      </c>
      <c r="B97" s="35">
        <v>8</v>
      </c>
      <c r="C97" s="32">
        <v>1</v>
      </c>
      <c r="D97" s="32">
        <v>0</v>
      </c>
      <c r="E97" s="40">
        <f>B97-C97+D97</f>
        <v>7</v>
      </c>
      <c r="G97" s="35">
        <v>2017</v>
      </c>
      <c r="H97" s="35">
        <v>10</v>
      </c>
      <c r="I97" s="32">
        <v>4</v>
      </c>
      <c r="J97" s="32">
        <v>0</v>
      </c>
      <c r="K97" s="40">
        <f>H97-I97+J97</f>
        <v>6</v>
      </c>
    </row>
    <row r="98" spans="1:11" ht="17.25" hidden="1" thickBot="1" x14ac:dyDescent="0.35">
      <c r="A98" s="41">
        <v>2018</v>
      </c>
      <c r="B98" s="41">
        <v>2</v>
      </c>
      <c r="C98" s="42">
        <v>0</v>
      </c>
      <c r="D98" s="42">
        <v>1</v>
      </c>
      <c r="E98" s="43">
        <f>B98-C98+D98</f>
        <v>3</v>
      </c>
      <c r="G98" s="41">
        <v>2018</v>
      </c>
      <c r="H98" s="41">
        <v>2</v>
      </c>
      <c r="I98" s="42">
        <v>1</v>
      </c>
      <c r="J98" s="42">
        <v>4</v>
      </c>
      <c r="K98" s="43">
        <f>H98-I98+J98</f>
        <v>5</v>
      </c>
    </row>
    <row r="99" spans="1:11" ht="17.25" hidden="1" thickTop="1" x14ac:dyDescent="0.3"/>
    <row r="100" spans="1:11" hidden="1" x14ac:dyDescent="0.3"/>
    <row r="101" spans="1:11" ht="28.5" hidden="1" x14ac:dyDescent="0.3">
      <c r="A101" s="47" t="s">
        <v>224</v>
      </c>
      <c r="B101" s="48" t="s">
        <v>487</v>
      </c>
      <c r="C101" s="49" t="s">
        <v>457</v>
      </c>
      <c r="D101" s="49" t="s">
        <v>458</v>
      </c>
      <c r="E101" s="48" t="s">
        <v>486</v>
      </c>
    </row>
    <row r="102" spans="1:11" hidden="1" x14ac:dyDescent="0.3">
      <c r="A102" s="32"/>
      <c r="B102" s="35">
        <f>SUM(B103:B104)</f>
        <v>10</v>
      </c>
      <c r="C102" s="35">
        <f>SUM(C103:C104)</f>
        <v>1</v>
      </c>
      <c r="D102" s="35">
        <f>SUM(D103:D104)</f>
        <v>2</v>
      </c>
      <c r="E102" s="36">
        <f>B102-C102+D102</f>
        <v>11</v>
      </c>
    </row>
    <row r="103" spans="1:11" hidden="1" x14ac:dyDescent="0.3">
      <c r="A103" s="35">
        <v>2017</v>
      </c>
      <c r="B103" s="35">
        <v>7</v>
      </c>
      <c r="C103" s="32">
        <v>1</v>
      </c>
      <c r="D103" s="32">
        <v>0</v>
      </c>
      <c r="E103" s="40">
        <f>B103-C103+D103</f>
        <v>6</v>
      </c>
    </row>
    <row r="104" spans="1:11" ht="17.25" hidden="1" thickBot="1" x14ac:dyDescent="0.35">
      <c r="A104" s="41">
        <v>2018</v>
      </c>
      <c r="B104" s="41">
        <v>3</v>
      </c>
      <c r="C104" s="42">
        <v>0</v>
      </c>
      <c r="D104" s="42">
        <v>2</v>
      </c>
      <c r="E104" s="43">
        <f>B104-C104+D104</f>
        <v>5</v>
      </c>
    </row>
    <row r="105" spans="1:11" ht="17.25" hidden="1" thickTop="1" x14ac:dyDescent="0.3"/>
    <row r="106" spans="1:11" hidden="1" x14ac:dyDescent="0.3"/>
    <row r="107" spans="1:11" ht="28.5" hidden="1" x14ac:dyDescent="0.3">
      <c r="A107" s="47" t="s">
        <v>224</v>
      </c>
      <c r="B107" s="48" t="s">
        <v>488</v>
      </c>
      <c r="C107" s="49" t="s">
        <v>457</v>
      </c>
      <c r="D107" s="49" t="s">
        <v>458</v>
      </c>
      <c r="E107" s="48" t="s">
        <v>489</v>
      </c>
    </row>
    <row r="108" spans="1:11" hidden="1" x14ac:dyDescent="0.3">
      <c r="A108" s="32"/>
      <c r="B108" s="35">
        <f>SUM(B109:B110)</f>
        <v>11</v>
      </c>
      <c r="C108" s="35">
        <f>SUM(C109:C110)</f>
        <v>0</v>
      </c>
      <c r="D108" s="35">
        <f>SUM(D109:D110)</f>
        <v>0</v>
      </c>
      <c r="E108" s="36">
        <f>B108-C108+D108</f>
        <v>11</v>
      </c>
    </row>
    <row r="109" spans="1:11" hidden="1" x14ac:dyDescent="0.3">
      <c r="A109" s="35">
        <v>2017</v>
      </c>
      <c r="B109" s="35">
        <v>6</v>
      </c>
      <c r="C109" s="32">
        <v>0</v>
      </c>
      <c r="D109" s="32">
        <v>0</v>
      </c>
      <c r="E109" s="40">
        <f>B109-C109+D109</f>
        <v>6</v>
      </c>
    </row>
    <row r="110" spans="1:11" ht="17.25" hidden="1" thickBot="1" x14ac:dyDescent="0.35">
      <c r="A110" s="41">
        <v>2018</v>
      </c>
      <c r="B110" s="41">
        <v>5</v>
      </c>
      <c r="C110" s="42">
        <v>0</v>
      </c>
      <c r="D110" s="42">
        <v>0</v>
      </c>
      <c r="E110" s="43">
        <f>B110-C110+D110</f>
        <v>5</v>
      </c>
    </row>
    <row r="111" spans="1:11" ht="17.25" hidden="1" thickTop="1" x14ac:dyDescent="0.3"/>
    <row r="112" spans="1:11" hidden="1" x14ac:dyDescent="0.3"/>
    <row r="113" spans="1:5" ht="28.5" hidden="1" x14ac:dyDescent="0.3">
      <c r="A113" s="47" t="s">
        <v>224</v>
      </c>
      <c r="B113" s="48" t="s">
        <v>494</v>
      </c>
      <c r="C113" s="49" t="s">
        <v>457</v>
      </c>
      <c r="D113" s="49" t="s">
        <v>458</v>
      </c>
      <c r="E113" s="48" t="s">
        <v>495</v>
      </c>
    </row>
    <row r="114" spans="1:5" hidden="1" x14ac:dyDescent="0.3">
      <c r="A114" s="32"/>
      <c r="B114" s="35">
        <f>SUM(B115:B116)</f>
        <v>11</v>
      </c>
      <c r="C114" s="35">
        <f>SUM(C115:C116)</f>
        <v>2</v>
      </c>
      <c r="D114" s="35">
        <f>SUM(D115:D116)</f>
        <v>2</v>
      </c>
      <c r="E114" s="36">
        <f>B114-C114+D114</f>
        <v>11</v>
      </c>
    </row>
    <row r="115" spans="1:5" hidden="1" x14ac:dyDescent="0.3">
      <c r="A115" s="35">
        <v>2017</v>
      </c>
      <c r="B115" s="35">
        <v>6</v>
      </c>
      <c r="C115" s="32">
        <v>0</v>
      </c>
      <c r="D115" s="32">
        <v>0</v>
      </c>
      <c r="E115" s="40">
        <f>B115-C115+D115</f>
        <v>6</v>
      </c>
    </row>
    <row r="116" spans="1:5" ht="17.25" hidden="1" thickBot="1" x14ac:dyDescent="0.35">
      <c r="A116" s="41">
        <v>2018</v>
      </c>
      <c r="B116" s="41">
        <v>5</v>
      </c>
      <c r="C116" s="42">
        <v>2</v>
      </c>
      <c r="D116" s="42">
        <v>2</v>
      </c>
      <c r="E116" s="43">
        <f>B116-C116+D116</f>
        <v>5</v>
      </c>
    </row>
    <row r="117" spans="1:5" ht="17.25" hidden="1" thickTop="1" x14ac:dyDescent="0.3"/>
    <row r="118" spans="1:5" hidden="1" x14ac:dyDescent="0.3"/>
    <row r="119" spans="1:5" ht="28.5" hidden="1" x14ac:dyDescent="0.3">
      <c r="A119" s="47" t="s">
        <v>224</v>
      </c>
      <c r="B119" s="48" t="s">
        <v>498</v>
      </c>
      <c r="C119" s="49" t="s">
        <v>457</v>
      </c>
      <c r="D119" s="49" t="s">
        <v>458</v>
      </c>
      <c r="E119" s="48" t="s">
        <v>499</v>
      </c>
    </row>
    <row r="120" spans="1:5" hidden="1" x14ac:dyDescent="0.3">
      <c r="A120" s="32"/>
      <c r="B120" s="35">
        <f>SUM(B121:B122)</f>
        <v>12</v>
      </c>
      <c r="C120" s="35">
        <f>SUM(C121:C122)</f>
        <v>1</v>
      </c>
      <c r="D120" s="35">
        <f>SUM(D121:D122)</f>
        <v>1</v>
      </c>
      <c r="E120" s="36">
        <f>B120-C120+D120</f>
        <v>12</v>
      </c>
    </row>
    <row r="121" spans="1:5" hidden="1" x14ac:dyDescent="0.3">
      <c r="A121" s="35">
        <v>2017</v>
      </c>
      <c r="B121" s="35">
        <v>6</v>
      </c>
      <c r="C121" s="32">
        <v>1</v>
      </c>
      <c r="D121" s="32">
        <v>0</v>
      </c>
      <c r="E121" s="40">
        <f>B121-C121+D121</f>
        <v>5</v>
      </c>
    </row>
    <row r="122" spans="1:5" ht="17.25" hidden="1" thickBot="1" x14ac:dyDescent="0.35">
      <c r="A122" s="41">
        <v>2018</v>
      </c>
      <c r="B122" s="41">
        <v>6</v>
      </c>
      <c r="C122" s="42">
        <v>0</v>
      </c>
      <c r="D122" s="42">
        <v>1</v>
      </c>
      <c r="E122" s="43">
        <f>B122-C122+D122</f>
        <v>7</v>
      </c>
    </row>
    <row r="123" spans="1:5" hidden="1" x14ac:dyDescent="0.3"/>
    <row r="124" spans="1:5" hidden="1" x14ac:dyDescent="0.3"/>
    <row r="125" spans="1:5" ht="28.5" hidden="1" x14ac:dyDescent="0.3">
      <c r="A125" s="47" t="s">
        <v>224</v>
      </c>
      <c r="B125" s="48" t="s">
        <v>501</v>
      </c>
      <c r="C125" s="49" t="s">
        <v>457</v>
      </c>
      <c r="D125" s="49" t="s">
        <v>458</v>
      </c>
      <c r="E125" s="48" t="s">
        <v>502</v>
      </c>
    </row>
    <row r="126" spans="1:5" hidden="1" x14ac:dyDescent="0.3">
      <c r="A126" s="32"/>
      <c r="B126" s="35">
        <f>SUM(B127:B128)</f>
        <v>12</v>
      </c>
      <c r="C126" s="35">
        <f>SUM(C127:C128)</f>
        <v>0</v>
      </c>
      <c r="D126" s="35">
        <f>SUM(D127:D128)</f>
        <v>2</v>
      </c>
      <c r="E126" s="36">
        <f>B126-C126+D126</f>
        <v>14</v>
      </c>
    </row>
    <row r="127" spans="1:5" hidden="1" x14ac:dyDescent="0.3">
      <c r="A127" s="35">
        <v>2017</v>
      </c>
      <c r="B127" s="35">
        <v>5</v>
      </c>
      <c r="C127" s="32">
        <v>0</v>
      </c>
      <c r="D127" s="32">
        <v>0</v>
      </c>
      <c r="E127" s="40">
        <f>B127-C127+D127</f>
        <v>5</v>
      </c>
    </row>
    <row r="128" spans="1:5" ht="17.25" hidden="1" thickBot="1" x14ac:dyDescent="0.35">
      <c r="A128" s="41">
        <v>2018</v>
      </c>
      <c r="B128" s="41">
        <v>7</v>
      </c>
      <c r="C128" s="42">
        <v>0</v>
      </c>
      <c r="D128" s="42">
        <v>2</v>
      </c>
      <c r="E128" s="43">
        <f>B128-C128+D128</f>
        <v>9</v>
      </c>
    </row>
    <row r="129" spans="1:5" ht="17.25" hidden="1" thickTop="1" x14ac:dyDescent="0.3"/>
    <row r="130" spans="1:5" hidden="1" x14ac:dyDescent="0.3"/>
    <row r="131" spans="1:5" hidden="1" x14ac:dyDescent="0.3"/>
    <row r="132" spans="1:5" ht="28.5" hidden="1" x14ac:dyDescent="0.3">
      <c r="A132" s="47" t="s">
        <v>224</v>
      </c>
      <c r="B132" s="48" t="s">
        <v>505</v>
      </c>
      <c r="C132" s="49" t="s">
        <v>457</v>
      </c>
      <c r="D132" s="49" t="s">
        <v>458</v>
      </c>
      <c r="E132" s="48" t="s">
        <v>506</v>
      </c>
    </row>
    <row r="133" spans="1:5" hidden="1" x14ac:dyDescent="0.3">
      <c r="A133" s="32"/>
      <c r="B133" s="35">
        <f>SUM(B134:B135)</f>
        <v>14</v>
      </c>
      <c r="C133" s="35">
        <f>SUM(C134:C135)</f>
        <v>4</v>
      </c>
      <c r="D133" s="35">
        <f>SUM(D134:D135)</f>
        <v>0</v>
      </c>
      <c r="E133" s="36">
        <f>B133-C133+D133</f>
        <v>10</v>
      </c>
    </row>
    <row r="134" spans="1:5" hidden="1" x14ac:dyDescent="0.3">
      <c r="A134" s="35">
        <v>2017</v>
      </c>
      <c r="B134" s="35">
        <v>5</v>
      </c>
      <c r="C134" s="32">
        <v>2</v>
      </c>
      <c r="D134" s="32">
        <v>0</v>
      </c>
      <c r="E134" s="40">
        <f>B134-C134+D134</f>
        <v>3</v>
      </c>
    </row>
    <row r="135" spans="1:5" ht="17.25" hidden="1" thickBot="1" x14ac:dyDescent="0.35">
      <c r="A135" s="41">
        <v>2018</v>
      </c>
      <c r="B135" s="41">
        <v>9</v>
      </c>
      <c r="C135" s="42">
        <v>2</v>
      </c>
      <c r="D135" s="42">
        <v>0</v>
      </c>
      <c r="E135" s="43">
        <f>B135-C135+D135</f>
        <v>7</v>
      </c>
    </row>
    <row r="136" spans="1:5" ht="17.25" hidden="1" thickTop="1" x14ac:dyDescent="0.3"/>
    <row r="137" spans="1:5" hidden="1" x14ac:dyDescent="0.3"/>
    <row r="138" spans="1:5" ht="28.5" hidden="1" x14ac:dyDescent="0.3">
      <c r="A138" s="47" t="s">
        <v>224</v>
      </c>
      <c r="B138" s="48" t="s">
        <v>517</v>
      </c>
      <c r="C138" s="49" t="s">
        <v>457</v>
      </c>
      <c r="D138" s="49" t="s">
        <v>458</v>
      </c>
      <c r="E138" s="48" t="s">
        <v>518</v>
      </c>
    </row>
    <row r="139" spans="1:5" hidden="1" x14ac:dyDescent="0.3">
      <c r="A139" s="32"/>
      <c r="B139" s="35">
        <f>SUM(B140:B141)</f>
        <v>10</v>
      </c>
      <c r="C139" s="35">
        <f>SUM(C140:C141)</f>
        <v>0</v>
      </c>
      <c r="D139" s="35">
        <f>SUM(D140:D141)</f>
        <v>0</v>
      </c>
      <c r="E139" s="36">
        <f>B139-C139+D139</f>
        <v>10</v>
      </c>
    </row>
    <row r="140" spans="1:5" hidden="1" x14ac:dyDescent="0.3">
      <c r="A140" s="35">
        <v>2017</v>
      </c>
      <c r="B140" s="35">
        <v>3</v>
      </c>
      <c r="C140" s="32">
        <v>0</v>
      </c>
      <c r="D140" s="32">
        <v>0</v>
      </c>
      <c r="E140" s="40">
        <f>B140-C140+D140</f>
        <v>3</v>
      </c>
    </row>
    <row r="141" spans="1:5" ht="17.25" hidden="1" thickBot="1" x14ac:dyDescent="0.35">
      <c r="A141" s="41">
        <v>2018</v>
      </c>
      <c r="B141" s="41">
        <v>7</v>
      </c>
      <c r="C141" s="42">
        <v>0</v>
      </c>
      <c r="D141" s="42">
        <v>0</v>
      </c>
      <c r="E141" s="43">
        <f>B141-C141+D141</f>
        <v>7</v>
      </c>
    </row>
    <row r="142" spans="1:5" hidden="1" x14ac:dyDescent="0.3"/>
    <row r="143" spans="1:5" hidden="1" x14ac:dyDescent="0.3"/>
    <row r="144" spans="1:5" ht="28.5" hidden="1" x14ac:dyDescent="0.3">
      <c r="A144" s="47" t="s">
        <v>224</v>
      </c>
      <c r="B144" s="48" t="s">
        <v>476</v>
      </c>
      <c r="C144" s="49" t="s">
        <v>457</v>
      </c>
      <c r="D144" s="49" t="s">
        <v>458</v>
      </c>
      <c r="E144" s="48" t="s">
        <v>519</v>
      </c>
    </row>
    <row r="145" spans="1:5" hidden="1" x14ac:dyDescent="0.3">
      <c r="A145" s="32"/>
      <c r="B145" s="35">
        <f>SUM(B146:B148)</f>
        <v>10</v>
      </c>
      <c r="C145" s="35">
        <f>SUM(C146:C148)</f>
        <v>2</v>
      </c>
      <c r="D145" s="35">
        <f>SUM(D146:D148)</f>
        <v>2</v>
      </c>
      <c r="E145" s="36">
        <f>B145-C145+D145</f>
        <v>10</v>
      </c>
    </row>
    <row r="146" spans="1:5" hidden="1" x14ac:dyDescent="0.3">
      <c r="A146" s="35">
        <v>2017</v>
      </c>
      <c r="B146" s="35">
        <v>3</v>
      </c>
      <c r="C146" s="32">
        <v>1</v>
      </c>
      <c r="D146" s="32">
        <v>0</v>
      </c>
      <c r="E146" s="40">
        <f>B146-C146+D146</f>
        <v>2</v>
      </c>
    </row>
    <row r="147" spans="1:5" hidden="1" x14ac:dyDescent="0.3">
      <c r="A147" s="35">
        <v>2018</v>
      </c>
      <c r="B147" s="35">
        <v>7</v>
      </c>
      <c r="C147" s="32">
        <v>1</v>
      </c>
      <c r="D147" s="32">
        <v>0</v>
      </c>
      <c r="E147" s="46">
        <f>B147-C147+D147</f>
        <v>6</v>
      </c>
    </row>
    <row r="148" spans="1:5" ht="17.25" hidden="1" thickBot="1" x14ac:dyDescent="0.35">
      <c r="A148" s="41">
        <v>2019</v>
      </c>
      <c r="B148" s="41">
        <v>0</v>
      </c>
      <c r="C148" s="42">
        <v>0</v>
      </c>
      <c r="D148" s="42">
        <v>2</v>
      </c>
      <c r="E148" s="43">
        <f>B148-C148+D148</f>
        <v>2</v>
      </c>
    </row>
    <row r="149" spans="1:5" hidden="1" x14ac:dyDescent="0.3"/>
    <row r="150" spans="1:5" hidden="1" x14ac:dyDescent="0.3"/>
    <row r="151" spans="1:5" ht="28.5" hidden="1" x14ac:dyDescent="0.3">
      <c r="A151" s="47" t="s">
        <v>224</v>
      </c>
      <c r="B151" s="48" t="s">
        <v>529</v>
      </c>
      <c r="C151" s="49" t="s">
        <v>457</v>
      </c>
      <c r="D151" s="49" t="s">
        <v>458</v>
      </c>
      <c r="E151" s="48" t="s">
        <v>530</v>
      </c>
    </row>
    <row r="152" spans="1:5" hidden="1" x14ac:dyDescent="0.3">
      <c r="A152" s="32"/>
      <c r="B152" s="35">
        <f>SUM(B153:B155)</f>
        <v>10</v>
      </c>
      <c r="C152" s="35">
        <f>SUM(C153:C155)</f>
        <v>1</v>
      </c>
      <c r="D152" s="35">
        <f>SUM(D153:D155)</f>
        <v>2</v>
      </c>
      <c r="E152" s="36">
        <f>B152-C152+D152</f>
        <v>11</v>
      </c>
    </row>
    <row r="153" spans="1:5" hidden="1" x14ac:dyDescent="0.3">
      <c r="A153" s="35">
        <v>2017</v>
      </c>
      <c r="B153" s="35">
        <v>2</v>
      </c>
      <c r="C153" s="32">
        <v>1</v>
      </c>
      <c r="D153" s="32">
        <v>0</v>
      </c>
      <c r="E153" s="40">
        <f>B153-C153+D153</f>
        <v>1</v>
      </c>
    </row>
    <row r="154" spans="1:5" hidden="1" x14ac:dyDescent="0.3">
      <c r="A154" s="35">
        <v>2018</v>
      </c>
      <c r="B154" s="35">
        <v>6</v>
      </c>
      <c r="C154" s="32">
        <v>0</v>
      </c>
      <c r="D154" s="32">
        <v>0</v>
      </c>
      <c r="E154" s="46">
        <f>B154-C154+D154</f>
        <v>6</v>
      </c>
    </row>
    <row r="155" spans="1:5" ht="17.25" hidden="1" thickBot="1" x14ac:dyDescent="0.35">
      <c r="A155" s="41">
        <v>2019</v>
      </c>
      <c r="B155" s="41">
        <v>2</v>
      </c>
      <c r="C155" s="42">
        <v>0</v>
      </c>
      <c r="D155" s="42">
        <v>2</v>
      </c>
      <c r="E155" s="43">
        <f>B155-C155+D155</f>
        <v>4</v>
      </c>
    </row>
    <row r="156" spans="1:5" hidden="1" x14ac:dyDescent="0.3"/>
    <row r="157" spans="1:5" hidden="1" x14ac:dyDescent="0.3"/>
    <row r="158" spans="1:5" ht="28.5" hidden="1" x14ac:dyDescent="0.3">
      <c r="A158" s="47" t="s">
        <v>224</v>
      </c>
      <c r="B158" s="48" t="s">
        <v>541</v>
      </c>
      <c r="C158" s="49" t="s">
        <v>457</v>
      </c>
      <c r="D158" s="49" t="s">
        <v>458</v>
      </c>
      <c r="E158" s="48" t="s">
        <v>542</v>
      </c>
    </row>
    <row r="159" spans="1:5" hidden="1" x14ac:dyDescent="0.3">
      <c r="A159" s="32"/>
      <c r="B159" s="35">
        <f>SUM(B160:B162)</f>
        <v>11</v>
      </c>
      <c r="C159" s="35">
        <f>SUM(C160:C162)</f>
        <v>1</v>
      </c>
      <c r="D159" s="35">
        <f>SUM(D160:D162)</f>
        <v>3</v>
      </c>
      <c r="E159" s="36">
        <f>B159-C159+D159</f>
        <v>13</v>
      </c>
    </row>
    <row r="160" spans="1:5" hidden="1" x14ac:dyDescent="0.3">
      <c r="A160" s="35">
        <v>2017</v>
      </c>
      <c r="B160" s="35">
        <v>1</v>
      </c>
      <c r="C160" s="32">
        <v>1</v>
      </c>
      <c r="D160" s="32">
        <v>0</v>
      </c>
      <c r="E160" s="40">
        <f>B160-C160+D160</f>
        <v>0</v>
      </c>
    </row>
    <row r="161" spans="1:5" hidden="1" x14ac:dyDescent="0.3">
      <c r="A161" s="35">
        <v>2018</v>
      </c>
      <c r="B161" s="35">
        <v>6</v>
      </c>
      <c r="C161" s="32">
        <v>0</v>
      </c>
      <c r="D161" s="32">
        <v>1</v>
      </c>
      <c r="E161" s="46">
        <f>B161-C161+D161</f>
        <v>7</v>
      </c>
    </row>
    <row r="162" spans="1:5" ht="17.25" hidden="1" thickBot="1" x14ac:dyDescent="0.35">
      <c r="A162" s="41">
        <v>2019</v>
      </c>
      <c r="B162" s="41">
        <v>4</v>
      </c>
      <c r="C162" s="42">
        <v>0</v>
      </c>
      <c r="D162" s="42">
        <v>2</v>
      </c>
      <c r="E162" s="43">
        <f>B162-C162+D162</f>
        <v>6</v>
      </c>
    </row>
    <row r="163" spans="1:5" hidden="1" x14ac:dyDescent="0.3"/>
    <row r="164" spans="1:5" hidden="1" x14ac:dyDescent="0.3"/>
    <row r="165" spans="1:5" ht="28.5" hidden="1" x14ac:dyDescent="0.3">
      <c r="A165" s="47" t="s">
        <v>224</v>
      </c>
      <c r="B165" s="48" t="s">
        <v>543</v>
      </c>
      <c r="C165" s="49" t="s">
        <v>457</v>
      </c>
      <c r="D165" s="49" t="s">
        <v>458</v>
      </c>
      <c r="E165" s="48" t="s">
        <v>549</v>
      </c>
    </row>
    <row r="166" spans="1:5" hidden="1" x14ac:dyDescent="0.3">
      <c r="A166" s="32"/>
      <c r="B166" s="35">
        <f>SUM(B167:B168)</f>
        <v>13</v>
      </c>
      <c r="C166" s="35">
        <f>SUM(C167:C168)</f>
        <v>1</v>
      </c>
      <c r="D166" s="35">
        <f>SUM(D167:D168)</f>
        <v>1</v>
      </c>
      <c r="E166" s="36">
        <f>B166-C166+D166</f>
        <v>13</v>
      </c>
    </row>
    <row r="167" spans="1:5" hidden="1" x14ac:dyDescent="0.3">
      <c r="A167" s="35">
        <v>2018</v>
      </c>
      <c r="B167" s="35">
        <v>7</v>
      </c>
      <c r="C167" s="32">
        <v>1</v>
      </c>
      <c r="D167" s="32">
        <v>0</v>
      </c>
      <c r="E167" s="46">
        <f>B167-C167+D167</f>
        <v>6</v>
      </c>
    </row>
    <row r="168" spans="1:5" ht="17.25" hidden="1" thickBot="1" x14ac:dyDescent="0.35">
      <c r="A168" s="41">
        <v>2019</v>
      </c>
      <c r="B168" s="41">
        <v>6</v>
      </c>
      <c r="C168" s="42">
        <v>0</v>
      </c>
      <c r="D168" s="42">
        <v>1</v>
      </c>
      <c r="E168" s="43">
        <f>B168-C168+D168</f>
        <v>7</v>
      </c>
    </row>
    <row r="169" spans="1:5" ht="17.25" hidden="1" thickTop="1" x14ac:dyDescent="0.3"/>
    <row r="170" spans="1:5" hidden="1" x14ac:dyDescent="0.3"/>
    <row r="171" spans="1:5" ht="28.5" hidden="1" x14ac:dyDescent="0.3">
      <c r="A171" s="47" t="s">
        <v>224</v>
      </c>
      <c r="B171" s="48" t="s">
        <v>550</v>
      </c>
      <c r="C171" s="49" t="s">
        <v>457</v>
      </c>
      <c r="D171" s="49" t="s">
        <v>458</v>
      </c>
      <c r="E171" s="48" t="s">
        <v>551</v>
      </c>
    </row>
    <row r="172" spans="1:5" hidden="1" x14ac:dyDescent="0.3">
      <c r="A172" s="32"/>
      <c r="B172" s="35">
        <f>SUM(B173:B174)</f>
        <v>13</v>
      </c>
      <c r="C172" s="35">
        <f>SUM(C173:C174)</f>
        <v>1</v>
      </c>
      <c r="D172" s="35">
        <f>SUM(D173:D174)</f>
        <v>0</v>
      </c>
      <c r="E172" s="36">
        <f>B172-C172+D172</f>
        <v>12</v>
      </c>
    </row>
    <row r="173" spans="1:5" hidden="1" x14ac:dyDescent="0.3">
      <c r="A173" s="35">
        <v>2018</v>
      </c>
      <c r="B173" s="35">
        <v>6</v>
      </c>
      <c r="C173" s="32">
        <v>1</v>
      </c>
      <c r="D173" s="32">
        <v>0</v>
      </c>
      <c r="E173" s="46">
        <f>B173-C173+D173</f>
        <v>5</v>
      </c>
    </row>
    <row r="174" spans="1:5" ht="17.25" hidden="1" thickBot="1" x14ac:dyDescent="0.35">
      <c r="A174" s="41">
        <v>2019</v>
      </c>
      <c r="B174" s="41">
        <v>7</v>
      </c>
      <c r="C174" s="42">
        <v>0</v>
      </c>
      <c r="D174" s="42">
        <v>0</v>
      </c>
      <c r="E174" s="43">
        <f>B174-C174+D174</f>
        <v>7</v>
      </c>
    </row>
    <row r="175" spans="1:5" ht="17.25" hidden="1" thickTop="1" x14ac:dyDescent="0.3"/>
    <row r="176" spans="1:5" hidden="1" x14ac:dyDescent="0.3"/>
    <row r="177" spans="1:5" ht="28.5" hidden="1" x14ac:dyDescent="0.3">
      <c r="A177" s="47" t="s">
        <v>224</v>
      </c>
      <c r="B177" s="48" t="s">
        <v>558</v>
      </c>
      <c r="C177" s="49" t="s">
        <v>457</v>
      </c>
      <c r="D177" s="49" t="s">
        <v>458</v>
      </c>
      <c r="E177" s="48" t="s">
        <v>559</v>
      </c>
    </row>
    <row r="178" spans="1:5" hidden="1" x14ac:dyDescent="0.3">
      <c r="A178" s="32"/>
      <c r="B178" s="35">
        <v>12</v>
      </c>
      <c r="C178" s="35">
        <f>SUM(C179:C180)</f>
        <v>0</v>
      </c>
      <c r="D178" s="35">
        <f>SUM(D179:D180)</f>
        <v>2</v>
      </c>
      <c r="E178" s="36">
        <f>B178-C178+D178</f>
        <v>14</v>
      </c>
    </row>
    <row r="179" spans="1:5" hidden="1" x14ac:dyDescent="0.3">
      <c r="A179" s="35">
        <v>2018</v>
      </c>
      <c r="B179" s="35">
        <v>5</v>
      </c>
      <c r="C179" s="32">
        <v>0</v>
      </c>
      <c r="D179" s="32">
        <v>0</v>
      </c>
      <c r="E179" s="46">
        <f>B179-C179+D179</f>
        <v>5</v>
      </c>
    </row>
    <row r="180" spans="1:5" ht="17.25" hidden="1" thickBot="1" x14ac:dyDescent="0.35">
      <c r="A180" s="41">
        <v>2019</v>
      </c>
      <c r="B180" s="41">
        <v>7</v>
      </c>
      <c r="C180" s="42">
        <v>0</v>
      </c>
      <c r="D180" s="42">
        <v>2</v>
      </c>
      <c r="E180" s="43">
        <f>B180-C180+D180</f>
        <v>9</v>
      </c>
    </row>
    <row r="181" spans="1:5" ht="17.25" hidden="1" thickTop="1" x14ac:dyDescent="0.3"/>
    <row r="182" spans="1:5" hidden="1" x14ac:dyDescent="0.3"/>
    <row r="183" spans="1:5" ht="28.5" hidden="1" x14ac:dyDescent="0.3">
      <c r="A183" s="47" t="s">
        <v>224</v>
      </c>
      <c r="B183" s="48" t="s">
        <v>576</v>
      </c>
      <c r="C183" s="49" t="s">
        <v>457</v>
      </c>
      <c r="D183" s="49" t="s">
        <v>458</v>
      </c>
      <c r="E183" s="48" t="s">
        <v>577</v>
      </c>
    </row>
    <row r="184" spans="1:5" hidden="1" x14ac:dyDescent="0.3">
      <c r="A184" s="32"/>
      <c r="B184" s="35">
        <v>14</v>
      </c>
      <c r="C184" s="35">
        <f>SUM(C185:C186)</f>
        <v>0</v>
      </c>
      <c r="D184" s="35">
        <f>SUM(D185:D186)</f>
        <v>1</v>
      </c>
      <c r="E184" s="36">
        <f>B184-C184+D184</f>
        <v>15</v>
      </c>
    </row>
    <row r="185" spans="1:5" hidden="1" x14ac:dyDescent="0.3">
      <c r="A185" s="35">
        <v>2018</v>
      </c>
      <c r="B185" s="35">
        <v>5</v>
      </c>
      <c r="C185" s="32">
        <v>0</v>
      </c>
      <c r="D185" s="32">
        <v>0</v>
      </c>
      <c r="E185" s="46">
        <f>B185-C185+D185</f>
        <v>5</v>
      </c>
    </row>
    <row r="186" spans="1:5" ht="17.25" hidden="1" thickBot="1" x14ac:dyDescent="0.35">
      <c r="A186" s="41">
        <v>2019</v>
      </c>
      <c r="B186" s="41">
        <v>9</v>
      </c>
      <c r="C186" s="42">
        <v>0</v>
      </c>
      <c r="D186" s="42">
        <v>1</v>
      </c>
      <c r="E186" s="43">
        <f>B186-C186+D186</f>
        <v>10</v>
      </c>
    </row>
    <row r="187" spans="1:5" hidden="1" x14ac:dyDescent="0.3"/>
    <row r="188" spans="1:5" hidden="1" x14ac:dyDescent="0.3"/>
    <row r="189" spans="1:5" ht="28.5" hidden="1" x14ac:dyDescent="0.3">
      <c r="A189" s="47" t="s">
        <v>224</v>
      </c>
      <c r="B189" s="48" t="s">
        <v>578</v>
      </c>
      <c r="C189" s="49" t="s">
        <v>457</v>
      </c>
      <c r="D189" s="49" t="s">
        <v>458</v>
      </c>
      <c r="E189" s="48" t="s">
        <v>579</v>
      </c>
    </row>
    <row r="190" spans="1:5" hidden="1" x14ac:dyDescent="0.3">
      <c r="A190" s="32"/>
      <c r="B190" s="35">
        <v>15</v>
      </c>
      <c r="C190" s="35">
        <f>SUM(C191:C192)</f>
        <v>3</v>
      </c>
      <c r="D190" s="35">
        <f>SUM(D191:D192)</f>
        <v>2</v>
      </c>
      <c r="E190" s="36">
        <f>B190-C190+D190</f>
        <v>14</v>
      </c>
    </row>
    <row r="191" spans="1:5" hidden="1" x14ac:dyDescent="0.3">
      <c r="A191" s="35">
        <v>2018</v>
      </c>
      <c r="B191" s="35">
        <v>5</v>
      </c>
      <c r="C191" s="32">
        <v>2</v>
      </c>
      <c r="D191" s="32">
        <v>0</v>
      </c>
      <c r="E191" s="46">
        <f>B191-C191+D191</f>
        <v>3</v>
      </c>
    </row>
    <row r="192" spans="1:5" ht="17.25" hidden="1" thickBot="1" x14ac:dyDescent="0.35">
      <c r="A192" s="41">
        <v>2019</v>
      </c>
      <c r="B192" s="41">
        <v>10</v>
      </c>
      <c r="C192" s="42">
        <v>1</v>
      </c>
      <c r="D192" s="42">
        <v>2</v>
      </c>
      <c r="E192" s="43">
        <f>B192-C192+D192</f>
        <v>11</v>
      </c>
    </row>
    <row r="193" spans="1:5" ht="17.25" hidden="1" thickTop="1" x14ac:dyDescent="0.3"/>
    <row r="194" spans="1:5" hidden="1" x14ac:dyDescent="0.3"/>
    <row r="195" spans="1:5" ht="28.5" hidden="1" x14ac:dyDescent="0.3">
      <c r="A195" s="47" t="s">
        <v>224</v>
      </c>
      <c r="B195" s="48" t="s">
        <v>592</v>
      </c>
      <c r="C195" s="49" t="s">
        <v>457</v>
      </c>
      <c r="D195" s="49" t="s">
        <v>458</v>
      </c>
      <c r="E195" s="48" t="s">
        <v>593</v>
      </c>
    </row>
    <row r="196" spans="1:5" hidden="1" x14ac:dyDescent="0.3">
      <c r="A196" s="32"/>
      <c r="B196" s="35">
        <f>SUM(B197:B198)</f>
        <v>17</v>
      </c>
      <c r="C196" s="35">
        <f>SUM(C197:C198)</f>
        <v>1</v>
      </c>
      <c r="D196" s="35">
        <f>SUM(D197:D198)</f>
        <v>2</v>
      </c>
      <c r="E196" s="36">
        <f>B196-C196+D196</f>
        <v>18</v>
      </c>
    </row>
    <row r="197" spans="1:5" hidden="1" x14ac:dyDescent="0.3">
      <c r="A197" s="35">
        <v>2018</v>
      </c>
      <c r="B197" s="35">
        <v>3</v>
      </c>
      <c r="C197" s="32">
        <v>0</v>
      </c>
      <c r="D197" s="32">
        <v>0</v>
      </c>
      <c r="E197" s="46">
        <f>B197-C197+D197</f>
        <v>3</v>
      </c>
    </row>
    <row r="198" spans="1:5" ht="17.25" hidden="1" thickBot="1" x14ac:dyDescent="0.35">
      <c r="A198" s="41">
        <v>2019</v>
      </c>
      <c r="B198" s="41">
        <v>14</v>
      </c>
      <c r="C198" s="42">
        <v>1</v>
      </c>
      <c r="D198" s="42">
        <v>2</v>
      </c>
      <c r="E198" s="43">
        <f>B198-C198+D198</f>
        <v>15</v>
      </c>
    </row>
    <row r="200" spans="1:5" ht="28.5" x14ac:dyDescent="0.3">
      <c r="A200" s="47" t="s">
        <v>224</v>
      </c>
      <c r="B200" s="48" t="s">
        <v>599</v>
      </c>
      <c r="C200" s="49" t="s">
        <v>457</v>
      </c>
      <c r="D200" s="49" t="s">
        <v>458</v>
      </c>
      <c r="E200" s="48" t="s">
        <v>600</v>
      </c>
    </row>
    <row r="201" spans="1:5" x14ac:dyDescent="0.3">
      <c r="A201" s="32"/>
      <c r="B201" s="35">
        <f>SUM(B202:B203)</f>
        <v>18</v>
      </c>
      <c r="C201" s="35">
        <f>SUM(C202:C203)</f>
        <v>0</v>
      </c>
      <c r="D201" s="35">
        <f>SUM(D202:D203)</f>
        <v>2</v>
      </c>
      <c r="E201" s="36">
        <f>B201-C201+D201</f>
        <v>20</v>
      </c>
    </row>
    <row r="202" spans="1:5" x14ac:dyDescent="0.3">
      <c r="A202" s="35">
        <v>2018</v>
      </c>
      <c r="B202" s="35">
        <v>3</v>
      </c>
      <c r="C202" s="32">
        <v>0</v>
      </c>
      <c r="D202" s="32">
        <v>0</v>
      </c>
      <c r="E202" s="46">
        <f>B202-C202+D202</f>
        <v>3</v>
      </c>
    </row>
    <row r="203" spans="1:5" ht="17.25" thickBot="1" x14ac:dyDescent="0.35">
      <c r="A203" s="41">
        <v>2019</v>
      </c>
      <c r="B203" s="41">
        <v>15</v>
      </c>
      <c r="C203" s="42">
        <v>0</v>
      </c>
      <c r="D203" s="42">
        <v>2</v>
      </c>
      <c r="E203" s="43">
        <f>B203-C203+D203</f>
        <v>17</v>
      </c>
    </row>
    <row r="204" spans="1:5" ht="17.25" thickTop="1" x14ac:dyDescent="0.3"/>
  </sheetData>
  <sheetProtection algorithmName="SHA-512" hashValue="pf0FvuC3KI1kwZjZaGFs9f+yFywSJyJvEw7e53J3ykYuDKd/P5IgryqkvM8HSJFaifp66qZ6nq+JZztG4zStyg==" saltValue="Bx8UAsDwaKw2MGu3oyJO4A==" spinCount="100000" sheet="1" objects="1" scenarios="1"/>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9" workbookViewId="0">
      <selection activeCell="H24" sqref="H24"/>
    </sheetView>
  </sheetViews>
  <sheetFormatPr baseColWidth="10" defaultRowHeight="14.25" x14ac:dyDescent="0.2"/>
  <cols>
    <col min="1" max="1" width="8" style="50" bestFit="1" customWidth="1"/>
    <col min="2" max="3" width="11.5703125" style="50" bestFit="1" customWidth="1"/>
    <col min="4" max="4" width="16.7109375" style="57" customWidth="1"/>
    <col min="5" max="5" width="13.140625" style="61" customWidth="1"/>
    <col min="6" max="6" width="13" style="61" customWidth="1"/>
    <col min="7" max="16384" width="11.42578125" style="50"/>
  </cols>
  <sheetData>
    <row r="1" spans="1:6" s="60" customFormat="1" ht="33" customHeight="1" x14ac:dyDescent="0.25">
      <c r="D1" s="59" t="s">
        <v>516</v>
      </c>
      <c r="E1" s="57" t="s">
        <v>490</v>
      </c>
      <c r="F1" s="57" t="s">
        <v>491</v>
      </c>
    </row>
    <row r="2" spans="1:6" ht="15.75" x14ac:dyDescent="0.2">
      <c r="B2" s="51" t="s">
        <v>457</v>
      </c>
      <c r="C2" s="51" t="s">
        <v>458</v>
      </c>
      <c r="D2" s="56">
        <v>14</v>
      </c>
    </row>
    <row r="3" spans="1:6" ht="15" x14ac:dyDescent="0.25">
      <c r="A3" s="53">
        <v>43009</v>
      </c>
      <c r="B3" s="54">
        <v>2</v>
      </c>
      <c r="C3" s="54">
        <v>1</v>
      </c>
      <c r="D3" s="55">
        <f t="shared" ref="D3:D13" si="0">D2-B3+C3</f>
        <v>13</v>
      </c>
      <c r="E3" s="61">
        <f>SUM(B3)</f>
        <v>2</v>
      </c>
      <c r="F3" s="61">
        <f>SUM(C3)</f>
        <v>1</v>
      </c>
    </row>
    <row r="4" spans="1:6" ht="15" x14ac:dyDescent="0.25">
      <c r="A4" s="53">
        <v>43040</v>
      </c>
      <c r="B4" s="54">
        <v>1</v>
      </c>
      <c r="C4" s="54">
        <v>1</v>
      </c>
      <c r="D4" s="55">
        <f t="shared" si="0"/>
        <v>13</v>
      </c>
      <c r="E4" s="61">
        <f>SUM(B3:B4)</f>
        <v>3</v>
      </c>
      <c r="F4" s="61">
        <f>SUM(C3:C4)</f>
        <v>2</v>
      </c>
    </row>
    <row r="5" spans="1:6" ht="15" x14ac:dyDescent="0.25">
      <c r="A5" s="53">
        <v>43070</v>
      </c>
      <c r="B5" s="54">
        <v>2</v>
      </c>
      <c r="C5" s="54">
        <v>2</v>
      </c>
      <c r="D5" s="55">
        <f t="shared" si="0"/>
        <v>13</v>
      </c>
      <c r="E5" s="61">
        <f>SUM(B3:B5)</f>
        <v>5</v>
      </c>
      <c r="F5" s="61">
        <f>SUM(C3:C5)</f>
        <v>4</v>
      </c>
    </row>
    <row r="6" spans="1:6" ht="15" x14ac:dyDescent="0.25">
      <c r="A6" s="53">
        <v>43101</v>
      </c>
      <c r="B6" s="54">
        <v>0</v>
      </c>
      <c r="C6" s="54">
        <v>0</v>
      </c>
      <c r="D6" s="55">
        <f t="shared" si="0"/>
        <v>13</v>
      </c>
      <c r="E6" s="61">
        <f>SUM(B3:B6)</f>
        <v>5</v>
      </c>
      <c r="F6" s="61">
        <f>SUM(C3:C6)</f>
        <v>4</v>
      </c>
    </row>
    <row r="7" spans="1:6" ht="15" x14ac:dyDescent="0.25">
      <c r="A7" s="53">
        <v>43132</v>
      </c>
      <c r="B7" s="54">
        <v>0</v>
      </c>
      <c r="C7" s="54">
        <v>1</v>
      </c>
      <c r="D7" s="52">
        <f t="shared" si="0"/>
        <v>14</v>
      </c>
      <c r="E7" s="61">
        <f>SUM(B3:B7)</f>
        <v>5</v>
      </c>
      <c r="F7" s="61">
        <f>SUM(C3:C7)</f>
        <v>5</v>
      </c>
    </row>
    <row r="8" spans="1:6" ht="15" x14ac:dyDescent="0.25">
      <c r="A8" s="53">
        <v>43160</v>
      </c>
      <c r="B8" s="54">
        <v>4</v>
      </c>
      <c r="C8" s="54">
        <v>2</v>
      </c>
      <c r="D8" s="52">
        <f t="shared" si="0"/>
        <v>12</v>
      </c>
      <c r="E8" s="61">
        <f>SUM(B3:B8)</f>
        <v>9</v>
      </c>
      <c r="F8" s="61">
        <f>SUM(C3:C8)</f>
        <v>7</v>
      </c>
    </row>
    <row r="9" spans="1:6" ht="15" x14ac:dyDescent="0.25">
      <c r="A9" s="53">
        <v>43191</v>
      </c>
      <c r="B9" s="54">
        <v>3</v>
      </c>
      <c r="C9" s="54">
        <v>1</v>
      </c>
      <c r="D9" s="52">
        <f t="shared" si="0"/>
        <v>10</v>
      </c>
      <c r="E9" s="61">
        <f>SUM(B3:B9)</f>
        <v>12</v>
      </c>
      <c r="F9" s="61">
        <f>SUM(C3:C9)</f>
        <v>8</v>
      </c>
    </row>
    <row r="10" spans="1:6" ht="15" x14ac:dyDescent="0.25">
      <c r="A10" s="53">
        <v>43221</v>
      </c>
      <c r="B10" s="54">
        <v>1</v>
      </c>
      <c r="C10" s="54">
        <v>1</v>
      </c>
      <c r="D10" s="52">
        <f t="shared" si="0"/>
        <v>10</v>
      </c>
      <c r="E10" s="61">
        <f>SUM(B3:B10)</f>
        <v>13</v>
      </c>
      <c r="F10" s="61">
        <f>SUM(C3:C10)</f>
        <v>9</v>
      </c>
    </row>
    <row r="11" spans="1:6" ht="15" x14ac:dyDescent="0.25">
      <c r="A11" s="53">
        <v>43252</v>
      </c>
      <c r="B11" s="54">
        <v>1</v>
      </c>
      <c r="C11" s="54">
        <v>2</v>
      </c>
      <c r="D11" s="52">
        <f t="shared" si="0"/>
        <v>11</v>
      </c>
      <c r="E11" s="61">
        <f>SUM(B3:B11)</f>
        <v>14</v>
      </c>
      <c r="F11" s="61">
        <f>SUM(C3:C11)</f>
        <v>11</v>
      </c>
    </row>
    <row r="12" spans="1:6" ht="15" x14ac:dyDescent="0.25">
      <c r="A12" s="53">
        <v>43282</v>
      </c>
      <c r="B12" s="54">
        <v>0</v>
      </c>
      <c r="C12" s="54">
        <v>0</v>
      </c>
      <c r="D12" s="52">
        <f t="shared" si="0"/>
        <v>11</v>
      </c>
      <c r="E12" s="61">
        <f>SUM(B3:B12)</f>
        <v>14</v>
      </c>
      <c r="F12" s="61">
        <f>SUM(C3:C12)</f>
        <v>11</v>
      </c>
    </row>
    <row r="13" spans="1:6" ht="15.75" x14ac:dyDescent="0.25">
      <c r="A13" s="53">
        <v>43313</v>
      </c>
      <c r="B13" s="54">
        <v>2</v>
      </c>
      <c r="C13" s="54">
        <v>2</v>
      </c>
      <c r="D13" s="56">
        <f t="shared" si="0"/>
        <v>11</v>
      </c>
      <c r="E13" s="61">
        <f>SUM(B3:B13)</f>
        <v>16</v>
      </c>
      <c r="F13" s="61">
        <f>SUM(C3:C13)</f>
        <v>13</v>
      </c>
    </row>
    <row r="14" spans="1:6" ht="15.75" x14ac:dyDescent="0.25">
      <c r="A14" s="53">
        <v>43344</v>
      </c>
      <c r="B14" s="54">
        <v>0</v>
      </c>
      <c r="C14" s="54">
        <v>1</v>
      </c>
      <c r="D14" s="56">
        <f t="shared" ref="D14:D22" si="1">D13-B14+C14</f>
        <v>12</v>
      </c>
      <c r="E14" s="61">
        <f>SUM(B3:B14)</f>
        <v>16</v>
      </c>
      <c r="F14" s="61">
        <f>SUM(C3:C14)</f>
        <v>14</v>
      </c>
    </row>
    <row r="15" spans="1:6" ht="15.75" x14ac:dyDescent="0.25">
      <c r="A15" s="53">
        <v>43374</v>
      </c>
      <c r="B15" s="54">
        <v>0</v>
      </c>
      <c r="C15" s="54">
        <v>2</v>
      </c>
      <c r="D15" s="56">
        <f t="shared" si="1"/>
        <v>14</v>
      </c>
      <c r="E15" s="61">
        <f>SUM(B3:B15)</f>
        <v>16</v>
      </c>
      <c r="F15" s="61">
        <f>SUM(C3:C15)</f>
        <v>16</v>
      </c>
    </row>
    <row r="16" spans="1:6" ht="15.75" x14ac:dyDescent="0.25">
      <c r="A16" s="53">
        <v>43405</v>
      </c>
      <c r="B16" s="54">
        <v>4</v>
      </c>
      <c r="C16" s="54">
        <v>0</v>
      </c>
      <c r="D16" s="56">
        <f t="shared" si="1"/>
        <v>10</v>
      </c>
      <c r="E16" s="61">
        <f>SUM(B3:B16)</f>
        <v>20</v>
      </c>
      <c r="F16" s="61">
        <f>SUM(C3:C16)</f>
        <v>16</v>
      </c>
    </row>
    <row r="17" spans="1:6" ht="15.75" x14ac:dyDescent="0.25">
      <c r="A17" s="53">
        <v>43435</v>
      </c>
      <c r="B17" s="54">
        <v>0</v>
      </c>
      <c r="C17" s="54">
        <v>0</v>
      </c>
      <c r="D17" s="56">
        <f t="shared" si="1"/>
        <v>10</v>
      </c>
      <c r="E17" s="61">
        <f>SUM(B3:B17)</f>
        <v>20</v>
      </c>
      <c r="F17" s="61">
        <f>SUM(C3:C17)</f>
        <v>16</v>
      </c>
    </row>
    <row r="18" spans="1:6" ht="15.75" x14ac:dyDescent="0.25">
      <c r="A18" s="53">
        <v>43466</v>
      </c>
      <c r="B18" s="54">
        <v>2</v>
      </c>
      <c r="C18" s="54">
        <v>2</v>
      </c>
      <c r="D18" s="56">
        <f t="shared" si="1"/>
        <v>10</v>
      </c>
      <c r="E18" s="61">
        <f>SUM(B3:B18)</f>
        <v>22</v>
      </c>
      <c r="F18" s="61">
        <f>SUM(C3:C18)</f>
        <v>18</v>
      </c>
    </row>
    <row r="19" spans="1:6" ht="15.75" x14ac:dyDescent="0.25">
      <c r="A19" s="53">
        <v>43497</v>
      </c>
      <c r="B19" s="54">
        <v>1</v>
      </c>
      <c r="C19" s="54">
        <v>2</v>
      </c>
      <c r="D19" s="56">
        <f t="shared" si="1"/>
        <v>11</v>
      </c>
      <c r="E19" s="61">
        <f>SUM(B3:B19)</f>
        <v>23</v>
      </c>
      <c r="F19" s="61">
        <f>SUM(C3:C19)</f>
        <v>20</v>
      </c>
    </row>
    <row r="20" spans="1:6" ht="15.75" x14ac:dyDescent="0.25">
      <c r="A20" s="53">
        <v>43525</v>
      </c>
      <c r="B20" s="54">
        <v>1</v>
      </c>
      <c r="C20" s="54">
        <v>3</v>
      </c>
      <c r="D20" s="56">
        <f t="shared" si="1"/>
        <v>13</v>
      </c>
      <c r="E20" s="61">
        <f>SUM(B3:B20)</f>
        <v>24</v>
      </c>
      <c r="F20" s="61">
        <f>SUM(C3:C20)</f>
        <v>23</v>
      </c>
    </row>
    <row r="21" spans="1:6" ht="15.75" x14ac:dyDescent="0.25">
      <c r="A21" s="53">
        <v>43556</v>
      </c>
      <c r="B21" s="54">
        <v>1</v>
      </c>
      <c r="C21" s="54">
        <v>1</v>
      </c>
      <c r="D21" s="56">
        <f t="shared" si="1"/>
        <v>13</v>
      </c>
      <c r="E21" s="61">
        <f>SUM(B3:B21)</f>
        <v>25</v>
      </c>
      <c r="F21" s="61">
        <f>SUM(C3:C21)</f>
        <v>24</v>
      </c>
    </row>
    <row r="22" spans="1:6" ht="15.75" x14ac:dyDescent="0.25">
      <c r="A22" s="53">
        <v>43586</v>
      </c>
      <c r="B22" s="54">
        <v>1</v>
      </c>
      <c r="C22" s="54">
        <v>0</v>
      </c>
      <c r="D22" s="56">
        <f t="shared" si="1"/>
        <v>12</v>
      </c>
      <c r="E22" s="61">
        <f>SUM(B3:B22)</f>
        <v>26</v>
      </c>
      <c r="F22" s="61">
        <f>SUM(C3:C22)</f>
        <v>24</v>
      </c>
    </row>
    <row r="23" spans="1:6" ht="15.75" x14ac:dyDescent="0.25">
      <c r="A23" s="53">
        <v>43617</v>
      </c>
      <c r="B23" s="54">
        <v>0</v>
      </c>
      <c r="C23" s="54">
        <v>2</v>
      </c>
      <c r="D23" s="56">
        <f t="shared" ref="D23:D24" si="2">D22-B23+C23</f>
        <v>14</v>
      </c>
      <c r="E23" s="61">
        <f>SUM(B3:B23)</f>
        <v>26</v>
      </c>
      <c r="F23" s="61">
        <f>SUM(C3:C23)</f>
        <v>26</v>
      </c>
    </row>
    <row r="24" spans="1:6" ht="15.75" x14ac:dyDescent="0.25">
      <c r="A24" s="53">
        <v>43647</v>
      </c>
      <c r="B24" s="54">
        <v>0</v>
      </c>
      <c r="C24" s="54">
        <v>1</v>
      </c>
      <c r="D24" s="56">
        <f t="shared" si="2"/>
        <v>15</v>
      </c>
      <c r="E24" s="61">
        <f>SUM(B3:B24)</f>
        <v>26</v>
      </c>
      <c r="F24" s="61">
        <f>SUM(C3:C24)</f>
        <v>27</v>
      </c>
    </row>
    <row r="25" spans="1:6" ht="15.75" x14ac:dyDescent="0.25">
      <c r="A25" s="53">
        <v>43678</v>
      </c>
      <c r="B25" s="54">
        <v>3</v>
      </c>
      <c r="C25" s="54">
        <v>2</v>
      </c>
      <c r="D25" s="56">
        <v>15</v>
      </c>
      <c r="E25" s="61">
        <f>SUM(B3:B25)</f>
        <v>29</v>
      </c>
      <c r="F25" s="61">
        <f>SUM(C3:C25)</f>
        <v>29</v>
      </c>
    </row>
    <row r="26" spans="1:6" ht="15.75" x14ac:dyDescent="0.25">
      <c r="A26" s="53">
        <v>43709</v>
      </c>
      <c r="B26" s="54">
        <v>0</v>
      </c>
      <c r="C26" s="54">
        <v>3</v>
      </c>
      <c r="D26" s="56">
        <f t="shared" ref="D26" si="3">D25-B26+C26</f>
        <v>18</v>
      </c>
      <c r="E26" s="61">
        <f>SUM(B3:B26)</f>
        <v>29</v>
      </c>
      <c r="F26" s="61">
        <f>SUM(C3:C26)</f>
        <v>32</v>
      </c>
    </row>
    <row r="27" spans="1:6" ht="15.75" x14ac:dyDescent="0.25">
      <c r="A27" s="53">
        <v>43739</v>
      </c>
      <c r="B27" s="54">
        <v>0</v>
      </c>
      <c r="C27" s="54">
        <v>0</v>
      </c>
      <c r="D27" s="56">
        <v>17</v>
      </c>
      <c r="E27" s="61">
        <f>SUM(B3:B27)</f>
        <v>29</v>
      </c>
      <c r="F27" s="61">
        <f>SUM(C3:C27)</f>
        <v>32</v>
      </c>
    </row>
    <row r="28" spans="1:6" ht="15.75" x14ac:dyDescent="0.25">
      <c r="A28" s="53">
        <v>43770</v>
      </c>
      <c r="B28" s="54">
        <v>1</v>
      </c>
      <c r="C28" s="54">
        <v>2</v>
      </c>
      <c r="D28" s="56">
        <f t="shared" ref="D28:D29" si="4">D27-B28+C28</f>
        <v>18</v>
      </c>
      <c r="E28" s="61">
        <f>SUM(B3:B28)</f>
        <v>30</v>
      </c>
      <c r="F28" s="61">
        <f>SUM(C3:C28)</f>
        <v>34</v>
      </c>
    </row>
    <row r="29" spans="1:6" ht="15.75" x14ac:dyDescent="0.25">
      <c r="A29" s="53">
        <v>43800</v>
      </c>
      <c r="B29" s="54">
        <v>0</v>
      </c>
      <c r="C29" s="54">
        <v>2</v>
      </c>
      <c r="D29" s="56">
        <f t="shared" si="4"/>
        <v>20</v>
      </c>
      <c r="E29" s="61">
        <f>SUM(B3:B29)</f>
        <v>30</v>
      </c>
      <c r="F29" s="61">
        <f>SUM(C3:C29)</f>
        <v>36</v>
      </c>
    </row>
    <row r="30" spans="1:6" ht="18" x14ac:dyDescent="0.2">
      <c r="B30" s="58"/>
      <c r="C30" s="58"/>
    </row>
    <row r="31" spans="1:6" ht="18" x14ac:dyDescent="0.2">
      <c r="B31" s="58">
        <f>SUM(B3:B30)</f>
        <v>30</v>
      </c>
      <c r="C31" s="58">
        <f>SUM(C3:C30)</f>
        <v>36</v>
      </c>
    </row>
  </sheetData>
  <sheetProtection algorithmName="SHA-512" hashValue="Zxi4RCkYPhBiOC0UZIYJbymdqnuHkCI+HhqDRQJ4OFtEhH84MmtvknYnw8H5R8FqOE3E2FOEFEVKcCizids2/A==" saltValue="d3qHzeuJhlr48WlqFrxVd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2015</vt:lpstr>
      <vt:lpstr>2016</vt:lpstr>
      <vt:lpstr>2017</vt:lpstr>
      <vt:lpstr>2019</vt:lpstr>
      <vt:lpstr>Hoja2</vt:lpstr>
      <vt:lpstr>Resumen</vt:lpstr>
      <vt:lpstr>Hoja1</vt:lpstr>
      <vt:lpstr>'2015'!Títulos_a_imprimir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Gloria Jaqueline Cantero Mariscal</cp:lastModifiedBy>
  <cp:lastPrinted>2018-11-23T19:44:04Z</cp:lastPrinted>
  <dcterms:created xsi:type="dcterms:W3CDTF">2018-05-25T19:30:48Z</dcterms:created>
  <dcterms:modified xsi:type="dcterms:W3CDTF">2020-02-24T19:32:10Z</dcterms:modified>
</cp:coreProperties>
</file>