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3 - Marzo\LDF\Entregables\"/>
    </mc:Choice>
  </mc:AlternateContent>
  <xr:revisionPtr revIDLastSave="0" documentId="8_{C8A211F8-D20C-4303-B499-36FEB2E5F5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CP" sheetId="1" r:id="rId1"/>
  </sheets>
  <definedNames>
    <definedName name="_xlnm.Print_Area" localSheetId="0">'EAEPE CP'!$A$1:$K$51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J38" i="1" s="1"/>
  <c r="G37" i="1"/>
  <c r="J37" i="1" s="1"/>
  <c r="G36" i="1"/>
  <c r="J36" i="1" s="1"/>
  <c r="G35" i="1"/>
  <c r="J35" i="1" s="1"/>
  <c r="I34" i="1"/>
  <c r="H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I26" i="1"/>
  <c r="H26" i="1"/>
  <c r="F26" i="1"/>
  <c r="E26" i="1"/>
  <c r="G25" i="1"/>
  <c r="J25" i="1" s="1"/>
  <c r="G24" i="1"/>
  <c r="J24" i="1" s="1"/>
  <c r="G23" i="1"/>
  <c r="J23" i="1" s="1"/>
  <c r="I22" i="1"/>
  <c r="H22" i="1"/>
  <c r="F22" i="1"/>
  <c r="E22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3" i="1"/>
  <c r="H13" i="1"/>
  <c r="F13" i="1"/>
  <c r="E13" i="1"/>
  <c r="G12" i="1"/>
  <c r="J12" i="1" s="1"/>
  <c r="G11" i="1"/>
  <c r="J11" i="1" s="1"/>
  <c r="I10" i="1"/>
  <c r="H10" i="1"/>
  <c r="F10" i="1"/>
  <c r="E10" i="1"/>
  <c r="G34" i="1" l="1"/>
  <c r="J34" i="1" s="1"/>
  <c r="G13" i="1"/>
  <c r="J13" i="1" s="1"/>
  <c r="G29" i="1"/>
  <c r="J29" i="1" s="1"/>
  <c r="G26" i="1"/>
  <c r="J26" i="1" s="1"/>
  <c r="G22" i="1"/>
  <c r="J22" i="1" s="1"/>
  <c r="F9" i="1"/>
  <c r="F40" i="1" s="1"/>
  <c r="G10" i="1"/>
  <c r="J10" i="1" s="1"/>
  <c r="H9" i="1"/>
  <c r="H40" i="1" s="1"/>
  <c r="I9" i="1"/>
  <c r="I40" i="1" s="1"/>
  <c r="E9" i="1"/>
  <c r="E40" i="1" s="1"/>
  <c r="G9" i="1" l="1"/>
  <c r="G40" i="1" s="1"/>
  <c r="J9" i="1" l="1"/>
  <c r="J40" i="1" s="1"/>
</calcChain>
</file>

<file path=xl/sharedStrings.xml><?xml version="1.0" encoding="utf-8"?>
<sst xmlns="http://schemas.openxmlformats.org/spreadsheetml/2006/main" count="45" uniqueCount="45">
  <si>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</si>
  <si>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</si>
  <si>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</si>
  <si>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</si>
  <si>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</si>
  <si>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</si>
  <si>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</si>
  <si>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</si>
  <si>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</si>
  <si>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</si>
  <si>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</si>
  <si>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</si>
  <si>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</si>
  <si>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</si>
  <si>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</si>
  <si>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</si>
  <si>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</si>
  <si>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</si>
  <si>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</si>
  <si>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</si>
  <si>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</si>
  <si>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</si>
  <si>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</si>
  <si>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</si>
  <si>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</si>
  <si>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</si>
  <si>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</si>
  <si>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</si>
  <si>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</si>
  <si>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</si>
  <si>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</si>
  <si>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</si>
  <si>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</si>
  <si>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</si>
  <si>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</si>
  <si>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</si>
  <si>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</si>
  <si>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</si>
  <si>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</si>
  <si>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</si>
  <si>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</si>
  <si>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</si>
  <si>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Bajo protesta de decir verdad declaramos que los Estados Financieros y sus Notas son razonablemente correctos y responsabilidad del emisor.</t>
  </si>
  <si>
    <t>MUNICIPIO DE SAN PEDRO TLAQUEPAQUE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</si>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</sst>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4">
    <xf numFmtId="0" fontId="0" fillId="0" borderId="0" xfId="0"/>
    <xf numFmtId="0" fontId="7" fillId="2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44" fontId="9" fillId="3" borderId="7" xfId="4" applyFont="1" applyFill="1" applyBorder="1" applyAlignment="1" applyProtection="1">
      <alignment vertical="center" wrapText="1"/>
    </xf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9" xfId="2" applyNumberFormat="1" applyFont="1" applyFill="1" applyBorder="1" applyAlignment="1" applyProtection="1">
      <alignment horizontal="center"/>
    </xf>
    <xf numFmtId="164" fontId="5" fillId="3" borderId="8" xfId="2" applyNumberFormat="1" applyFont="1" applyFill="1" applyBorder="1" applyAlignment="1" applyProtection="1">
      <alignment horizontal="center"/>
    </xf>
    <xf numFmtId="44" fontId="9" fillId="0" borderId="5" xfId="4" applyFont="1" applyFill="1" applyBorder="1" applyAlignment="1">
      <alignment vertical="center" wrapText="1"/>
    </xf>
    <xf numFmtId="44" fontId="9" fillId="0" borderId="15" xfId="4" applyFont="1" applyFill="1" applyBorder="1" applyAlignment="1" applyProtection="1">
      <alignment vertical="center" wrapText="1"/>
    </xf>
    <xf numFmtId="44" fontId="8" fillId="0" borderId="15" xfId="4" applyFont="1" applyFill="1" applyBorder="1" applyAlignment="1" applyProtection="1">
      <alignment vertical="center" wrapText="1"/>
      <protection locked="0"/>
    </xf>
    <xf numFmtId="44" fontId="1" fillId="0" borderId="15" xfId="4" applyFont="1" applyFill="1" applyBorder="1" applyAlignment="1" applyProtection="1">
      <alignment vertical="center" wrapText="1"/>
    </xf>
    <xf numFmtId="44" fontId="8" fillId="0" borderId="15" xfId="4" applyFont="1" applyFill="1" applyBorder="1" applyAlignment="1" applyProtection="1">
      <alignment vertical="center" wrapText="1"/>
    </xf>
    <xf numFmtId="44" fontId="8" fillId="0" borderId="7" xfId="4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164" fontId="5" fillId="3" borderId="5" xfId="2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10" fillId="0" borderId="0" xfId="2" applyNumberFormat="1" applyFont="1" applyFill="1" applyBorder="1" applyAlignment="1" applyProtection="1">
      <alignment horizont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oneda" xfId="4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"/>
  <sheetViews>
    <sheetView showGridLines="0" tabSelected="1" zoomScale="85" zoomScaleNormal="85" workbookViewId="0">
      <selection activeCell="B6" sqref="B6:D8"/>
    </sheetView>
  </sheetViews>
  <sheetFormatPr baseColWidth="10" defaultColWidth="0" defaultRowHeight="14.25" customHeight="1" zeroHeight="1" x14ac:dyDescent="0.2"/>
  <cols>
    <col min="1" max="1" width="12.140625" style="1" customWidth="1"/>
    <col min="2" max="2" width="5.5703125" style="1" customWidth="1"/>
    <col min="3" max="3" width="3.85546875" style="1" customWidth="1"/>
    <col min="4" max="4" width="54.7109375" style="1" customWidth="1"/>
    <col min="5" max="5" width="20.85546875" style="1" customWidth="1"/>
    <col min="6" max="6" width="18.5703125" style="1" customWidth="1"/>
    <col min="7" max="10" width="20.85546875" style="1" customWidth="1"/>
    <col min="11" max="11" width="7.7109375" style="1" customWidth="1"/>
    <col min="12" max="12" width="11.42578125" style="1" hidden="1"/>
    <col min="13" max="13" width="14.42578125" style="1" hidden="1"/>
    <col min="14" max="15" width="11.42578125" style="1" hidden="1"/>
    <col min="16" max="16" width="16.28515625" style="1" hidden="1"/>
    <col min="17" max="16383" width="11.42578125" style="1" hidden="1"/>
    <col min="16384" max="16384" width="4.85546875" style="1" hidden="1"/>
  </cols>
  <sheetData>
    <row r="1" spans="2:21" ht="8.25" customHeight="1" x14ac:dyDescent="0.2"/>
    <row r="2" spans="2:21" ht="15.75" x14ac:dyDescent="0.25">
      <c r="B2" s="37" t="s">
        <v>43</v>
      </c>
      <c r="C2" s="37"/>
      <c r="D2" s="37"/>
      <c r="E2" s="37"/>
      <c r="F2" s="37"/>
      <c r="G2" s="37"/>
      <c r="H2" s="37"/>
      <c r="I2" s="37"/>
      <c r="J2" s="37"/>
    </row>
    <row r="3" spans="2:21" ht="15.75" x14ac:dyDescent="0.25">
      <c r="B3" s="38" t="s">
        <v>40</v>
      </c>
      <c r="C3" s="38"/>
      <c r="D3" s="38"/>
      <c r="E3" s="38"/>
      <c r="F3" s="38"/>
      <c r="G3" s="38"/>
      <c r="H3" s="38"/>
      <c r="I3" s="38"/>
      <c r="J3" s="38"/>
    </row>
    <row r="4" spans="2:21" ht="15.75" x14ac:dyDescent="0.25">
      <c r="B4" s="39" t="s">
        <v>44</v>
      </c>
      <c r="C4" s="39"/>
      <c r="D4" s="39"/>
      <c r="E4" s="39"/>
      <c r="F4" s="39"/>
      <c r="G4" s="39"/>
      <c r="H4" s="39"/>
      <c r="I4" s="39"/>
      <c r="J4" s="39"/>
    </row>
    <row r="5" spans="2:21" ht="15.75" x14ac:dyDescent="0.25">
      <c r="B5" s="7"/>
      <c r="C5" s="7"/>
      <c r="D5" s="8"/>
      <c r="E5" s="8"/>
      <c r="F5" s="8"/>
      <c r="G5" s="8"/>
      <c r="H5" s="8"/>
      <c r="I5" s="8"/>
      <c r="J5" s="9"/>
    </row>
    <row r="6" spans="2:21" x14ac:dyDescent="0.2">
      <c r="B6" s="40" t="s">
        <v>0</v>
      </c>
      <c r="C6" s="41"/>
      <c r="D6" s="42"/>
      <c r="E6" s="49" t="s">
        <v>41</v>
      </c>
      <c r="F6" s="50"/>
      <c r="G6" s="50"/>
      <c r="H6" s="50"/>
      <c r="I6" s="51"/>
      <c r="J6" s="52" t="s">
        <v>1</v>
      </c>
    </row>
    <row r="7" spans="2:21" ht="29.25" customHeight="1" x14ac:dyDescent="0.2">
      <c r="B7" s="43"/>
      <c r="C7" s="44"/>
      <c r="D7" s="45"/>
      <c r="E7" s="11" t="s">
        <v>2</v>
      </c>
      <c r="F7" s="24" t="s">
        <v>3</v>
      </c>
      <c r="G7" s="12" t="s">
        <v>4</v>
      </c>
      <c r="H7" s="12" t="s">
        <v>5</v>
      </c>
      <c r="I7" s="13" t="s">
        <v>6</v>
      </c>
      <c r="J7" s="53"/>
    </row>
    <row r="8" spans="2:21" x14ac:dyDescent="0.2">
      <c r="B8" s="46"/>
      <c r="C8" s="47"/>
      <c r="D8" s="48"/>
      <c r="E8" s="14">
        <v>1</v>
      </c>
      <c r="F8" s="14">
        <v>2</v>
      </c>
      <c r="G8" s="14" t="s">
        <v>7</v>
      </c>
      <c r="H8" s="14">
        <v>4</v>
      </c>
      <c r="I8" s="15">
        <v>5</v>
      </c>
      <c r="J8" s="14" t="s">
        <v>8</v>
      </c>
    </row>
    <row r="9" spans="2:21" s="2" customFormat="1" ht="14.25" customHeight="1" x14ac:dyDescent="0.2">
      <c r="B9" s="36" t="s">
        <v>9</v>
      </c>
      <c r="C9" s="36"/>
      <c r="D9" s="36"/>
      <c r="E9" s="16">
        <f>SUM(E10,E13,E22,E26,E29,E34)</f>
        <v>2333180824.4399824</v>
      </c>
      <c r="F9" s="16">
        <f>SUM(F10,F13,F22,F26,F29,F34)</f>
        <v>0</v>
      </c>
      <c r="G9" s="16">
        <f>SUM(G10,G13,G22,G26,G29,G34)</f>
        <v>2333180824.4399824</v>
      </c>
      <c r="H9" s="16">
        <f>SUM(H10,H13,H22,H26,H29,H34)</f>
        <v>466943545.93000102</v>
      </c>
      <c r="I9" s="16">
        <f>SUM(I10,I13,I22,I26,I29,I34)</f>
        <v>466685793.93000096</v>
      </c>
      <c r="J9" s="16">
        <f t="shared" ref="J9:J10" si="0">G9-H9</f>
        <v>1866237278.5099814</v>
      </c>
    </row>
    <row r="10" spans="2:21" s="2" customFormat="1" ht="26.25" customHeight="1" x14ac:dyDescent="0.2">
      <c r="B10" s="3"/>
      <c r="C10" s="28" t="s">
        <v>10</v>
      </c>
      <c r="D10" s="29"/>
      <c r="E10" s="17">
        <f>SUM(E11:E12)</f>
        <v>1464609544.3299816</v>
      </c>
      <c r="F10" s="17">
        <f>SUM(F11:F12)</f>
        <v>0</v>
      </c>
      <c r="G10" s="17">
        <f>E10+F10</f>
        <v>1464609544.3299816</v>
      </c>
      <c r="H10" s="17">
        <f>SUM(H11:H12)</f>
        <v>298013251.88000101</v>
      </c>
      <c r="I10" s="17">
        <f>SUM(I11:I12)</f>
        <v>297855538.28000098</v>
      </c>
      <c r="J10" s="17">
        <f t="shared" si="0"/>
        <v>1166596292.4499805</v>
      </c>
      <c r="M10" s="1"/>
      <c r="N10" s="1"/>
      <c r="O10" s="1"/>
      <c r="P10" s="1"/>
      <c r="Q10" s="1"/>
      <c r="R10" s="1"/>
      <c r="S10" s="1"/>
      <c r="T10" s="1"/>
      <c r="U10" s="1"/>
    </row>
    <row r="11" spans="2:21" s="2" customFormat="1" x14ac:dyDescent="0.2">
      <c r="B11" s="3"/>
      <c r="C11" s="22"/>
      <c r="D11" s="23" t="s">
        <v>11</v>
      </c>
      <c r="E11" s="18">
        <v>1464609544.3299816</v>
      </c>
      <c r="F11" s="18">
        <v>0</v>
      </c>
      <c r="G11" s="19">
        <f t="shared" ref="G11:G38" si="1">E11+F11</f>
        <v>1464609544.3299816</v>
      </c>
      <c r="H11" s="18">
        <v>298013251.88000101</v>
      </c>
      <c r="I11" s="18">
        <v>297855538.28000098</v>
      </c>
      <c r="J11" s="20">
        <f>G11-H11</f>
        <v>1166596292.4499805</v>
      </c>
      <c r="M11" s="1"/>
      <c r="N11" s="1"/>
      <c r="O11" s="1"/>
      <c r="P11" s="1"/>
      <c r="Q11" s="1"/>
      <c r="R11" s="1"/>
      <c r="S11" s="1"/>
      <c r="T11" s="1"/>
      <c r="U11" s="1"/>
    </row>
    <row r="12" spans="2:21" s="2" customFormat="1" x14ac:dyDescent="0.2">
      <c r="B12" s="3"/>
      <c r="C12" s="22"/>
      <c r="D12" s="23" t="s">
        <v>12</v>
      </c>
      <c r="E12" s="18">
        <v>0</v>
      </c>
      <c r="F12" s="18">
        <v>0</v>
      </c>
      <c r="G12" s="19">
        <f t="shared" si="1"/>
        <v>0</v>
      </c>
      <c r="H12" s="18">
        <v>0</v>
      </c>
      <c r="I12" s="18">
        <v>0</v>
      </c>
      <c r="J12" s="20">
        <f t="shared" ref="J12:J38" si="2">G12-H12</f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2:21" s="2" customFormat="1" ht="14.25" customHeight="1" x14ac:dyDescent="0.2">
      <c r="B13" s="3"/>
      <c r="C13" s="28" t="s">
        <v>13</v>
      </c>
      <c r="D13" s="29"/>
      <c r="E13" s="17">
        <f>SUM(E14:E21)</f>
        <v>576591248.62000036</v>
      </c>
      <c r="F13" s="17">
        <f>SUM(F14:F21)</f>
        <v>0</v>
      </c>
      <c r="G13" s="17">
        <f>E13+F13</f>
        <v>576591248.62000036</v>
      </c>
      <c r="H13" s="17">
        <f>SUM(H14:H21)</f>
        <v>129904345.71000004</v>
      </c>
      <c r="I13" s="17">
        <f>SUM(I14:I21)</f>
        <v>129804307.31000003</v>
      </c>
      <c r="J13" s="17">
        <f t="shared" si="2"/>
        <v>446686902.91000032</v>
      </c>
      <c r="M13" s="1"/>
      <c r="N13" s="1"/>
      <c r="O13" s="1"/>
      <c r="P13" s="1"/>
      <c r="Q13" s="1"/>
      <c r="R13" s="1"/>
      <c r="S13" s="1"/>
      <c r="T13" s="1"/>
      <c r="U13" s="1"/>
    </row>
    <row r="14" spans="2:21" s="2" customFormat="1" x14ac:dyDescent="0.2">
      <c r="B14" s="3"/>
      <c r="C14" s="22"/>
      <c r="D14" s="23" t="s">
        <v>14</v>
      </c>
      <c r="E14" s="18">
        <v>466379197.35000044</v>
      </c>
      <c r="F14" s="18">
        <v>0</v>
      </c>
      <c r="G14" s="19">
        <f t="shared" si="1"/>
        <v>466379197.35000044</v>
      </c>
      <c r="H14" s="18">
        <v>113937601.05000004</v>
      </c>
      <c r="I14" s="18">
        <v>113839708.65000004</v>
      </c>
      <c r="J14" s="20">
        <f t="shared" si="2"/>
        <v>352441596.30000043</v>
      </c>
      <c r="M14" s="1"/>
      <c r="N14" s="1"/>
      <c r="O14" s="1"/>
      <c r="P14" s="1"/>
      <c r="Q14" s="1"/>
      <c r="R14" s="1"/>
      <c r="S14" s="1"/>
      <c r="T14" s="1"/>
      <c r="U14" s="1"/>
    </row>
    <row r="15" spans="2:21" s="2" customFormat="1" x14ac:dyDescent="0.2">
      <c r="B15" s="3"/>
      <c r="C15" s="22"/>
      <c r="D15" s="23" t="s">
        <v>15</v>
      </c>
      <c r="E15" s="18">
        <v>0</v>
      </c>
      <c r="F15" s="18">
        <v>0</v>
      </c>
      <c r="G15" s="19">
        <f t="shared" si="1"/>
        <v>0</v>
      </c>
      <c r="H15" s="18"/>
      <c r="I15" s="18"/>
      <c r="J15" s="20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x14ac:dyDescent="0.2">
      <c r="B16" s="3"/>
      <c r="C16" s="22"/>
      <c r="D16" s="23" t="s">
        <v>16</v>
      </c>
      <c r="E16" s="18">
        <v>13873579.749999966</v>
      </c>
      <c r="F16" s="18">
        <v>0</v>
      </c>
      <c r="G16" s="19">
        <f t="shared" si="1"/>
        <v>13873579.749999966</v>
      </c>
      <c r="H16" s="18">
        <v>2088436.2900000003</v>
      </c>
      <c r="I16" s="18">
        <v>2088436.2900000003</v>
      </c>
      <c r="J16" s="20">
        <f t="shared" si="2"/>
        <v>11785143.459999966</v>
      </c>
      <c r="M16" s="1"/>
      <c r="N16" s="1"/>
      <c r="O16" s="1"/>
      <c r="P16" s="1"/>
      <c r="Q16" s="1"/>
      <c r="R16" s="1"/>
      <c r="S16" s="1"/>
      <c r="T16" s="1"/>
      <c r="U16" s="1"/>
    </row>
    <row r="17" spans="2:21" s="2" customFormat="1" x14ac:dyDescent="0.2">
      <c r="B17" s="3"/>
      <c r="C17" s="22"/>
      <c r="D17" s="23" t="s">
        <v>17</v>
      </c>
      <c r="E17" s="18">
        <v>96338471.520000011</v>
      </c>
      <c r="F17" s="18">
        <v>0</v>
      </c>
      <c r="G17" s="19">
        <f t="shared" si="1"/>
        <v>96338471.520000011</v>
      </c>
      <c r="H17" s="18">
        <v>13878308.369999995</v>
      </c>
      <c r="I17" s="18">
        <v>13876162.369999995</v>
      </c>
      <c r="J17" s="20">
        <f t="shared" si="2"/>
        <v>82460163.150000021</v>
      </c>
      <c r="M17" s="1"/>
      <c r="N17" s="1"/>
      <c r="O17" s="1"/>
      <c r="P17" s="1"/>
      <c r="Q17" s="1"/>
      <c r="R17" s="1"/>
      <c r="S17" s="1"/>
      <c r="T17" s="1"/>
      <c r="U17" s="1"/>
    </row>
    <row r="18" spans="2:21" s="2" customFormat="1" x14ac:dyDescent="0.2">
      <c r="B18" s="3"/>
      <c r="C18" s="22"/>
      <c r="D18" s="23" t="s">
        <v>18</v>
      </c>
      <c r="E18" s="18">
        <v>0</v>
      </c>
      <c r="F18" s="18">
        <v>0</v>
      </c>
      <c r="G18" s="19">
        <f t="shared" si="1"/>
        <v>0</v>
      </c>
      <c r="H18" s="18">
        <v>0</v>
      </c>
      <c r="I18" s="18">
        <v>0</v>
      </c>
      <c r="J18" s="20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</row>
    <row r="19" spans="2:21" s="2" customFormat="1" ht="15" customHeight="1" x14ac:dyDescent="0.2">
      <c r="B19" s="3"/>
      <c r="C19" s="22"/>
      <c r="D19" s="23" t="s">
        <v>19</v>
      </c>
      <c r="E19" s="18">
        <v>0</v>
      </c>
      <c r="F19" s="18">
        <v>0</v>
      </c>
      <c r="G19" s="19">
        <f t="shared" si="1"/>
        <v>0</v>
      </c>
      <c r="H19" s="18">
        <v>0</v>
      </c>
      <c r="I19" s="18">
        <v>0</v>
      </c>
      <c r="J19" s="20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</row>
    <row r="20" spans="2:21" s="2" customFormat="1" x14ac:dyDescent="0.2">
      <c r="B20" s="3"/>
      <c r="C20" s="22"/>
      <c r="D20" s="23" t="s">
        <v>20</v>
      </c>
      <c r="E20" s="18">
        <v>0</v>
      </c>
      <c r="F20" s="18">
        <v>0</v>
      </c>
      <c r="G20" s="19">
        <f t="shared" si="1"/>
        <v>0</v>
      </c>
      <c r="H20" s="18">
        <v>0</v>
      </c>
      <c r="I20" s="18">
        <v>0</v>
      </c>
      <c r="J20" s="20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</row>
    <row r="21" spans="2:21" s="2" customFormat="1" x14ac:dyDescent="0.2">
      <c r="B21" s="3"/>
      <c r="C21" s="22"/>
      <c r="D21" s="23" t="s">
        <v>21</v>
      </c>
      <c r="E21" s="18">
        <v>0</v>
      </c>
      <c r="F21" s="18">
        <v>0</v>
      </c>
      <c r="G21" s="19">
        <f t="shared" si="1"/>
        <v>0</v>
      </c>
      <c r="H21" s="18">
        <v>0</v>
      </c>
      <c r="I21" s="18">
        <v>0</v>
      </c>
      <c r="J21" s="20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</row>
    <row r="22" spans="2:21" s="2" customFormat="1" ht="14.25" customHeight="1" x14ac:dyDescent="0.2">
      <c r="B22" s="3"/>
      <c r="C22" s="28" t="s">
        <v>22</v>
      </c>
      <c r="D22" s="29"/>
      <c r="E22" s="17">
        <f>SUM(E23:E25)</f>
        <v>291980031.49000067</v>
      </c>
      <c r="F22" s="17">
        <f>SUM(F23:F25)</f>
        <v>0</v>
      </c>
      <c r="G22" s="17">
        <f>E22+F22</f>
        <v>291980031.49000067</v>
      </c>
      <c r="H22" s="17">
        <f>SUM(H23:H25)</f>
        <v>39025948.339999996</v>
      </c>
      <c r="I22" s="17">
        <f>SUM(I23:I25)</f>
        <v>39025948.339999996</v>
      </c>
      <c r="J22" s="17">
        <f t="shared" si="2"/>
        <v>252954083.15000066</v>
      </c>
      <c r="M22" s="1"/>
      <c r="N22" s="1"/>
      <c r="O22" s="1"/>
      <c r="P22" s="1"/>
      <c r="Q22" s="1"/>
      <c r="R22" s="1"/>
      <c r="S22" s="1"/>
      <c r="T22" s="1"/>
      <c r="U22" s="1"/>
    </row>
    <row r="23" spans="2:21" s="2" customFormat="1" ht="27" customHeight="1" x14ac:dyDescent="0.2">
      <c r="B23" s="3"/>
      <c r="C23" s="22"/>
      <c r="D23" s="23" t="s">
        <v>23</v>
      </c>
      <c r="E23" s="18">
        <v>278454961.27000064</v>
      </c>
      <c r="F23" s="18">
        <v>0</v>
      </c>
      <c r="G23" s="19">
        <f t="shared" si="1"/>
        <v>278454961.27000064</v>
      </c>
      <c r="H23" s="18">
        <v>36530564.709999993</v>
      </c>
      <c r="I23" s="18">
        <v>36530564.709999993</v>
      </c>
      <c r="J23" s="20">
        <f t="shared" si="2"/>
        <v>241924396.56000066</v>
      </c>
      <c r="M23" s="1"/>
      <c r="N23" s="1"/>
      <c r="O23" s="1"/>
      <c r="P23" s="1"/>
      <c r="Q23" s="1"/>
      <c r="R23" s="1"/>
      <c r="S23" s="1"/>
      <c r="T23" s="1"/>
      <c r="U23" s="1"/>
    </row>
    <row r="24" spans="2:21" s="2" customFormat="1" x14ac:dyDescent="0.2">
      <c r="B24" s="3"/>
      <c r="C24" s="22"/>
      <c r="D24" s="23" t="s">
        <v>24</v>
      </c>
      <c r="E24" s="18">
        <v>13525070.220000032</v>
      </c>
      <c r="F24" s="18">
        <v>0</v>
      </c>
      <c r="G24" s="19">
        <f t="shared" si="1"/>
        <v>13525070.220000032</v>
      </c>
      <c r="H24" s="18">
        <v>2495383.63</v>
      </c>
      <c r="I24" s="18">
        <v>2495383.63</v>
      </c>
      <c r="J24" s="20">
        <f t="shared" si="2"/>
        <v>11029686.590000033</v>
      </c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x14ac:dyDescent="0.2">
      <c r="B25" s="3"/>
      <c r="C25" s="22"/>
      <c r="D25" s="23" t="s">
        <v>25</v>
      </c>
      <c r="E25" s="18">
        <v>0</v>
      </c>
      <c r="F25" s="18">
        <v>0</v>
      </c>
      <c r="G25" s="19">
        <f t="shared" si="1"/>
        <v>0</v>
      </c>
      <c r="H25" s="18">
        <v>0</v>
      </c>
      <c r="I25" s="18">
        <v>0</v>
      </c>
      <c r="J25" s="20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</row>
    <row r="26" spans="2:21" s="2" customFormat="1" ht="14.25" customHeight="1" x14ac:dyDescent="0.2">
      <c r="B26" s="3"/>
      <c r="C26" s="28" t="s">
        <v>26</v>
      </c>
      <c r="D26" s="29"/>
      <c r="E26" s="17">
        <f>SUM(E27:E28)</f>
        <v>0</v>
      </c>
      <c r="F26" s="17">
        <f>SUM(F27:F28)</f>
        <v>0</v>
      </c>
      <c r="G26" s="17">
        <f>E26+F26</f>
        <v>0</v>
      </c>
      <c r="H26" s="17">
        <f>SUM(H27:H28)</f>
        <v>0</v>
      </c>
      <c r="I26" s="17">
        <f>SUM(I27:I28)</f>
        <v>0</v>
      </c>
      <c r="J26" s="17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</row>
    <row r="27" spans="2:21" s="2" customFormat="1" x14ac:dyDescent="0.2">
      <c r="B27" s="3"/>
      <c r="C27" s="22"/>
      <c r="D27" s="23" t="s">
        <v>27</v>
      </c>
      <c r="E27" s="18">
        <v>0</v>
      </c>
      <c r="F27" s="18">
        <v>0</v>
      </c>
      <c r="G27" s="19">
        <f t="shared" si="1"/>
        <v>0</v>
      </c>
      <c r="H27" s="18">
        <v>0</v>
      </c>
      <c r="I27" s="18">
        <v>0</v>
      </c>
      <c r="J27" s="20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x14ac:dyDescent="0.2">
      <c r="B28" s="3"/>
      <c r="C28" s="22"/>
      <c r="D28" s="23" t="s">
        <v>28</v>
      </c>
      <c r="E28" s="18">
        <v>0</v>
      </c>
      <c r="F28" s="18">
        <v>0</v>
      </c>
      <c r="G28" s="19">
        <f t="shared" si="1"/>
        <v>0</v>
      </c>
      <c r="H28" s="18">
        <v>0</v>
      </c>
      <c r="I28" s="18">
        <v>0</v>
      </c>
      <c r="J28" s="20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</row>
    <row r="29" spans="2:21" s="2" customFormat="1" ht="14.25" customHeight="1" x14ac:dyDescent="0.2">
      <c r="B29" s="3"/>
      <c r="C29" s="28" t="s">
        <v>29</v>
      </c>
      <c r="D29" s="29"/>
      <c r="E29" s="17">
        <f>SUM(E30:E33)</f>
        <v>0</v>
      </c>
      <c r="F29" s="17">
        <f>SUM(F30:F33)</f>
        <v>0</v>
      </c>
      <c r="G29" s="17">
        <f>E29+F29</f>
        <v>0</v>
      </c>
      <c r="H29" s="17">
        <f>SUM(H30:H33)</f>
        <v>0</v>
      </c>
      <c r="I29" s="17">
        <f>SUM(I30:I33)</f>
        <v>0</v>
      </c>
      <c r="J29" s="17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</row>
    <row r="30" spans="2:21" s="2" customFormat="1" x14ac:dyDescent="0.2">
      <c r="B30" s="3"/>
      <c r="C30" s="22"/>
      <c r="D30" s="23" t="s">
        <v>30</v>
      </c>
      <c r="E30" s="18">
        <v>0</v>
      </c>
      <c r="F30" s="18">
        <v>0</v>
      </c>
      <c r="G30" s="19">
        <f t="shared" si="1"/>
        <v>0</v>
      </c>
      <c r="H30" s="18">
        <v>0</v>
      </c>
      <c r="I30" s="18">
        <v>0</v>
      </c>
      <c r="J30" s="20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x14ac:dyDescent="0.2">
      <c r="B31" s="3"/>
      <c r="C31" s="22"/>
      <c r="D31" s="23" t="s">
        <v>31</v>
      </c>
      <c r="E31" s="18">
        <v>0</v>
      </c>
      <c r="F31" s="18">
        <v>0</v>
      </c>
      <c r="G31" s="19">
        <f t="shared" si="1"/>
        <v>0</v>
      </c>
      <c r="H31" s="18">
        <v>0</v>
      </c>
      <c r="I31" s="18">
        <v>0</v>
      </c>
      <c r="J31" s="20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</row>
    <row r="32" spans="2:21" s="2" customFormat="1" x14ac:dyDescent="0.2">
      <c r="B32" s="3"/>
      <c r="C32" s="22"/>
      <c r="D32" s="23" t="s">
        <v>32</v>
      </c>
      <c r="E32" s="18">
        <v>0</v>
      </c>
      <c r="F32" s="18">
        <v>0</v>
      </c>
      <c r="G32" s="19">
        <f t="shared" si="1"/>
        <v>0</v>
      </c>
      <c r="H32" s="18">
        <v>0</v>
      </c>
      <c r="I32" s="18">
        <v>0</v>
      </c>
      <c r="J32" s="20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</row>
    <row r="33" spans="2:21" s="2" customFormat="1" ht="16.5" customHeight="1" x14ac:dyDescent="0.2">
      <c r="B33" s="3"/>
      <c r="C33" s="22"/>
      <c r="D33" s="23" t="s">
        <v>33</v>
      </c>
      <c r="E33" s="18">
        <v>0</v>
      </c>
      <c r="F33" s="18">
        <v>0</v>
      </c>
      <c r="G33" s="19">
        <f t="shared" si="1"/>
        <v>0</v>
      </c>
      <c r="H33" s="18">
        <v>0</v>
      </c>
      <c r="I33" s="18">
        <v>0</v>
      </c>
      <c r="J33" s="20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</row>
    <row r="34" spans="2:21" s="2" customFormat="1" ht="14.25" customHeight="1" x14ac:dyDescent="0.2">
      <c r="B34" s="3"/>
      <c r="C34" s="28" t="s">
        <v>34</v>
      </c>
      <c r="D34" s="29"/>
      <c r="E34" s="17">
        <f>SUM(E35)</f>
        <v>0</v>
      </c>
      <c r="F34" s="17">
        <f>SUM(F35)</f>
        <v>0</v>
      </c>
      <c r="G34" s="17">
        <f>E34+F34</f>
        <v>0</v>
      </c>
      <c r="H34" s="17">
        <f>SUM(H35)</f>
        <v>0</v>
      </c>
      <c r="I34" s="17">
        <f>SUM(I35)</f>
        <v>0</v>
      </c>
      <c r="J34" s="17">
        <f t="shared" si="2"/>
        <v>0</v>
      </c>
      <c r="M34" s="1"/>
      <c r="N34" s="1"/>
      <c r="O34" s="1"/>
      <c r="P34" s="1"/>
      <c r="Q34" s="1"/>
      <c r="R34" s="1"/>
      <c r="S34" s="1"/>
      <c r="T34" s="1"/>
      <c r="U34" s="1"/>
    </row>
    <row r="35" spans="2:21" s="2" customFormat="1" x14ac:dyDescent="0.2">
      <c r="B35" s="3"/>
      <c r="C35" s="22"/>
      <c r="D35" s="23" t="s">
        <v>35</v>
      </c>
      <c r="E35" s="18">
        <v>0</v>
      </c>
      <c r="F35" s="18">
        <v>0</v>
      </c>
      <c r="G35" s="19">
        <f t="shared" si="1"/>
        <v>0</v>
      </c>
      <c r="H35" s="18">
        <v>0</v>
      </c>
      <c r="I35" s="18">
        <v>0</v>
      </c>
      <c r="J35" s="20">
        <f t="shared" si="2"/>
        <v>0</v>
      </c>
      <c r="M35" s="1"/>
      <c r="N35" s="1"/>
      <c r="O35" s="1"/>
      <c r="P35" s="1"/>
      <c r="Q35" s="1"/>
      <c r="R35" s="1"/>
      <c r="S35" s="1"/>
      <c r="T35" s="1"/>
      <c r="U35" s="1"/>
    </row>
    <row r="36" spans="2:21" s="2" customFormat="1" ht="14.25" customHeight="1" x14ac:dyDescent="0.2">
      <c r="B36" s="30" t="s">
        <v>36</v>
      </c>
      <c r="C36" s="31"/>
      <c r="D36" s="32"/>
      <c r="E36" s="18">
        <v>0</v>
      </c>
      <c r="F36" s="18">
        <v>0</v>
      </c>
      <c r="G36" s="19">
        <f t="shared" si="1"/>
        <v>0</v>
      </c>
      <c r="H36" s="18">
        <v>0</v>
      </c>
      <c r="I36" s="18">
        <v>0</v>
      </c>
      <c r="J36" s="20">
        <f t="shared" si="2"/>
        <v>0</v>
      </c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4.25" customHeight="1" x14ac:dyDescent="0.2">
      <c r="B37" s="33" t="s">
        <v>37</v>
      </c>
      <c r="C37" s="34"/>
      <c r="D37" s="35"/>
      <c r="E37" s="18">
        <v>0</v>
      </c>
      <c r="F37" s="18">
        <v>0</v>
      </c>
      <c r="G37" s="19">
        <f t="shared" si="1"/>
        <v>0</v>
      </c>
      <c r="H37" s="18">
        <v>0</v>
      </c>
      <c r="I37" s="18">
        <v>0</v>
      </c>
      <c r="J37" s="20">
        <f t="shared" si="2"/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2:21" s="2" customFormat="1" ht="15.75" customHeight="1" x14ac:dyDescent="0.2">
      <c r="B38" s="33" t="s">
        <v>38</v>
      </c>
      <c r="C38" s="34"/>
      <c r="D38" s="35"/>
      <c r="E38" s="18">
        <v>0</v>
      </c>
      <c r="F38" s="18">
        <v>0</v>
      </c>
      <c r="G38" s="19">
        <f t="shared" si="1"/>
        <v>0</v>
      </c>
      <c r="H38" s="18">
        <v>0</v>
      </c>
      <c r="I38" s="18">
        <v>0</v>
      </c>
      <c r="J38" s="20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2:21" s="2" customFormat="1" x14ac:dyDescent="0.2">
      <c r="B39" s="4"/>
      <c r="C39" s="5"/>
      <c r="D39" s="6"/>
      <c r="E39" s="21"/>
      <c r="F39" s="21"/>
      <c r="G39" s="21"/>
      <c r="H39" s="21"/>
      <c r="I39" s="21"/>
      <c r="J39" s="2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5.75" customHeight="1" x14ac:dyDescent="0.2">
      <c r="B40" s="25" t="s">
        <v>39</v>
      </c>
      <c r="C40" s="26"/>
      <c r="D40" s="27"/>
      <c r="E40" s="10">
        <f t="shared" ref="E40:J40" si="3">SUM(E9,E36,E37,E38)</f>
        <v>2333180824.4399824</v>
      </c>
      <c r="F40" s="10">
        <f t="shared" si="3"/>
        <v>0</v>
      </c>
      <c r="G40" s="10">
        <f t="shared" si="3"/>
        <v>2333180824.4399824</v>
      </c>
      <c r="H40" s="10">
        <f t="shared" si="3"/>
        <v>466943545.93000102</v>
      </c>
      <c r="I40" s="10">
        <f t="shared" si="3"/>
        <v>466685793.93000096</v>
      </c>
      <c r="J40" s="10">
        <f t="shared" si="3"/>
        <v>1866237278.5099814</v>
      </c>
      <c r="M40" s="1"/>
      <c r="N40" s="1"/>
      <c r="O40" s="1"/>
      <c r="P40" s="1"/>
      <c r="Q40" s="1"/>
      <c r="R40" s="1"/>
      <c r="S40" s="1"/>
      <c r="T40" s="1"/>
      <c r="U40" s="1"/>
    </row>
    <row r="41" spans="2:21" ht="14.25" customHeight="1" x14ac:dyDescent="0.2">
      <c r="B41" s="1" t="s">
        <v>42</v>
      </c>
    </row>
    <row r="42" spans="2:21" s="2" customFormat="1" x14ac:dyDescent="0.2"/>
  </sheetData>
  <mergeCells count="17">
    <mergeCell ref="B2:J2"/>
    <mergeCell ref="B3:J3"/>
    <mergeCell ref="B4:J4"/>
    <mergeCell ref="B6:D8"/>
    <mergeCell ref="E6:I6"/>
    <mergeCell ref="J6:J7"/>
    <mergeCell ref="C29:D29"/>
    <mergeCell ref="B9:D9"/>
    <mergeCell ref="C10:D10"/>
    <mergeCell ref="C13:D13"/>
    <mergeCell ref="C22:D22"/>
    <mergeCell ref="C26:D26"/>
    <mergeCell ref="B40:D40"/>
    <mergeCell ref="C34:D34"/>
    <mergeCell ref="B36:D36"/>
    <mergeCell ref="B37:D37"/>
    <mergeCell ref="B38:D38"/>
  </mergeCells>
  <printOptions horizontalCentered="1"/>
  <pageMargins left="0.39370078740157483" right="0.35433070866141736" top="0.56999999999999995" bottom="0.5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CP</vt:lpstr>
      <vt:lpstr>'EAEPE CP'!Área_de_impresión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2022-03-22T22:23:35Z</cp:lastPrinted>
  <dcterms:created xsi:type="dcterms:W3CDTF">2014-10-31T18:47:39Z</dcterms:created>
  <dcterms:modified xsi:type="dcterms:W3CDTF">2022-10-26T18:20:55Z</dcterms:modified>
</cp:coreProperties>
</file>