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13_ncr:1_{27D37857-DEE4-4B44-8AD2-87BC48A419AE}" xr6:coauthVersionLast="47" xr6:coauthVersionMax="47" xr10:uidLastSave="{00000000-0000-0000-0000-000000000000}"/>
  <bookViews>
    <workbookView xWindow="-120" yWindow="-120" windowWidth="29040" windowHeight="15720" xr2:uid="{77C966DC-E713-4213-A645-B5924527D47E}"/>
  </bookViews>
  <sheets>
    <sheet name="EAEPE CA LDF" sheetId="1" r:id="rId1"/>
  </sheets>
  <definedNames>
    <definedName name="_xlnm.Print_Area" localSheetId="0">'EAEPE CA LDF'!$A$4:$J$51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47" i="1" l="1"/>
  <c r="E47" i="1"/>
  <c r="F33" i="1"/>
  <c r="I33" i="1" s="1"/>
  <c r="F34" i="1"/>
  <c r="I34" i="1" s="1"/>
  <c r="F35" i="1"/>
  <c r="I35" i="1" s="1"/>
  <c r="F36" i="1"/>
  <c r="I36" i="1" s="1"/>
  <c r="F37" i="1"/>
  <c r="I37" i="1" s="1"/>
  <c r="F38" i="1"/>
  <c r="F39" i="1"/>
  <c r="F40" i="1"/>
  <c r="I40" i="1" s="1"/>
  <c r="F41" i="1"/>
  <c r="I41" i="1" s="1"/>
  <c r="F42" i="1"/>
  <c r="I42" i="1" s="1"/>
  <c r="F43" i="1"/>
  <c r="I43" i="1" s="1"/>
  <c r="F45" i="1"/>
  <c r="I45" i="1" s="1"/>
  <c r="F46" i="1"/>
  <c r="I39" i="1" l="1"/>
  <c r="I38" i="1"/>
  <c r="I46" i="1"/>
  <c r="F21" i="1" l="1"/>
  <c r="F20" i="1"/>
  <c r="F19" i="1"/>
  <c r="F18" i="1"/>
  <c r="F17" i="1"/>
  <c r="F16" i="1"/>
  <c r="F15" i="1"/>
  <c r="F22" i="1"/>
  <c r="F23" i="1"/>
  <c r="F24" i="1"/>
  <c r="F25" i="1"/>
  <c r="F26" i="1"/>
  <c r="F28" i="1"/>
  <c r="F29" i="1"/>
  <c r="D30" i="1"/>
  <c r="E30" i="1"/>
  <c r="G30" i="1"/>
  <c r="H30" i="1"/>
  <c r="F32" i="1"/>
  <c r="I32" i="1" s="1"/>
  <c r="G47" i="1"/>
  <c r="H47" i="1"/>
  <c r="I15" i="1" l="1"/>
  <c r="I24" i="1"/>
  <c r="I20" i="1"/>
  <c r="I28" i="1"/>
  <c r="I23" i="1"/>
  <c r="I17" i="1"/>
  <c r="I21" i="1"/>
  <c r="I25" i="1"/>
  <c r="I19" i="1"/>
  <c r="I29" i="1"/>
  <c r="I16" i="1"/>
  <c r="I26" i="1"/>
  <c r="I22" i="1"/>
  <c r="I18" i="1"/>
  <c r="D49" i="1"/>
  <c r="E49" i="1"/>
  <c r="F30" i="1"/>
  <c r="I30" i="1" s="1"/>
  <c r="G49" i="1"/>
  <c r="H49" i="1"/>
  <c r="F47" i="1"/>
  <c r="I47" i="1" s="1"/>
  <c r="F49" i="1" l="1"/>
  <c r="I49" i="1"/>
</calcChain>
</file>

<file path=xl/sharedStrings.xml><?xml version="1.0" encoding="utf-8"?>
<sst xmlns="http://schemas.openxmlformats.org/spreadsheetml/2006/main" count="53" uniqueCount="37">
  <si>
    <t>ESTADO ANALÍTICO DEL EJERCICIO DEL PRESUPUESTO DE EGRESOS CLASIFICACIÓN ADMINISTRATIVA DETALLADO - LDF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</si>
  <si>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</si>
  <si>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</si>
  <si>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</si>
  <si>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</si>
  <si>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</si>
  <si>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</si>
  <si>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</si>
  <si>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</si>
  <si>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</si>
  <si>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</si>
  <si>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</si>
  <si>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</si>
  <si>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</si>
  <si>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</si>
  <si>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</si>
  <si>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</si>
  <si>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</si>
  <si>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</si>
  <si>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</si>
  <si>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REGIDORES</t>
  </si>
  <si>
    <t>PRESIDENCIA</t>
  </si>
  <si>
    <t>SINDICATURA</t>
  </si>
  <si>
    <t>CONTRALORIA CIUDADANA</t>
  </si>
  <si>
    <t>DIRECCION GENERAL DE POLITICAS PUBLICAS</t>
  </si>
  <si>
    <t>COORDINACION GENERAL DE SERVICIOS PUBLICOS MUNICIPALES</t>
  </si>
  <si>
    <t>COMISARIA DE LA POLICIA PREVENTIVA MUNICIPAL</t>
  </si>
  <si>
    <t>SECRETARIA DEL AYUNTAMIENTO</t>
  </si>
  <si>
    <t>TESORERIA MUNICIPAL</t>
  </si>
  <si>
    <t>COORDINACION GENERAL DE ADMINISTRACION E INNOVACION GUBERNAMENTAL</t>
  </si>
  <si>
    <t>COORDINACION GENERAL DE GESTION INTEGRAL DE LA CIUDAD</t>
  </si>
  <si>
    <t>COORDINACION GENERAL DE DESARROLLO ECONOMICO Y COMBATE A LA DESIGUALDAD</t>
  </si>
  <si>
    <t>COORDINACION GENERAL DE PROTECCION CIVIL Y BOMBEROS</t>
  </si>
  <si>
    <t>MUNICIPIO DE SAN PEDRO TLAQUEPAQUE</t>
  </si>
  <si>
    <t>COORDINACION GENERAL DE CONSTRUCCION DE LA COMUNIDAD</t>
  </si>
  <si>
    <t>COORDINACION GENERAL DE SALUD PUBLICA MUNICIPAL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</si>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</sst>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wrapText="1"/>
    </xf>
    <xf numFmtId="37" fontId="5" fillId="3" borderId="6" xfId="1" applyNumberFormat="1" applyFont="1" applyFill="1" applyBorder="1" applyAlignment="1" applyProtection="1">
      <alignment horizontal="center"/>
    </xf>
    <xf numFmtId="0" fontId="6" fillId="4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8" fillId="5" borderId="9" xfId="0" applyFont="1" applyFill="1" applyBorder="1" applyAlignment="1">
      <alignment horizontal="justify" vertical="top" wrapText="1"/>
    </xf>
    <xf numFmtId="0" fontId="6" fillId="6" borderId="3" xfId="0" applyFont="1" applyFill="1" applyBorder="1" applyAlignment="1">
      <alignment horizontal="justify" vertical="top" wrapText="1"/>
    </xf>
    <xf numFmtId="0" fontId="6" fillId="6" borderId="4" xfId="0" applyFont="1" applyFill="1" applyBorder="1" applyAlignment="1" applyProtection="1">
      <alignment horizontal="right" vertical="top" wrapText="1"/>
      <protection locked="0"/>
    </xf>
    <xf numFmtId="0" fontId="0" fillId="2" borderId="0" xfId="0" applyFill="1" applyAlignment="1">
      <alignment horizontal="center"/>
    </xf>
    <xf numFmtId="0" fontId="0" fillId="2" borderId="0" xfId="0" applyFill="1"/>
    <xf numFmtId="42" fontId="0" fillId="2" borderId="0" xfId="0" applyNumberFormat="1" applyFill="1"/>
    <xf numFmtId="0" fontId="7" fillId="2" borderId="0" xfId="0" applyFont="1" applyFill="1"/>
    <xf numFmtId="44" fontId="0" fillId="2" borderId="0" xfId="0" applyNumberFormat="1" applyFill="1"/>
    <xf numFmtId="44" fontId="10" fillId="6" borderId="6" xfId="2" applyFont="1" applyFill="1" applyBorder="1" applyAlignment="1" applyProtection="1">
      <alignment vertical="center" wrapText="1"/>
      <protection locked="0"/>
    </xf>
    <xf numFmtId="44" fontId="10" fillId="6" borderId="6" xfId="2" applyFont="1" applyFill="1" applyBorder="1" applyAlignment="1">
      <alignment vertical="center" wrapText="1"/>
    </xf>
    <xf numFmtId="37" fontId="2" fillId="2" borderId="0" xfId="1" applyNumberFormat="1" applyFont="1" applyFill="1" applyBorder="1" applyAlignment="1" applyProtection="1">
      <alignment horizontal="center"/>
    </xf>
    <xf numFmtId="37" fontId="9" fillId="2" borderId="0" xfId="1" applyNumberFormat="1" applyFont="1" applyFill="1" applyBorder="1" applyAlignment="1" applyProtection="1">
      <alignment horizontal="center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7" xfId="1" applyNumberFormat="1" applyFont="1" applyFill="1" applyBorder="1" applyAlignment="1" applyProtection="1">
      <alignment horizontal="center" vertical="center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12" xfId="1" applyNumberFormat="1" applyFont="1" applyFill="1" applyBorder="1" applyAlignment="1" applyProtection="1">
      <alignment horizontal="center" vertical="center" wrapText="1"/>
    </xf>
    <xf numFmtId="37" fontId="5" fillId="3" borderId="11" xfId="1" applyNumberFormat="1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justify" vertical="top" wrapText="1"/>
      <protection locked="0"/>
    </xf>
    <xf numFmtId="0" fontId="12" fillId="2" borderId="8" xfId="0" applyFont="1" applyFill="1" applyBorder="1" applyAlignment="1" applyProtection="1">
      <alignment horizontal="justify" vertical="top"/>
      <protection locked="0"/>
    </xf>
    <xf numFmtId="44" fontId="13" fillId="4" borderId="4" xfId="2" applyFont="1" applyFill="1" applyBorder="1" applyAlignment="1" applyProtection="1">
      <alignment vertical="center" wrapText="1"/>
      <protection locked="0"/>
    </xf>
    <xf numFmtId="44" fontId="13" fillId="4" borderId="4" xfId="2" applyFont="1" applyFill="1" applyBorder="1" applyAlignment="1" applyProtection="1">
      <alignment vertical="center" wrapText="1"/>
    </xf>
    <xf numFmtId="44" fontId="13" fillId="4" borderId="5" xfId="2" applyFont="1" applyFill="1" applyBorder="1" applyAlignment="1" applyProtection="1">
      <alignment vertical="center" wrapText="1"/>
    </xf>
    <xf numFmtId="44" fontId="12" fillId="0" borderId="6" xfId="2" applyFont="1" applyBorder="1" applyAlignment="1" applyProtection="1">
      <alignment vertical="center" wrapText="1"/>
      <protection locked="0"/>
    </xf>
    <xf numFmtId="44" fontId="13" fillId="5" borderId="11" xfId="2" applyFont="1" applyFill="1" applyBorder="1" applyAlignment="1" applyProtection="1">
      <alignment vertical="center" wrapText="1"/>
    </xf>
    <xf numFmtId="44" fontId="13" fillId="5" borderId="6" xfId="2" applyFont="1" applyFill="1" applyBorder="1" applyAlignment="1" applyProtection="1">
      <alignment vertical="center" wrapText="1"/>
    </xf>
    <xf numFmtId="0" fontId="11" fillId="5" borderId="10" xfId="0" applyFont="1" applyFill="1" applyBorder="1" applyAlignment="1">
      <alignment horizontal="right" vertical="center" wrapText="1"/>
    </xf>
    <xf numFmtId="44" fontId="14" fillId="5" borderId="6" xfId="2" applyFont="1" applyFill="1" applyBorder="1" applyAlignment="1">
      <alignment vertical="center" wrapText="1"/>
    </xf>
    <xf numFmtId="0" fontId="15" fillId="2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DE8F-7F92-4787-9111-5DA858C2F14F}">
  <sheetPr>
    <pageSetUpPr fitToPage="1"/>
  </sheetPr>
  <dimension ref="A1:AQ65"/>
  <sheetViews>
    <sheetView showGridLines="0" tabSelected="1" zoomScale="70" zoomScaleNormal="70" workbookViewId="0">
      <selection activeCell="F46" sqref="F46"/>
    </sheetView>
  </sheetViews>
  <sheetFormatPr baseColWidth="10" defaultColWidth="0" defaultRowHeight="15" zeroHeight="1" x14ac:dyDescent="0.25"/>
  <cols>
    <col min="1" max="1" width="11.42578125" style="11" customWidth="1"/>
    <col min="2" max="2" width="3.7109375" customWidth="1"/>
    <col min="3" max="3" width="52.85546875" customWidth="1"/>
    <col min="4" max="9" width="21" customWidth="1"/>
    <col min="10" max="10" width="11.42578125" style="11" customWidth="1"/>
    <col min="11" max="11" width="12.7109375" style="11" hidden="1" customWidth="1"/>
    <col min="12" max="12" width="11.42578125" hidden="1" customWidth="1"/>
    <col min="13" max="13" width="18.28515625" hidden="1" customWidth="1"/>
    <col min="14" max="14" width="11.42578125" hidden="1" customWidth="1"/>
    <col min="15" max="17" width="15.5703125" hidden="1" customWidth="1"/>
    <col min="18" max="43" width="0" hidden="1" customWidth="1"/>
    <col min="44" max="16384" width="11.42578125" hidden="1"/>
  </cols>
  <sheetData>
    <row r="1" spans="2:43" ht="3" customHeight="1" x14ac:dyDescent="0.25">
      <c r="B1" s="11"/>
      <c r="C1" s="11"/>
      <c r="D1" s="11"/>
      <c r="E1" s="11"/>
      <c r="F1" s="11"/>
      <c r="G1" s="11"/>
      <c r="H1" s="11"/>
      <c r="I1" s="11"/>
    </row>
    <row r="2" spans="2:43" ht="3" customHeight="1" x14ac:dyDescent="0.25">
      <c r="B2" s="11"/>
      <c r="C2" s="11"/>
      <c r="D2" s="11"/>
      <c r="E2" s="11"/>
      <c r="F2" s="11"/>
      <c r="G2" s="11"/>
      <c r="H2" s="11"/>
      <c r="I2" s="11"/>
    </row>
    <row r="3" spans="2:43" ht="3" customHeight="1" x14ac:dyDescent="0.25">
      <c r="B3" s="11"/>
      <c r="C3" s="11"/>
      <c r="D3" s="11"/>
      <c r="E3" s="11"/>
      <c r="F3" s="11"/>
      <c r="G3" s="11"/>
      <c r="H3" s="11"/>
      <c r="I3" s="11"/>
    </row>
    <row r="4" spans="2:43" x14ac:dyDescent="0.25">
      <c r="B4" s="11"/>
      <c r="C4" s="11"/>
      <c r="D4" s="11"/>
      <c r="E4" s="11"/>
      <c r="F4" s="11"/>
      <c r="G4" s="11"/>
      <c r="H4" s="11"/>
      <c r="I4" s="11"/>
    </row>
    <row r="5" spans="2:43" ht="15.75" x14ac:dyDescent="0.25">
      <c r="B5" s="11"/>
      <c r="C5" s="17" t="s">
        <v>33</v>
      </c>
      <c r="D5" s="17"/>
      <c r="E5" s="17"/>
      <c r="F5" s="17"/>
      <c r="G5" s="17"/>
      <c r="H5" s="17"/>
      <c r="I5" s="17"/>
      <c r="J5" s="17"/>
    </row>
    <row r="6" spans="2:43" ht="15.75" x14ac:dyDescent="0.25">
      <c r="B6" s="11"/>
      <c r="C6" s="17" t="s">
        <v>28</v>
      </c>
      <c r="D6" s="17"/>
      <c r="E6" s="17"/>
      <c r="F6" s="17"/>
      <c r="G6" s="17"/>
      <c r="H6" s="17"/>
      <c r="I6" s="17"/>
      <c r="J6" s="17"/>
    </row>
    <row r="7" spans="2:43" ht="15.75" x14ac:dyDescent="0.25">
      <c r="B7" s="11"/>
      <c r="C7" s="17" t="s">
        <v>0</v>
      </c>
      <c r="D7" s="17"/>
      <c r="E7" s="17"/>
      <c r="F7" s="17"/>
      <c r="G7" s="17"/>
      <c r="H7" s="17"/>
      <c r="I7" s="17"/>
      <c r="J7" s="17"/>
    </row>
    <row r="8" spans="2:43" ht="15.75" x14ac:dyDescent="0.25">
      <c r="B8" s="11"/>
      <c r="C8" s="18" t="s">
        <v>36</v>
      </c>
      <c r="D8" s="18"/>
      <c r="E8" s="18"/>
      <c r="F8" s="18"/>
      <c r="G8" s="18"/>
      <c r="H8" s="18"/>
      <c r="I8" s="18"/>
      <c r="J8" s="18"/>
    </row>
    <row r="9" spans="2:43" x14ac:dyDescent="0.25">
      <c r="B9" s="11"/>
      <c r="C9" s="1"/>
      <c r="D9" s="1"/>
      <c r="E9" s="1"/>
      <c r="F9" s="1"/>
      <c r="G9" s="1"/>
      <c r="H9" s="1"/>
      <c r="I9" s="1"/>
      <c r="J9" s="1"/>
    </row>
    <row r="10" spans="2:43" ht="15" customHeight="1" x14ac:dyDescent="0.25">
      <c r="B10" s="19" t="s">
        <v>1</v>
      </c>
      <c r="C10" s="20"/>
      <c r="D10" s="25" t="s">
        <v>2</v>
      </c>
      <c r="E10" s="26"/>
      <c r="F10" s="26"/>
      <c r="G10" s="26"/>
      <c r="H10" s="27"/>
      <c r="I10" s="28" t="s">
        <v>3</v>
      </c>
    </row>
    <row r="11" spans="2:43" ht="32.25" customHeight="1" x14ac:dyDescent="0.25">
      <c r="B11" s="21"/>
      <c r="C11" s="22"/>
      <c r="D11" s="2" t="s">
        <v>4</v>
      </c>
      <c r="E11" s="3" t="s">
        <v>5</v>
      </c>
      <c r="F11" s="2" t="s">
        <v>6</v>
      </c>
      <c r="G11" s="2" t="s">
        <v>7</v>
      </c>
      <c r="H11" s="2" t="s">
        <v>8</v>
      </c>
      <c r="I11" s="29"/>
    </row>
    <row r="12" spans="2:43" x14ac:dyDescent="0.25">
      <c r="B12" s="23"/>
      <c r="C12" s="24"/>
      <c r="D12" s="4">
        <v>1</v>
      </c>
      <c r="E12" s="4">
        <v>2</v>
      </c>
      <c r="F12" s="4" t="s">
        <v>9</v>
      </c>
      <c r="G12" s="4">
        <v>4</v>
      </c>
      <c r="H12" s="4">
        <v>5</v>
      </c>
      <c r="I12" s="4" t="s">
        <v>10</v>
      </c>
    </row>
    <row r="13" spans="2:43" s="11" customFormat="1" x14ac:dyDescent="0.25"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2:43" ht="18" customHeight="1" x14ac:dyDescent="0.25">
      <c r="B14" s="5" t="s">
        <v>11</v>
      </c>
      <c r="C14" s="30" t="s">
        <v>12</v>
      </c>
      <c r="D14" s="32"/>
      <c r="E14" s="32"/>
      <c r="F14" s="33"/>
      <c r="G14" s="32"/>
      <c r="H14" s="32"/>
      <c r="I14" s="34"/>
    </row>
    <row r="15" spans="2:43" x14ac:dyDescent="0.25">
      <c r="B15" s="6"/>
      <c r="C15" s="31" t="s">
        <v>20</v>
      </c>
      <c r="D15" s="35">
        <v>28864307.519999988</v>
      </c>
      <c r="E15" s="35">
        <v>53862.990000000005</v>
      </c>
      <c r="F15" s="35">
        <f>D15+E15</f>
        <v>28918170.509999987</v>
      </c>
      <c r="G15" s="35">
        <v>16206722.760000002</v>
      </c>
      <c r="H15" s="35">
        <v>16206722.760000002</v>
      </c>
      <c r="I15" s="36">
        <f>F15-G15</f>
        <v>12711447.749999985</v>
      </c>
    </row>
    <row r="16" spans="2:43" x14ac:dyDescent="0.25">
      <c r="B16" s="6"/>
      <c r="C16" s="31" t="s">
        <v>21</v>
      </c>
      <c r="D16" s="35">
        <v>49528987.440000199</v>
      </c>
      <c r="E16" s="35">
        <v>4356903.2500000009</v>
      </c>
      <c r="F16" s="35">
        <f t="shared" ref="F16:F21" si="0">D16+E16</f>
        <v>53885890.690000199</v>
      </c>
      <c r="G16" s="35">
        <v>36316278.209999986</v>
      </c>
      <c r="H16" s="35">
        <v>35908651.669999994</v>
      </c>
      <c r="I16" s="36">
        <f t="shared" ref="I16:I21" si="1">F16-G16</f>
        <v>17569612.480000213</v>
      </c>
    </row>
    <row r="17" spans="2:9" x14ac:dyDescent="0.25">
      <c r="B17" s="6"/>
      <c r="C17" s="31" t="s">
        <v>22</v>
      </c>
      <c r="D17" s="35">
        <v>23009253.969999943</v>
      </c>
      <c r="E17" s="35">
        <v>1345746.0499999993</v>
      </c>
      <c r="F17" s="35">
        <f t="shared" si="0"/>
        <v>24355000.019999944</v>
      </c>
      <c r="G17" s="35">
        <v>13927552.649999989</v>
      </c>
      <c r="H17" s="35">
        <v>13913795.04999999</v>
      </c>
      <c r="I17" s="36">
        <f t="shared" si="1"/>
        <v>10427447.369999954</v>
      </c>
    </row>
    <row r="18" spans="2:9" x14ac:dyDescent="0.25">
      <c r="B18" s="6"/>
      <c r="C18" s="31" t="s">
        <v>27</v>
      </c>
      <c r="D18" s="35">
        <v>118365953.64000081</v>
      </c>
      <c r="E18" s="35">
        <v>-2972333.4499999983</v>
      </c>
      <c r="F18" s="35">
        <f t="shared" si="0"/>
        <v>115393620.1900008</v>
      </c>
      <c r="G18" s="35">
        <v>62423982.970000617</v>
      </c>
      <c r="H18" s="35">
        <v>62300713.250000618</v>
      </c>
      <c r="I18" s="36">
        <f t="shared" si="1"/>
        <v>52969637.220000185</v>
      </c>
    </row>
    <row r="19" spans="2:9" x14ac:dyDescent="0.25">
      <c r="B19" s="6"/>
      <c r="C19" s="31" t="s">
        <v>28</v>
      </c>
      <c r="D19" s="35">
        <v>219763379.40000078</v>
      </c>
      <c r="E19" s="35">
        <v>145719796.94000021</v>
      </c>
      <c r="F19" s="35">
        <f t="shared" si="0"/>
        <v>365483176.34000099</v>
      </c>
      <c r="G19" s="35">
        <v>323159148.63000047</v>
      </c>
      <c r="H19" s="35">
        <v>323076859.39000046</v>
      </c>
      <c r="I19" s="36">
        <f t="shared" si="1"/>
        <v>42324027.710000515</v>
      </c>
    </row>
    <row r="20" spans="2:9" x14ac:dyDescent="0.25">
      <c r="B20" s="6"/>
      <c r="C20" s="31" t="s">
        <v>23</v>
      </c>
      <c r="D20" s="35">
        <v>13525070.220000023</v>
      </c>
      <c r="E20" s="35">
        <v>-219280.71999999997</v>
      </c>
      <c r="F20" s="35">
        <f t="shared" si="0"/>
        <v>13305789.500000022</v>
      </c>
      <c r="G20" s="35">
        <v>8127981.5500000054</v>
      </c>
      <c r="H20" s="35">
        <v>8105245.5500000054</v>
      </c>
      <c r="I20" s="36">
        <f t="shared" si="1"/>
        <v>5177807.950000017</v>
      </c>
    </row>
    <row r="21" spans="2:9" ht="25.5" x14ac:dyDescent="0.25">
      <c r="B21" s="6"/>
      <c r="C21" s="31" t="s">
        <v>29</v>
      </c>
      <c r="D21" s="35">
        <v>278454961.27000159</v>
      </c>
      <c r="E21" s="35">
        <v>-45789934.630000025</v>
      </c>
      <c r="F21" s="35">
        <f t="shared" si="0"/>
        <v>232665026.64000157</v>
      </c>
      <c r="G21" s="35">
        <v>129377517.61000033</v>
      </c>
      <c r="H21" s="35">
        <v>126824942.0100003</v>
      </c>
      <c r="I21" s="36">
        <f t="shared" si="1"/>
        <v>103287509.03000124</v>
      </c>
    </row>
    <row r="22" spans="2:9" x14ac:dyDescent="0.25">
      <c r="B22" s="6"/>
      <c r="C22" s="31" t="s">
        <v>24</v>
      </c>
      <c r="D22" s="35">
        <v>13873579.749999968</v>
      </c>
      <c r="E22" s="35">
        <v>-1644856.7899999996</v>
      </c>
      <c r="F22" s="35">
        <f t="shared" ref="F22:F30" si="2">D22+E22</f>
        <v>12228722.959999969</v>
      </c>
      <c r="G22" s="35">
        <v>7199975.9199999804</v>
      </c>
      <c r="H22" s="35">
        <v>7197180.3199999798</v>
      </c>
      <c r="I22" s="37">
        <f t="shared" ref="I22:I30" si="3">F22-G22</f>
        <v>5028747.0399999889</v>
      </c>
    </row>
    <row r="23" spans="2:9" x14ac:dyDescent="0.25">
      <c r="B23" s="6"/>
      <c r="C23" s="31" t="s">
        <v>25</v>
      </c>
      <c r="D23" s="35">
        <v>466379197.34999949</v>
      </c>
      <c r="E23" s="35">
        <v>20033186.320000015</v>
      </c>
      <c r="F23" s="35">
        <f t="shared" si="2"/>
        <v>486412383.66999948</v>
      </c>
      <c r="G23" s="35">
        <v>355310385.18000007</v>
      </c>
      <c r="H23" s="35">
        <v>352863031.56000012</v>
      </c>
      <c r="I23" s="37">
        <f t="shared" si="3"/>
        <v>131101998.48999941</v>
      </c>
    </row>
    <row r="24" spans="2:9" x14ac:dyDescent="0.25">
      <c r="B24" s="6"/>
      <c r="C24" s="31" t="s">
        <v>30</v>
      </c>
      <c r="D24" s="35">
        <v>158945143.87000138</v>
      </c>
      <c r="E24" s="35">
        <v>38325939.410000019</v>
      </c>
      <c r="F24" s="35">
        <f t="shared" si="2"/>
        <v>197271083.2800014</v>
      </c>
      <c r="G24" s="35">
        <v>100719978.33000033</v>
      </c>
      <c r="H24" s="35">
        <v>100335951.05000032</v>
      </c>
      <c r="I24" s="37">
        <f t="shared" si="3"/>
        <v>96551104.950001076</v>
      </c>
    </row>
    <row r="25" spans="2:9" ht="25.5" x14ac:dyDescent="0.25">
      <c r="B25" s="6"/>
      <c r="C25" s="31" t="s">
        <v>31</v>
      </c>
      <c r="D25" s="35">
        <v>96338471.520004541</v>
      </c>
      <c r="E25" s="35">
        <v>12580457.599998003</v>
      </c>
      <c r="F25" s="35">
        <f t="shared" si="2"/>
        <v>108918929.12000254</v>
      </c>
      <c r="G25" s="35">
        <v>68406925.40000011</v>
      </c>
      <c r="H25" s="35">
        <v>68169719.030000106</v>
      </c>
      <c r="I25" s="37">
        <f t="shared" si="3"/>
        <v>40512003.720002428</v>
      </c>
    </row>
    <row r="26" spans="2:9" x14ac:dyDescent="0.25">
      <c r="B26" s="6"/>
      <c r="C26" s="31" t="s">
        <v>34</v>
      </c>
      <c r="D26" s="35">
        <v>96657536.420000151</v>
      </c>
      <c r="E26" s="35">
        <v>21777202.259999998</v>
      </c>
      <c r="F26" s="35">
        <f t="shared" si="2"/>
        <v>118434738.68000016</v>
      </c>
      <c r="G26" s="35">
        <v>73666648.740000114</v>
      </c>
      <c r="H26" s="35">
        <v>73484304.880000114</v>
      </c>
      <c r="I26" s="37">
        <f t="shared" si="3"/>
        <v>44768089.940000042</v>
      </c>
    </row>
    <row r="27" spans="2:9" x14ac:dyDescent="0.25">
      <c r="B27" s="6"/>
      <c r="C27" s="31" t="s">
        <v>35</v>
      </c>
      <c r="D27" s="35">
        <v>100183725.25000031</v>
      </c>
      <c r="E27" s="35">
        <v>-7708025.9500000002</v>
      </c>
      <c r="F27" s="35">
        <f t="shared" si="2"/>
        <v>92475699.30000031</v>
      </c>
      <c r="G27" s="35">
        <v>53370964.399999976</v>
      </c>
      <c r="H27" s="35">
        <v>53183868.279999971</v>
      </c>
      <c r="I27" s="37"/>
    </row>
    <row r="28" spans="2:9" x14ac:dyDescent="0.25">
      <c r="B28" s="6"/>
      <c r="C28" s="31" t="s">
        <v>26</v>
      </c>
      <c r="D28" s="35">
        <v>56514525.300000042</v>
      </c>
      <c r="E28" s="35">
        <v>37279518.270000003</v>
      </c>
      <c r="F28" s="35">
        <f t="shared" si="2"/>
        <v>93794043.570000052</v>
      </c>
      <c r="G28" s="35">
        <v>42446558.919999987</v>
      </c>
      <c r="H28" s="35">
        <v>40931490.359999985</v>
      </c>
      <c r="I28" s="37">
        <f t="shared" si="3"/>
        <v>51347484.650000066</v>
      </c>
    </row>
    <row r="29" spans="2:9" ht="25.5" customHeight="1" x14ac:dyDescent="0.25">
      <c r="B29" s="6"/>
      <c r="C29" s="31" t="s">
        <v>32</v>
      </c>
      <c r="D29" s="35">
        <v>23780027.599999964</v>
      </c>
      <c r="E29" s="35">
        <v>-9691086.7499999907</v>
      </c>
      <c r="F29" s="35">
        <f t="shared" si="2"/>
        <v>14088940.849999974</v>
      </c>
      <c r="G29" s="35">
        <v>6864598.8500000024</v>
      </c>
      <c r="H29" s="35">
        <v>6406506.7300000032</v>
      </c>
      <c r="I29" s="37">
        <f t="shared" si="3"/>
        <v>7224341.9999999711</v>
      </c>
    </row>
    <row r="30" spans="2:9" ht="18" customHeight="1" x14ac:dyDescent="0.25">
      <c r="B30" s="7"/>
      <c r="C30" s="38" t="s">
        <v>13</v>
      </c>
      <c r="D30" s="39">
        <f>SUM(D15:D29)</f>
        <v>1744184120.5200088</v>
      </c>
      <c r="E30" s="39">
        <f>SUM(E15:E29)</f>
        <v>213447094.79999822</v>
      </c>
      <c r="F30" s="39">
        <f t="shared" si="2"/>
        <v>1957631215.3200071</v>
      </c>
      <c r="G30" s="39">
        <f>SUM(G15:G29)</f>
        <v>1297525220.1200018</v>
      </c>
      <c r="H30" s="39">
        <f>SUM(H15:H29)</f>
        <v>1288908981.8900018</v>
      </c>
      <c r="I30" s="39">
        <f t="shared" si="3"/>
        <v>660105995.20000529</v>
      </c>
    </row>
    <row r="31" spans="2:9" x14ac:dyDescent="0.25">
      <c r="B31" s="5" t="s">
        <v>14</v>
      </c>
      <c r="C31" s="30" t="s">
        <v>15</v>
      </c>
      <c r="D31" s="32"/>
      <c r="E31" s="32"/>
      <c r="F31" s="33"/>
      <c r="G31" s="32"/>
      <c r="H31" s="32"/>
      <c r="I31" s="34"/>
    </row>
    <row r="32" spans="2:9" x14ac:dyDescent="0.25">
      <c r="B32" s="6"/>
      <c r="C32" s="31" t="s">
        <v>20</v>
      </c>
      <c r="D32" s="35">
        <v>0</v>
      </c>
      <c r="E32" s="35">
        <v>0</v>
      </c>
      <c r="F32" s="35">
        <f>D32+E32</f>
        <v>0</v>
      </c>
      <c r="G32" s="35">
        <v>0</v>
      </c>
      <c r="H32" s="35">
        <v>0</v>
      </c>
      <c r="I32" s="36">
        <f>F32-G32</f>
        <v>0</v>
      </c>
    </row>
    <row r="33" spans="2:22" x14ac:dyDescent="0.25">
      <c r="B33" s="6"/>
      <c r="C33" s="31" t="s">
        <v>21</v>
      </c>
      <c r="D33" s="35">
        <v>0</v>
      </c>
      <c r="E33" s="35">
        <v>0</v>
      </c>
      <c r="F33" s="35">
        <f t="shared" ref="F33:F46" si="4">D33+E33</f>
        <v>0</v>
      </c>
      <c r="G33" s="35">
        <v>0</v>
      </c>
      <c r="H33" s="35">
        <v>0</v>
      </c>
      <c r="I33" s="36">
        <f t="shared" ref="I33:I46" si="5">F33-G33</f>
        <v>0</v>
      </c>
    </row>
    <row r="34" spans="2:22" x14ac:dyDescent="0.25">
      <c r="B34" s="6"/>
      <c r="C34" s="31" t="s">
        <v>22</v>
      </c>
      <c r="D34" s="35">
        <v>0</v>
      </c>
      <c r="E34" s="35">
        <v>0</v>
      </c>
      <c r="F34" s="35">
        <f t="shared" si="4"/>
        <v>0</v>
      </c>
      <c r="G34" s="35">
        <v>0</v>
      </c>
      <c r="H34" s="35">
        <v>0</v>
      </c>
      <c r="I34" s="36">
        <f t="shared" si="5"/>
        <v>0</v>
      </c>
    </row>
    <row r="35" spans="2:22" x14ac:dyDescent="0.25">
      <c r="B35" s="6"/>
      <c r="C35" s="31" t="s">
        <v>27</v>
      </c>
      <c r="D35" s="35">
        <v>0</v>
      </c>
      <c r="E35" s="35">
        <v>0</v>
      </c>
      <c r="F35" s="35">
        <f t="shared" si="4"/>
        <v>0</v>
      </c>
      <c r="G35" s="35">
        <v>0</v>
      </c>
      <c r="H35" s="35">
        <v>0</v>
      </c>
      <c r="I35" s="36">
        <f t="shared" si="5"/>
        <v>0</v>
      </c>
    </row>
    <row r="36" spans="2:22" x14ac:dyDescent="0.25">
      <c r="B36" s="6"/>
      <c r="C36" s="31" t="s">
        <v>28</v>
      </c>
      <c r="D36" s="35">
        <v>35999.999999999985</v>
      </c>
      <c r="E36" s="35">
        <v>16176524.365</v>
      </c>
      <c r="F36" s="35">
        <f t="shared" si="4"/>
        <v>16212524.365</v>
      </c>
      <c r="G36" s="35">
        <v>889127</v>
      </c>
      <c r="H36" s="35">
        <v>889127</v>
      </c>
      <c r="I36" s="36">
        <f t="shared" si="5"/>
        <v>15323397.365</v>
      </c>
    </row>
    <row r="37" spans="2:22" x14ac:dyDescent="0.25">
      <c r="B37" s="6"/>
      <c r="C37" s="31" t="s">
        <v>23</v>
      </c>
      <c r="D37" s="35">
        <v>0</v>
      </c>
      <c r="E37" s="35">
        <v>0</v>
      </c>
      <c r="F37" s="35">
        <f t="shared" si="4"/>
        <v>0</v>
      </c>
      <c r="G37" s="35">
        <v>0</v>
      </c>
      <c r="H37" s="35">
        <v>0</v>
      </c>
      <c r="I37" s="36">
        <f t="shared" si="5"/>
        <v>0</v>
      </c>
    </row>
    <row r="38" spans="2:22" ht="25.5" x14ac:dyDescent="0.25">
      <c r="B38" s="6"/>
      <c r="C38" s="31" t="s">
        <v>29</v>
      </c>
      <c r="D38" s="35">
        <v>0</v>
      </c>
      <c r="E38" s="35">
        <v>0</v>
      </c>
      <c r="F38" s="35">
        <f t="shared" si="4"/>
        <v>0</v>
      </c>
      <c r="G38" s="35">
        <v>0</v>
      </c>
      <c r="H38" s="35">
        <v>0</v>
      </c>
      <c r="I38" s="36">
        <f t="shared" si="5"/>
        <v>0</v>
      </c>
    </row>
    <row r="39" spans="2:22" x14ac:dyDescent="0.25">
      <c r="B39" s="6"/>
      <c r="C39" s="31" t="s">
        <v>24</v>
      </c>
      <c r="D39" s="35">
        <v>0</v>
      </c>
      <c r="E39" s="35">
        <v>287421.19</v>
      </c>
      <c r="F39" s="35">
        <f t="shared" si="4"/>
        <v>287421.19</v>
      </c>
      <c r="G39" s="35">
        <v>0</v>
      </c>
      <c r="H39" s="35">
        <v>0</v>
      </c>
      <c r="I39" s="36">
        <f t="shared" si="5"/>
        <v>287421.19</v>
      </c>
    </row>
    <row r="40" spans="2:22" x14ac:dyDescent="0.25">
      <c r="B40" s="6"/>
      <c r="C40" s="31" t="s">
        <v>25</v>
      </c>
      <c r="D40" s="35">
        <v>0</v>
      </c>
      <c r="E40" s="35">
        <v>38946620.667333335</v>
      </c>
      <c r="F40" s="35">
        <f t="shared" si="4"/>
        <v>38946620.667333335</v>
      </c>
      <c r="G40" s="35">
        <v>9745838.9499999993</v>
      </c>
      <c r="H40" s="35">
        <v>9745838.9499999993</v>
      </c>
      <c r="I40" s="36">
        <f t="shared" si="5"/>
        <v>29200781.717333335</v>
      </c>
    </row>
    <row r="41" spans="2:22" x14ac:dyDescent="0.25">
      <c r="B41" s="6"/>
      <c r="C41" s="31" t="s">
        <v>30</v>
      </c>
      <c r="D41" s="35">
        <v>131758310.88999979</v>
      </c>
      <c r="E41" s="35">
        <v>-35681895.079999983</v>
      </c>
      <c r="F41" s="35">
        <f t="shared" si="4"/>
        <v>96076415.809999809</v>
      </c>
      <c r="G41" s="35">
        <v>41463272.979999997</v>
      </c>
      <c r="H41" s="35">
        <v>41463272.979999997</v>
      </c>
      <c r="I41" s="36">
        <f t="shared" si="5"/>
        <v>54613142.829999812</v>
      </c>
    </row>
    <row r="42" spans="2:22" ht="25.5" x14ac:dyDescent="0.25">
      <c r="B42" s="6"/>
      <c r="C42" s="31" t="s">
        <v>31</v>
      </c>
      <c r="D42" s="35">
        <v>0</v>
      </c>
      <c r="E42" s="35">
        <v>0</v>
      </c>
      <c r="F42" s="35">
        <f t="shared" si="4"/>
        <v>0</v>
      </c>
      <c r="G42" s="35">
        <v>0</v>
      </c>
      <c r="H42" s="35">
        <v>0</v>
      </c>
      <c r="I42" s="36">
        <f t="shared" si="5"/>
        <v>0</v>
      </c>
    </row>
    <row r="43" spans="2:22" x14ac:dyDescent="0.25">
      <c r="B43" s="6"/>
      <c r="C43" s="31" t="s">
        <v>34</v>
      </c>
      <c r="D43" s="35">
        <v>0</v>
      </c>
      <c r="E43" s="35">
        <v>0</v>
      </c>
      <c r="F43" s="35">
        <f t="shared" si="4"/>
        <v>0</v>
      </c>
      <c r="G43" s="35">
        <v>0</v>
      </c>
      <c r="H43" s="35">
        <v>0</v>
      </c>
      <c r="I43" s="36">
        <f t="shared" si="5"/>
        <v>0</v>
      </c>
    </row>
    <row r="44" spans="2:22" x14ac:dyDescent="0.25">
      <c r="B44" s="6"/>
      <c r="C44" s="31" t="s">
        <v>35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6"/>
    </row>
    <row r="45" spans="2:22" ht="15" customHeight="1" x14ac:dyDescent="0.25">
      <c r="B45" s="6"/>
      <c r="C45" s="31" t="s">
        <v>26</v>
      </c>
      <c r="D45" s="35">
        <v>427669185.00999826</v>
      </c>
      <c r="E45" s="35">
        <v>4824206.4199999673</v>
      </c>
      <c r="F45" s="35">
        <f t="shared" si="4"/>
        <v>432493391.42999822</v>
      </c>
      <c r="G45" s="35">
        <v>270747667.84000003</v>
      </c>
      <c r="H45" s="35">
        <v>270747667.84000003</v>
      </c>
      <c r="I45" s="36">
        <f t="shared" si="5"/>
        <v>161745723.58999819</v>
      </c>
    </row>
    <row r="46" spans="2:22" ht="25.5" customHeight="1" x14ac:dyDescent="0.25">
      <c r="B46" s="6"/>
      <c r="C46" s="31" t="s">
        <v>32</v>
      </c>
      <c r="D46" s="35">
        <v>29533208.019999985</v>
      </c>
      <c r="E46" s="35">
        <v>9212929.6099999994</v>
      </c>
      <c r="F46" s="35">
        <f t="shared" si="4"/>
        <v>38746137.62999998</v>
      </c>
      <c r="G46" s="35">
        <v>24276839.170000002</v>
      </c>
      <c r="H46" s="35">
        <v>24276839.170000002</v>
      </c>
      <c r="I46" s="36">
        <f t="shared" si="5"/>
        <v>14469298.459999979</v>
      </c>
    </row>
    <row r="47" spans="2:22" ht="18" customHeight="1" x14ac:dyDescent="0.25">
      <c r="B47" s="7"/>
      <c r="C47" s="38" t="s">
        <v>16</v>
      </c>
      <c r="D47" s="39">
        <f>SUM(D32:D46)</f>
        <v>588996703.91999805</v>
      </c>
      <c r="E47" s="39">
        <f>SUM(E32:E46)</f>
        <v>33765807.172333315</v>
      </c>
      <c r="F47" s="39">
        <f t="shared" ref="F47" si="6">D47+E47</f>
        <v>622762511.09233141</v>
      </c>
      <c r="G47" s="39">
        <f>SUM(G32:G46)</f>
        <v>347122745.94000006</v>
      </c>
      <c r="H47" s="39">
        <f>SUM(H32:H46)</f>
        <v>347122745.94000006</v>
      </c>
      <c r="I47" s="39">
        <f>F47-G47</f>
        <v>275639765.15233135</v>
      </c>
    </row>
    <row r="48" spans="2:22" s="11" customFormat="1" x14ac:dyDescent="0.25">
      <c r="L48"/>
      <c r="M48"/>
      <c r="N48"/>
      <c r="O48"/>
      <c r="P48"/>
      <c r="Q48"/>
      <c r="R48"/>
      <c r="S48"/>
      <c r="T48"/>
      <c r="U48"/>
      <c r="V48"/>
    </row>
    <row r="49" spans="2:22" s="11" customFormat="1" ht="15.75" x14ac:dyDescent="0.25">
      <c r="B49" s="8" t="s">
        <v>17</v>
      </c>
      <c r="C49" s="9" t="s">
        <v>18</v>
      </c>
      <c r="D49" s="15">
        <f>D30+D47</f>
        <v>2333180824.4400067</v>
      </c>
      <c r="E49" s="15">
        <f>E30+E47</f>
        <v>247212901.97233152</v>
      </c>
      <c r="F49" s="16">
        <f t="shared" ref="F49" si="7">D49+E49</f>
        <v>2580393726.4123383</v>
      </c>
      <c r="G49" s="15">
        <f>G30+G47</f>
        <v>1644647966.0600019</v>
      </c>
      <c r="H49" s="15">
        <f>H30+H47</f>
        <v>1636031727.8300018</v>
      </c>
      <c r="I49" s="15">
        <f>I30+I47</f>
        <v>935745760.35233665</v>
      </c>
      <c r="L49"/>
      <c r="M49"/>
      <c r="N49"/>
      <c r="O49"/>
      <c r="P49"/>
      <c r="Q49"/>
      <c r="R49"/>
      <c r="S49"/>
      <c r="T49"/>
      <c r="U49"/>
      <c r="V49"/>
    </row>
    <row r="50" spans="2:22" s="11" customFormat="1" x14ac:dyDescent="0.25">
      <c r="B50" s="40" t="s">
        <v>19</v>
      </c>
      <c r="G50" s="14"/>
      <c r="H50" s="14"/>
      <c r="L50"/>
      <c r="M50"/>
      <c r="N50"/>
      <c r="O50"/>
      <c r="P50"/>
      <c r="Q50"/>
      <c r="R50"/>
      <c r="S50"/>
      <c r="T50"/>
      <c r="U50"/>
      <c r="V50"/>
    </row>
    <row r="51" spans="2:22" s="11" customFormat="1" x14ac:dyDescent="0.25">
      <c r="B51" s="13"/>
      <c r="L51"/>
      <c r="M51"/>
      <c r="N51"/>
      <c r="O51"/>
      <c r="P51"/>
      <c r="Q51"/>
      <c r="R51"/>
      <c r="S51"/>
      <c r="T51"/>
      <c r="U51"/>
      <c r="V51"/>
    </row>
    <row r="52" spans="2:22" hidden="1" x14ac:dyDescent="0.25">
      <c r="B52" s="10"/>
      <c r="C52" s="11"/>
      <c r="D52" s="12"/>
      <c r="E52" s="12"/>
      <c r="F52" s="12"/>
      <c r="G52" s="12"/>
      <c r="H52" s="12"/>
      <c r="I52" s="12"/>
    </row>
    <row r="53" spans="2:22" hidden="1" x14ac:dyDescent="0.25">
      <c r="B53" s="10"/>
      <c r="C53" s="11"/>
      <c r="D53" s="12"/>
      <c r="E53" s="12"/>
      <c r="F53" s="12"/>
      <c r="G53" s="12"/>
      <c r="H53" s="12"/>
      <c r="I53" s="12"/>
    </row>
    <row r="65" x14ac:dyDescent="0.25"/>
  </sheetData>
  <mergeCells count="7">
    <mergeCell ref="C5:J5"/>
    <mergeCell ref="C6:J6"/>
    <mergeCell ref="C7:J7"/>
    <mergeCell ref="C8:J8"/>
    <mergeCell ref="B10:C12"/>
    <mergeCell ref="D10:H10"/>
    <mergeCell ref="I10:I11"/>
  </mergeCells>
  <conditionalFormatting sqref="G32:H32 G36:H36 G40:H41 G44:H46 D44:E44">
    <cfRule type="cellIs" dxfId="5" priority="5" stopIfTrue="1" operator="equal">
      <formula>0</formula>
    </cfRule>
  </conditionalFormatting>
  <conditionalFormatting sqref="D32:H46">
    <cfRule type="cellIs" dxfId="4" priority="6" stopIfTrue="1" operator="equal">
      <formula>0</formula>
    </cfRule>
  </conditionalFormatting>
  <conditionalFormatting sqref="D42:E43 D37:E39 G32:H35 D32:E35 G37:H40 D37:D40 G42:H43 D42:D44">
    <cfRule type="cellIs" dxfId="3" priority="4" stopIfTrue="1" operator="equal">
      <formula>0</formula>
    </cfRule>
  </conditionalFormatting>
  <conditionalFormatting sqref="F44:H44">
    <cfRule type="cellIs" dxfId="2" priority="3" stopIfTrue="1" operator="equal">
      <formula>0</formula>
    </cfRule>
  </conditionalFormatting>
  <conditionalFormatting sqref="D15:H29">
    <cfRule type="cellIs" dxfId="1" priority="2" stopIfTrue="1" operator="equal">
      <formula>0</formula>
    </cfRule>
  </conditionalFormatting>
  <conditionalFormatting sqref="D15:H2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5:H29 D15:E29 D32:E46 G32:H43 G45:H46 F44:H44" xr:uid="{5FEBA921-4D87-43DE-890E-D4795648604A}">
      <formula1>-20000000000</formula1>
      <formula2>20000000000</formula2>
    </dataValidation>
  </dataValidation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 LDF</vt:lpstr>
      <vt:lpstr>'EAEPE CA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Presupuestos</cp:lastModifiedBy>
  <cp:lastPrinted>2022-02-11T18:18:53Z</cp:lastPrinted>
  <dcterms:created xsi:type="dcterms:W3CDTF">2020-05-29T12:32:50Z</dcterms:created>
  <dcterms:modified xsi:type="dcterms:W3CDTF">2022-10-19T18:27:11Z</dcterms:modified>
</cp:coreProperties>
</file>