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loria.cantero\Desktop\CONTROL PRESUPUESTAL DE INGRESOS Y EGRESOS\"/>
    </mc:Choice>
  </mc:AlternateContent>
  <bookViews>
    <workbookView xWindow="0" yWindow="0" windowWidth="20490" windowHeight="7650"/>
  </bookViews>
  <sheets>
    <sheet name="I-Ingresos Nuevo Formato" sheetId="1" r:id="rId1"/>
  </sheets>
  <definedNames>
    <definedName name="_xlnm.Print_Area" localSheetId="0">'I-Ingresos Nuevo Formato'!$A$1:$H$55</definedName>
    <definedName name="_xlnm.Print_Titles" localSheetId="0">'I-Ingresos Nuevo Formato'!$1:$2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7" i="1"/>
  <c r="F7" i="1"/>
  <c r="G7" i="1"/>
  <c r="H7" i="1" s="1"/>
  <c r="H8" i="1"/>
  <c r="H9" i="1"/>
  <c r="H10" i="1"/>
  <c r="H11" i="1"/>
  <c r="H12" i="1"/>
  <c r="H13" i="1"/>
  <c r="H14" i="1"/>
  <c r="H15" i="1"/>
  <c r="D16" i="1"/>
  <c r="E16" i="1"/>
  <c r="F16" i="1"/>
  <c r="F55" i="1" s="1"/>
  <c r="G16" i="1"/>
  <c r="H16" i="1"/>
  <c r="H17" i="1"/>
  <c r="D18" i="1"/>
  <c r="H18" i="1" s="1"/>
  <c r="E18" i="1"/>
  <c r="F18" i="1"/>
  <c r="G18" i="1"/>
  <c r="H19" i="1"/>
  <c r="D20" i="1"/>
  <c r="E20" i="1"/>
  <c r="F20" i="1"/>
  <c r="G20" i="1"/>
  <c r="H20" i="1"/>
  <c r="H21" i="1"/>
  <c r="H22" i="1"/>
  <c r="H23" i="1"/>
  <c r="H24" i="1"/>
  <c r="H25" i="1"/>
  <c r="D26" i="1"/>
  <c r="H26" i="1" s="1"/>
  <c r="E26" i="1"/>
  <c r="F26" i="1"/>
  <c r="G26" i="1"/>
  <c r="H27" i="1"/>
  <c r="H28" i="1"/>
  <c r="H29" i="1"/>
  <c r="D30" i="1"/>
  <c r="H30" i="1" s="1"/>
  <c r="E30" i="1"/>
  <c r="F30" i="1"/>
  <c r="G30" i="1"/>
  <c r="H31" i="1"/>
  <c r="H32" i="1"/>
  <c r="H33" i="1"/>
  <c r="H34" i="1"/>
  <c r="D35" i="1"/>
  <c r="E35" i="1"/>
  <c r="F35" i="1"/>
  <c r="G35" i="1"/>
  <c r="H35" i="1" s="1"/>
  <c r="H36" i="1"/>
  <c r="H37" i="1"/>
  <c r="H38" i="1"/>
  <c r="H39" i="1"/>
  <c r="D40" i="1"/>
  <c r="E40" i="1"/>
  <c r="F40" i="1"/>
  <c r="G40" i="1"/>
  <c r="H40" i="1"/>
  <c r="H41" i="1"/>
  <c r="H42" i="1"/>
  <c r="H43" i="1"/>
  <c r="D44" i="1"/>
  <c r="E44" i="1"/>
  <c r="F44" i="1"/>
  <c r="G44" i="1"/>
  <c r="H44" i="1"/>
  <c r="H45" i="1"/>
  <c r="H46" i="1"/>
  <c r="H47" i="1"/>
  <c r="H48" i="1"/>
  <c r="H49" i="1"/>
  <c r="H50" i="1"/>
  <c r="H51" i="1"/>
  <c r="D52" i="1"/>
  <c r="E52" i="1"/>
  <c r="F52" i="1"/>
  <c r="G52" i="1"/>
  <c r="H52" i="1"/>
  <c r="H53" i="1"/>
  <c r="D55" i="1"/>
  <c r="E55" i="1"/>
  <c r="G55" i="1" l="1"/>
  <c r="H55" i="1" s="1"/>
</calcChain>
</file>

<file path=xl/sharedStrings.xml><?xml version="1.0" encoding="utf-8"?>
<sst xmlns="http://schemas.openxmlformats.org/spreadsheetml/2006/main" count="56" uniqueCount="52">
  <si>
    <t>TOTAL</t>
  </si>
  <si>
    <t>Endeudamiento Interno</t>
  </si>
  <si>
    <t>INGRESOS DERIVADOS DE FINANCIAMIENTO</t>
  </si>
  <si>
    <t>OTROS INGRESOS Y BENEFICIOS</t>
  </si>
  <si>
    <t>Transferencias a Fideicomisos, mandatos y Análogos</t>
  </si>
  <si>
    <t>Pensiones y Jubilaciones</t>
  </si>
  <si>
    <t>Ayudas Sociales</t>
  </si>
  <si>
    <t>Subsidios y Subenciones</t>
  </si>
  <si>
    <t>Transferencias al Resto del Sector Público</t>
  </si>
  <si>
    <t>Transferencias internas y asignaciones al Sector Público</t>
  </si>
  <si>
    <t>TRASNFERENCIAS, ASIGNACIONES, SUBSIDIOS Y OTRAS AYUDAS</t>
  </si>
  <si>
    <t>Convenios</t>
  </si>
  <si>
    <t>Aportaciones</t>
  </si>
  <si>
    <t>Participaciones</t>
  </si>
  <si>
    <t>PARTICIPACIONES Y APORTACIONES</t>
  </si>
  <si>
    <t>Ingresos de operación de entidades paraestatales empresariales</t>
  </si>
  <si>
    <t>Ingresos por Ventas y Servicios de Organismos Descentralizados</t>
  </si>
  <si>
    <t>Ingresos por Ventas de Bienes y Servicios Producidos en Establecimiento del Gobierno</t>
  </si>
  <si>
    <t>Ingreso por Ventas de Mercancias</t>
  </si>
  <si>
    <t>INGRESOS POR VENTA DE BIENES Y SERVICIOS</t>
  </si>
  <si>
    <t>Accesorios</t>
  </si>
  <si>
    <t>Otros Aprovechamientos</t>
  </si>
  <si>
    <t>Aprovechamientos de Capital</t>
  </si>
  <si>
    <t>Aprovhecamientos de Tipo corriente</t>
  </si>
  <si>
    <t>APROVECHAMIENTOS</t>
  </si>
  <si>
    <t>Productos de Capital</t>
  </si>
  <si>
    <t>Productos de Tipo Corriente</t>
  </si>
  <si>
    <t>PRODUCTOS</t>
  </si>
  <si>
    <t>Otros Derechos</t>
  </si>
  <si>
    <t>Derechos por Prestación de Servicios</t>
  </si>
  <si>
    <t>Derecho a los Hidrocarburos</t>
  </si>
  <si>
    <t>Derechos por el Uso, Goce, Aprovechamiento o Explotación de Bienes de Dominio Público</t>
  </si>
  <si>
    <t>DERECHOS</t>
  </si>
  <si>
    <t>Contribuciones de Mejoras por Obras Públicas</t>
  </si>
  <si>
    <t>CONTRIBUCIONES DE MEJORA</t>
  </si>
  <si>
    <t>CUOTAS Y APORTACIONES DE SEGURIDAD SOCIAL</t>
  </si>
  <si>
    <t>Otros Impuestos</t>
  </si>
  <si>
    <t>Impuestos Ecológicos</t>
  </si>
  <si>
    <t>Impuestos Sobre Nóminas y Asimilables</t>
  </si>
  <si>
    <t>Impuestos al Comercio Exterior</t>
  </si>
  <si>
    <t>Impuestos Sobre la Producción, el Consumoy las Transacciones</t>
  </si>
  <si>
    <t>Impuestos Sobre Patrimonio</t>
  </si>
  <si>
    <t>Impuestos Sobre los Ingresos</t>
  </si>
  <si>
    <t>IMPUESTOS</t>
  </si>
  <si>
    <t>RECAUDADO</t>
  </si>
  <si>
    <t>ESTIMADO</t>
  </si>
  <si>
    <t>SALDO POR RECAUDAR A DICIEMBRE</t>
  </si>
  <si>
    <t>RECAUDADO ACUMULADO</t>
  </si>
  <si>
    <t>FEBRERO 2018</t>
  </si>
  <si>
    <t>ESTIMACIÓN DE INGRESOS  VIGENTE ANUAL</t>
  </si>
  <si>
    <t>DESCRIPCION</t>
  </si>
  <si>
    <t>Control Presupuestal del Ingreso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</si>
</sst>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3" fillId="2" borderId="1" xfId="0" applyNumberFormat="1" applyFont="1" applyFill="1" applyBorder="1"/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3" fontId="2" fillId="2" borderId="1" xfId="0" applyNumberFormat="1" applyFont="1" applyFill="1" applyBorder="1"/>
    <xf numFmtId="3" fontId="2" fillId="0" borderId="1" xfId="0" applyNumberFormat="1" applyFont="1" applyFill="1" applyBorder="1"/>
    <xf numFmtId="0" fontId="2" fillId="0" borderId="1" xfId="0" applyFont="1" applyFill="1" applyBorder="1"/>
    <xf numFmtId="0" fontId="2" fillId="3" borderId="1" xfId="0" applyFont="1" applyFill="1" applyBorder="1"/>
    <xf numFmtId="3" fontId="3" fillId="3" borderId="1" xfId="0" applyNumberFormat="1" applyFont="1" applyFill="1" applyBorder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0" borderId="0" xfId="0" applyFont="1" applyFill="1"/>
    <xf numFmtId="3" fontId="3" fillId="0" borderId="1" xfId="0" applyNumberFormat="1" applyFont="1" applyFill="1" applyBorder="1"/>
    <xf numFmtId="0" fontId="4" fillId="0" borderId="2" xfId="0" applyFont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4" fillId="0" borderId="2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4" fillId="0" borderId="2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2" xfId="0" applyFont="1" applyFill="1" applyBorder="1"/>
    <xf numFmtId="0" fontId="3" fillId="3" borderId="11" xfId="0" applyFont="1" applyFill="1" applyBorder="1"/>
    <xf numFmtId="0" fontId="4" fillId="0" borderId="1" xfId="0" applyFont="1" applyFill="1" applyBorder="1"/>
    <xf numFmtId="0" fontId="3" fillId="3" borderId="11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164" fontId="2" fillId="0" borderId="0" xfId="1" applyFont="1"/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3" fontId="3" fillId="2" borderId="4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quotePrefix="1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3" fontId="2" fillId="0" borderId="12" xfId="0" applyNumberFormat="1" applyFont="1" applyBorder="1"/>
    <xf numFmtId="3" fontId="2" fillId="0" borderId="0" xfId="0" applyNumberFormat="1" applyFont="1" applyBorder="1"/>
    <xf numFmtId="0" fontId="2" fillId="0" borderId="0" xfId="0" applyFont="1" applyBorder="1"/>
    <xf numFmtId="0" fontId="2" fillId="0" borderId="11" xfId="0" applyFont="1" applyBorder="1"/>
    <xf numFmtId="0" fontId="3" fillId="2" borderId="7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2" fillId="2" borderId="8" xfId="0" applyFont="1" applyFill="1" applyBorder="1"/>
    <xf numFmtId="3" fontId="3" fillId="2" borderId="12" xfId="0" applyNumberFormat="1" applyFont="1" applyFill="1" applyBorder="1" applyAlignment="1"/>
    <xf numFmtId="3" fontId="3" fillId="2" borderId="0" xfId="0" applyNumberFormat="1" applyFont="1" applyFill="1" applyBorder="1" applyAlignment="1"/>
    <xf numFmtId="0" fontId="3" fillId="2" borderId="0" xfId="0" applyFont="1" applyFill="1" applyBorder="1" applyAlignment="1"/>
    <xf numFmtId="0" fontId="3" fillId="2" borderId="11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55"/>
  <sheetViews>
    <sheetView tabSelected="1" topLeftCell="B16" zoomScale="90" zoomScaleNormal="90" workbookViewId="0">
      <selection activeCell="B1" sqref="B1"/>
    </sheetView>
  </sheetViews>
  <sheetFormatPr baseColWidth="10" defaultColWidth="11.42578125" defaultRowHeight="15.75" x14ac:dyDescent="0.25"/>
  <cols>
    <col min="1" max="1" width="11.42578125" style="3" hidden="1" customWidth="1"/>
    <col min="2" max="2" width="1.85546875" style="1" customWidth="1"/>
    <col min="3" max="3" width="68" style="1" customWidth="1"/>
    <col min="4" max="8" width="17.7109375" style="2" customWidth="1"/>
    <col min="9" max="11" width="11.42578125" style="1"/>
    <col min="12" max="12" width="12.7109375" style="1" bestFit="1" customWidth="1"/>
    <col min="13" max="16384" width="11.42578125" style="1"/>
  </cols>
  <sheetData>
    <row r="1" spans="1:12" ht="3" customHeight="1" x14ac:dyDescent="0.25">
      <c r="B1" s="66"/>
      <c r="C1" s="65"/>
      <c r="D1" s="64"/>
      <c r="E1" s="64"/>
      <c r="F1" s="64"/>
      <c r="G1" s="64"/>
      <c r="H1" s="63"/>
    </row>
    <row r="2" spans="1:12" ht="24.75" customHeight="1" x14ac:dyDescent="0.25">
      <c r="B2" s="62"/>
      <c r="C2" s="61" t="s">
        <v>51</v>
      </c>
      <c r="D2" s="61"/>
      <c r="E2" s="61"/>
      <c r="F2" s="61"/>
      <c r="G2" s="61"/>
      <c r="H2" s="60"/>
    </row>
    <row r="3" spans="1:12" ht="3" customHeight="1" x14ac:dyDescent="0.25">
      <c r="B3" s="59"/>
      <c r="C3" s="58"/>
      <c r="D3" s="57"/>
      <c r="E3" s="57"/>
      <c r="F3" s="57"/>
      <c r="G3" s="57"/>
      <c r="H3" s="56"/>
    </row>
    <row r="4" spans="1:12" ht="22.5" customHeight="1" x14ac:dyDescent="0.25">
      <c r="B4" s="55" t="s">
        <v>50</v>
      </c>
      <c r="C4" s="54"/>
      <c r="D4" s="53" t="s">
        <v>49</v>
      </c>
      <c r="E4" s="52" t="s">
        <v>48</v>
      </c>
      <c r="F4" s="51"/>
      <c r="G4" s="50" t="s">
        <v>47</v>
      </c>
      <c r="H4" s="50" t="s">
        <v>46</v>
      </c>
    </row>
    <row r="5" spans="1:12" ht="26.25" customHeight="1" x14ac:dyDescent="0.25">
      <c r="B5" s="49"/>
      <c r="C5" s="48"/>
      <c r="D5" s="47"/>
      <c r="E5" s="46" t="s">
        <v>45</v>
      </c>
      <c r="F5" s="46" t="s">
        <v>44</v>
      </c>
      <c r="G5" s="45"/>
      <c r="H5" s="45"/>
    </row>
    <row r="6" spans="1:12" s="14" customFormat="1" ht="7.5" customHeight="1" x14ac:dyDescent="0.25">
      <c r="A6" s="44"/>
      <c r="B6" s="43"/>
      <c r="C6" s="42"/>
      <c r="D6" s="41"/>
      <c r="E6" s="41"/>
      <c r="F6" s="41"/>
      <c r="G6" s="41"/>
      <c r="H6" s="41"/>
    </row>
    <row r="7" spans="1:12" x14ac:dyDescent="0.25">
      <c r="A7" s="3">
        <v>1</v>
      </c>
      <c r="B7" s="13" t="s">
        <v>43</v>
      </c>
      <c r="C7" s="12"/>
      <c r="D7" s="11">
        <f>SUM(D8:D15)</f>
        <v>481530127.56120002</v>
      </c>
      <c r="E7" s="11">
        <f>SUM(E8:E15)</f>
        <v>40127510</v>
      </c>
      <c r="F7" s="11">
        <f>SUM(F8:F15)</f>
        <v>80462533.920000002</v>
      </c>
      <c r="G7" s="11">
        <f>SUM(G8:G15)</f>
        <v>182393153.79999998</v>
      </c>
      <c r="H7" s="4">
        <f>+D7-G7</f>
        <v>299136973.76120007</v>
      </c>
    </row>
    <row r="8" spans="1:12" x14ac:dyDescent="0.25">
      <c r="A8" s="3">
        <v>2</v>
      </c>
      <c r="B8" s="24"/>
      <c r="C8" s="16" t="s">
        <v>42</v>
      </c>
      <c r="D8" s="8">
        <v>284961.21999999997</v>
      </c>
      <c r="E8" s="8">
        <v>23747</v>
      </c>
      <c r="F8" s="8">
        <v>1500</v>
      </c>
      <c r="G8" s="8">
        <v>1500</v>
      </c>
      <c r="H8" s="7">
        <f>+D8-G8</f>
        <v>283461.21999999997</v>
      </c>
    </row>
    <row r="9" spans="1:12" x14ac:dyDescent="0.25">
      <c r="A9" s="3">
        <v>3</v>
      </c>
      <c r="B9" s="23"/>
      <c r="C9" s="16" t="s">
        <v>41</v>
      </c>
      <c r="D9" s="8">
        <v>469151719.70120001</v>
      </c>
      <c r="E9" s="8">
        <v>39095976</v>
      </c>
      <c r="F9" s="8">
        <v>78454980.340000004</v>
      </c>
      <c r="G9" s="8">
        <v>178487032.69999999</v>
      </c>
      <c r="H9" s="7">
        <f>+D9-G9</f>
        <v>290664687.00120002</v>
      </c>
    </row>
    <row r="10" spans="1:12" x14ac:dyDescent="0.25">
      <c r="A10" s="3">
        <v>4</v>
      </c>
      <c r="B10" s="23"/>
      <c r="C10" s="16" t="s">
        <v>40</v>
      </c>
      <c r="D10" s="8"/>
      <c r="E10" s="8"/>
      <c r="F10" s="8"/>
      <c r="G10" s="8"/>
      <c r="H10" s="7">
        <f>+D10-G10</f>
        <v>0</v>
      </c>
    </row>
    <row r="11" spans="1:12" x14ac:dyDescent="0.25">
      <c r="A11" s="3">
        <v>5</v>
      </c>
      <c r="B11" s="23"/>
      <c r="C11" s="16" t="s">
        <v>39</v>
      </c>
      <c r="D11" s="8"/>
      <c r="E11" s="8"/>
      <c r="F11" s="8"/>
      <c r="G11" s="8"/>
      <c r="H11" s="7">
        <f>+D11-G11</f>
        <v>0</v>
      </c>
    </row>
    <row r="12" spans="1:12" x14ac:dyDescent="0.25">
      <c r="A12" s="3">
        <v>6</v>
      </c>
      <c r="B12" s="23"/>
      <c r="C12" s="16" t="s">
        <v>38</v>
      </c>
      <c r="D12" s="8"/>
      <c r="E12" s="8"/>
      <c r="F12" s="8"/>
      <c r="G12" s="8"/>
      <c r="H12" s="7">
        <f>+D12-G12</f>
        <v>0</v>
      </c>
    </row>
    <row r="13" spans="1:12" x14ac:dyDescent="0.25">
      <c r="A13" s="3">
        <v>7</v>
      </c>
      <c r="B13" s="23"/>
      <c r="C13" s="16" t="s">
        <v>37</v>
      </c>
      <c r="D13" s="8"/>
      <c r="E13" s="8"/>
      <c r="F13" s="8"/>
      <c r="G13" s="8"/>
      <c r="H13" s="7">
        <f>+D13-G13</f>
        <v>0</v>
      </c>
    </row>
    <row r="14" spans="1:12" x14ac:dyDescent="0.25">
      <c r="A14" s="3">
        <v>8</v>
      </c>
      <c r="B14" s="23"/>
      <c r="C14" s="16" t="s">
        <v>20</v>
      </c>
      <c r="D14" s="8">
        <v>12093446.640000001</v>
      </c>
      <c r="E14" s="8">
        <v>1007787</v>
      </c>
      <c r="F14" s="8">
        <v>2006053.58</v>
      </c>
      <c r="G14" s="8">
        <v>3904621.1</v>
      </c>
      <c r="H14" s="7">
        <f>+D14-G14</f>
        <v>8188825.540000001</v>
      </c>
      <c r="L14" s="40"/>
    </row>
    <row r="15" spans="1:12" x14ac:dyDescent="0.25">
      <c r="A15" s="3">
        <v>9</v>
      </c>
      <c r="B15" s="22"/>
      <c r="C15" s="16" t="s">
        <v>36</v>
      </c>
      <c r="D15" s="8"/>
      <c r="E15" s="8"/>
      <c r="F15" s="8"/>
      <c r="G15" s="8"/>
      <c r="H15" s="7">
        <f>+D15-G15</f>
        <v>0</v>
      </c>
    </row>
    <row r="16" spans="1:12" x14ac:dyDescent="0.25">
      <c r="A16" s="3">
        <v>10</v>
      </c>
      <c r="B16" s="39" t="s">
        <v>35</v>
      </c>
      <c r="C16" s="38"/>
      <c r="D16" s="11">
        <f>SUM(D17)</f>
        <v>0</v>
      </c>
      <c r="E16" s="11">
        <f>SUM(E17)</f>
        <v>0</v>
      </c>
      <c r="F16" s="11">
        <f>SUM(F17)</f>
        <v>0</v>
      </c>
      <c r="G16" s="11">
        <f>SUM(G17)</f>
        <v>0</v>
      </c>
      <c r="H16" s="11">
        <f>+D16-G16</f>
        <v>0</v>
      </c>
    </row>
    <row r="17" spans="1:8" x14ac:dyDescent="0.25">
      <c r="A17" s="3">
        <v>11</v>
      </c>
      <c r="B17" s="37"/>
      <c r="C17" s="36" t="s">
        <v>33</v>
      </c>
      <c r="D17" s="8"/>
      <c r="E17" s="8"/>
      <c r="F17" s="8"/>
      <c r="G17" s="8"/>
      <c r="H17" s="7">
        <f>+D17-G17</f>
        <v>0</v>
      </c>
    </row>
    <row r="18" spans="1:8" x14ac:dyDescent="0.25">
      <c r="A18" s="3">
        <v>12</v>
      </c>
      <c r="B18" s="35" t="s">
        <v>34</v>
      </c>
      <c r="C18" s="34"/>
      <c r="D18" s="11">
        <f>SUM(D19:D19)</f>
        <v>0</v>
      </c>
      <c r="E18" s="11">
        <f>SUM(E19:E19)</f>
        <v>0</v>
      </c>
      <c r="F18" s="11">
        <f>SUM(F19:F19)</f>
        <v>0</v>
      </c>
      <c r="G18" s="11">
        <f>SUM(G19:G19)</f>
        <v>0</v>
      </c>
      <c r="H18" s="11">
        <f>+D18-G18</f>
        <v>0</v>
      </c>
    </row>
    <row r="19" spans="1:8" x14ac:dyDescent="0.25">
      <c r="A19" s="3">
        <v>13</v>
      </c>
      <c r="B19" s="33"/>
      <c r="C19" s="28" t="s">
        <v>33</v>
      </c>
      <c r="D19" s="8"/>
      <c r="E19" s="8"/>
      <c r="F19" s="8"/>
      <c r="G19" s="8"/>
      <c r="H19" s="7">
        <f>+D19-G19</f>
        <v>0</v>
      </c>
    </row>
    <row r="20" spans="1:8" x14ac:dyDescent="0.25">
      <c r="A20" s="3">
        <v>14</v>
      </c>
      <c r="B20" s="21" t="s">
        <v>32</v>
      </c>
      <c r="C20" s="20"/>
      <c r="D20" s="11">
        <f>SUM(D21:D25)</f>
        <v>131412805.00000001</v>
      </c>
      <c r="E20" s="11">
        <f>SUM(E21:E25)</f>
        <v>10951068</v>
      </c>
      <c r="F20" s="11">
        <f>SUM(F21:F25)</f>
        <v>17415166.199999999</v>
      </c>
      <c r="G20" s="11">
        <f>SUM(G21:G25)</f>
        <v>37332137.090000011</v>
      </c>
      <c r="H20" s="11">
        <f>+D20-G20</f>
        <v>94080667.909999996</v>
      </c>
    </row>
    <row r="21" spans="1:8" ht="29.25" x14ac:dyDescent="0.25">
      <c r="A21" s="3">
        <v>15</v>
      </c>
      <c r="B21" s="24"/>
      <c r="C21" s="32" t="s">
        <v>31</v>
      </c>
      <c r="D21" s="8">
        <v>20859721.449999999</v>
      </c>
      <c r="E21" s="8">
        <v>1738310</v>
      </c>
      <c r="F21" s="8">
        <v>2552560.6800000002</v>
      </c>
      <c r="G21" s="8">
        <v>6768015.2400000002</v>
      </c>
      <c r="H21" s="7">
        <f>+D21-G21</f>
        <v>14091706.209999999</v>
      </c>
    </row>
    <row r="22" spans="1:8" x14ac:dyDescent="0.25">
      <c r="A22" s="3">
        <v>16</v>
      </c>
      <c r="B22" s="23"/>
      <c r="C22" s="32" t="s">
        <v>30</v>
      </c>
      <c r="D22" s="8"/>
      <c r="E22" s="8"/>
      <c r="F22" s="8"/>
      <c r="G22" s="8"/>
      <c r="H22" s="7">
        <f>+D22-G22</f>
        <v>0</v>
      </c>
    </row>
    <row r="23" spans="1:8" x14ac:dyDescent="0.25">
      <c r="A23" s="3">
        <v>17</v>
      </c>
      <c r="B23" s="23"/>
      <c r="C23" s="32" t="s">
        <v>29</v>
      </c>
      <c r="D23" s="8">
        <v>96419273.079999998</v>
      </c>
      <c r="E23" s="8">
        <v>8034940</v>
      </c>
      <c r="F23" s="8">
        <v>12709508.040000001</v>
      </c>
      <c r="G23" s="8">
        <v>26478151.440000005</v>
      </c>
      <c r="H23" s="7">
        <f>+D23-G23</f>
        <v>69941121.639999986</v>
      </c>
    </row>
    <row r="24" spans="1:8" x14ac:dyDescent="0.25">
      <c r="A24" s="3">
        <v>18</v>
      </c>
      <c r="B24" s="23"/>
      <c r="C24" s="32" t="s">
        <v>28</v>
      </c>
      <c r="D24" s="8">
        <v>8438635.4299999997</v>
      </c>
      <c r="E24" s="8">
        <v>703220</v>
      </c>
      <c r="F24" s="8">
        <v>1428906.83</v>
      </c>
      <c r="G24" s="8">
        <v>2668197.7800000003</v>
      </c>
      <c r="H24" s="7">
        <f>+D24-G24</f>
        <v>5770437.6499999994</v>
      </c>
    </row>
    <row r="25" spans="1:8" x14ac:dyDescent="0.25">
      <c r="A25" s="3">
        <v>19</v>
      </c>
      <c r="B25" s="22"/>
      <c r="C25" s="32" t="s">
        <v>20</v>
      </c>
      <c r="D25" s="8">
        <v>5695175.04</v>
      </c>
      <c r="E25" s="8">
        <v>474598</v>
      </c>
      <c r="F25" s="8">
        <v>724190.65</v>
      </c>
      <c r="G25" s="8">
        <v>1417772.63</v>
      </c>
      <c r="H25" s="7">
        <f>+D25-G25</f>
        <v>4277402.41</v>
      </c>
    </row>
    <row r="26" spans="1:8" x14ac:dyDescent="0.25">
      <c r="A26" s="3">
        <v>20</v>
      </c>
      <c r="B26" s="21" t="s">
        <v>27</v>
      </c>
      <c r="C26" s="20"/>
      <c r="D26" s="11">
        <f>SUM(D27:D29)</f>
        <v>9525949.3600000013</v>
      </c>
      <c r="E26" s="11">
        <f>SUM(E27:E29)</f>
        <v>793829</v>
      </c>
      <c r="F26" s="11">
        <f>SUM(F27:F29)</f>
        <v>1850899.27</v>
      </c>
      <c r="G26" s="11">
        <f>SUM(G27:G29)</f>
        <v>4233312.6899999995</v>
      </c>
      <c r="H26" s="11">
        <f>+D26-G26</f>
        <v>5292636.6700000018</v>
      </c>
    </row>
    <row r="27" spans="1:8" x14ac:dyDescent="0.25">
      <c r="A27" s="3">
        <v>21</v>
      </c>
      <c r="B27" s="24"/>
      <c r="C27" s="28" t="s">
        <v>26</v>
      </c>
      <c r="D27" s="8">
        <v>9262116.1100000013</v>
      </c>
      <c r="E27" s="8">
        <v>771843</v>
      </c>
      <c r="F27" s="8">
        <v>1850163.35</v>
      </c>
      <c r="G27" s="8">
        <v>4231840.8499999996</v>
      </c>
      <c r="H27" s="7">
        <f>+D27-G27</f>
        <v>5030275.2600000016</v>
      </c>
    </row>
    <row r="28" spans="1:8" x14ac:dyDescent="0.25">
      <c r="A28" s="3">
        <v>22</v>
      </c>
      <c r="B28" s="23"/>
      <c r="C28" s="28" t="s">
        <v>25</v>
      </c>
      <c r="D28" s="8">
        <v>263833.25</v>
      </c>
      <c r="E28" s="8">
        <v>21986</v>
      </c>
      <c r="F28" s="8">
        <v>735.92</v>
      </c>
      <c r="G28" s="8">
        <v>1471.84</v>
      </c>
      <c r="H28" s="7">
        <f>+D28-G28</f>
        <v>262361.40999999997</v>
      </c>
    </row>
    <row r="29" spans="1:8" x14ac:dyDescent="0.25">
      <c r="A29" s="3">
        <v>23</v>
      </c>
      <c r="B29" s="22"/>
      <c r="C29" s="28" t="s">
        <v>20</v>
      </c>
      <c r="D29" s="8"/>
      <c r="E29" s="8"/>
      <c r="F29" s="8"/>
      <c r="G29" s="8"/>
      <c r="H29" s="7">
        <f>+D29-G29</f>
        <v>0</v>
      </c>
    </row>
    <row r="30" spans="1:8" x14ac:dyDescent="0.25">
      <c r="A30" s="3">
        <v>24</v>
      </c>
      <c r="B30" s="21" t="s">
        <v>24</v>
      </c>
      <c r="C30" s="20"/>
      <c r="D30" s="11">
        <f>SUM(D31:D34)</f>
        <v>34164195.189999998</v>
      </c>
      <c r="E30" s="11">
        <f>SUM(E31:E34)</f>
        <v>2847017</v>
      </c>
      <c r="F30" s="11">
        <f>SUM(F31:F34)</f>
        <v>1490607.2</v>
      </c>
      <c r="G30" s="11">
        <f>SUM(G31:G34)</f>
        <v>2385623.9500000002</v>
      </c>
      <c r="H30" s="11">
        <f>+D30-G30</f>
        <v>31778571.239999998</v>
      </c>
    </row>
    <row r="31" spans="1:8" x14ac:dyDescent="0.25">
      <c r="A31" s="3">
        <v>25</v>
      </c>
      <c r="B31" s="31"/>
      <c r="C31" s="28" t="s">
        <v>23</v>
      </c>
      <c r="D31" s="8">
        <v>7705425.8699999992</v>
      </c>
      <c r="E31" s="8">
        <v>642120</v>
      </c>
      <c r="F31" s="8">
        <v>1044416.82</v>
      </c>
      <c r="G31" s="8">
        <v>1628253.12</v>
      </c>
      <c r="H31" s="7">
        <f>+D31-G31</f>
        <v>6077172.7499999991</v>
      </c>
    </row>
    <row r="32" spans="1:8" x14ac:dyDescent="0.25">
      <c r="A32" s="3">
        <v>26</v>
      </c>
      <c r="B32" s="30"/>
      <c r="C32" s="28" t="s">
        <v>22</v>
      </c>
      <c r="D32" s="8"/>
      <c r="E32" s="8"/>
      <c r="F32" s="8"/>
      <c r="G32" s="8"/>
      <c r="H32" s="7">
        <f>+D32-G32</f>
        <v>0</v>
      </c>
    </row>
    <row r="33" spans="1:8" x14ac:dyDescent="0.25">
      <c r="A33" s="3">
        <v>27</v>
      </c>
      <c r="B33" s="30"/>
      <c r="C33" s="28" t="s">
        <v>21</v>
      </c>
      <c r="D33" s="8">
        <v>24033891.640000001</v>
      </c>
      <c r="E33" s="8">
        <v>2002824</v>
      </c>
      <c r="F33" s="8"/>
      <c r="G33" s="8"/>
      <c r="H33" s="7">
        <f>+D33-G33</f>
        <v>24033891.640000001</v>
      </c>
    </row>
    <row r="34" spans="1:8" x14ac:dyDescent="0.25">
      <c r="A34" s="3">
        <v>28</v>
      </c>
      <c r="B34" s="29"/>
      <c r="C34" s="28" t="s">
        <v>20</v>
      </c>
      <c r="D34" s="8">
        <v>2424877.6800000002</v>
      </c>
      <c r="E34" s="8">
        <v>202073</v>
      </c>
      <c r="F34" s="8">
        <v>446190.38000000006</v>
      </c>
      <c r="G34" s="8">
        <v>757370.83000000007</v>
      </c>
      <c r="H34" s="7">
        <f>+D34-G34</f>
        <v>1667506.85</v>
      </c>
    </row>
    <row r="35" spans="1:8" x14ac:dyDescent="0.25">
      <c r="A35" s="3">
        <v>29</v>
      </c>
      <c r="B35" s="21" t="s">
        <v>19</v>
      </c>
      <c r="C35" s="20"/>
      <c r="D35" s="11">
        <f>SUM(D36:D39)</f>
        <v>0</v>
      </c>
      <c r="E35" s="11">
        <f>SUM(E36:E39)</f>
        <v>0</v>
      </c>
      <c r="F35" s="11">
        <f>SUM(F36:F39)</f>
        <v>172000</v>
      </c>
      <c r="G35" s="11">
        <f>SUM(G36:G39)</f>
        <v>172000</v>
      </c>
      <c r="H35" s="11">
        <f>+D35-G35</f>
        <v>-172000</v>
      </c>
    </row>
    <row r="36" spans="1:8" x14ac:dyDescent="0.25">
      <c r="A36" s="3">
        <v>30</v>
      </c>
      <c r="B36" s="24"/>
      <c r="C36" s="9" t="s">
        <v>18</v>
      </c>
      <c r="D36" s="8"/>
      <c r="E36" s="8"/>
      <c r="F36" s="8"/>
      <c r="G36" s="8"/>
      <c r="H36" s="7">
        <f>+D36-G36</f>
        <v>0</v>
      </c>
    </row>
    <row r="37" spans="1:8" ht="31.5" x14ac:dyDescent="0.25">
      <c r="A37" s="3">
        <v>31</v>
      </c>
      <c r="B37" s="23"/>
      <c r="C37" s="27" t="s">
        <v>17</v>
      </c>
      <c r="D37" s="8"/>
      <c r="E37" s="8">
        <v>0</v>
      </c>
      <c r="F37" s="8">
        <v>172000</v>
      </c>
      <c r="G37" s="8">
        <v>172000</v>
      </c>
      <c r="H37" s="7">
        <f>+D37-G37</f>
        <v>-172000</v>
      </c>
    </row>
    <row r="38" spans="1:8" x14ac:dyDescent="0.25">
      <c r="A38" s="3">
        <v>32</v>
      </c>
      <c r="B38" s="23"/>
      <c r="C38" s="9" t="s">
        <v>16</v>
      </c>
      <c r="D38" s="8"/>
      <c r="E38" s="8"/>
      <c r="F38" s="8"/>
      <c r="G38" s="8"/>
      <c r="H38" s="7">
        <f>+D38-G38</f>
        <v>0</v>
      </c>
    </row>
    <row r="39" spans="1:8" x14ac:dyDescent="0.25">
      <c r="A39" s="3">
        <v>33</v>
      </c>
      <c r="B39" s="22"/>
      <c r="C39" s="9" t="s">
        <v>15</v>
      </c>
      <c r="D39" s="8"/>
      <c r="E39" s="8"/>
      <c r="F39" s="8"/>
      <c r="G39" s="8"/>
      <c r="H39" s="7">
        <f>+D39-G39</f>
        <v>0</v>
      </c>
    </row>
    <row r="40" spans="1:8" x14ac:dyDescent="0.25">
      <c r="A40" s="3">
        <v>34</v>
      </c>
      <c r="B40" s="26" t="s">
        <v>14</v>
      </c>
      <c r="C40" s="25"/>
      <c r="D40" s="11">
        <f>SUM(D41:D43)</f>
        <v>1239272206.6786385</v>
      </c>
      <c r="E40" s="11">
        <f>SUM(E41:E43)</f>
        <v>103272684</v>
      </c>
      <c r="F40" s="11">
        <f>SUM(F41:F43)</f>
        <v>102412968.38</v>
      </c>
      <c r="G40" s="11">
        <f>SUM(G41:G43)</f>
        <v>201904900.38999999</v>
      </c>
      <c r="H40" s="11">
        <f>+D40-G40</f>
        <v>1037367306.2886385</v>
      </c>
    </row>
    <row r="41" spans="1:8" x14ac:dyDescent="0.25">
      <c r="A41" s="3">
        <v>35</v>
      </c>
      <c r="B41" s="24"/>
      <c r="C41" s="16" t="s">
        <v>13</v>
      </c>
      <c r="D41" s="8">
        <v>778147370.03935003</v>
      </c>
      <c r="E41" s="8">
        <v>64845614</v>
      </c>
      <c r="F41" s="8">
        <v>60690387.409999996</v>
      </c>
      <c r="G41" s="8">
        <v>114391905.08</v>
      </c>
      <c r="H41" s="7">
        <f>+D41-G41</f>
        <v>663755464.95934999</v>
      </c>
    </row>
    <row r="42" spans="1:8" x14ac:dyDescent="0.25">
      <c r="A42" s="3">
        <v>36</v>
      </c>
      <c r="B42" s="23"/>
      <c r="C42" s="16" t="s">
        <v>12</v>
      </c>
      <c r="D42" s="8">
        <v>461124836.63928854</v>
      </c>
      <c r="E42" s="8">
        <v>38427070</v>
      </c>
      <c r="F42" s="8">
        <v>41222580.969999999</v>
      </c>
      <c r="G42" s="8">
        <v>82477701.310000002</v>
      </c>
      <c r="H42" s="7">
        <f>+D42-G42</f>
        <v>378647135.32928854</v>
      </c>
    </row>
    <row r="43" spans="1:8" x14ac:dyDescent="0.25">
      <c r="A43" s="3">
        <v>37</v>
      </c>
      <c r="B43" s="22"/>
      <c r="C43" s="16" t="s">
        <v>11</v>
      </c>
      <c r="D43" s="8"/>
      <c r="E43" s="8">
        <v>0</v>
      </c>
      <c r="F43" s="8">
        <v>500000</v>
      </c>
      <c r="G43" s="8">
        <v>5035294</v>
      </c>
      <c r="H43" s="7">
        <f>+D43-G43</f>
        <v>-5035294</v>
      </c>
    </row>
    <row r="44" spans="1:8" x14ac:dyDescent="0.25">
      <c r="A44" s="3">
        <v>38</v>
      </c>
      <c r="B44" s="21" t="s">
        <v>10</v>
      </c>
      <c r="C44" s="20"/>
      <c r="D44" s="11">
        <f>SUM(D45:D50)</f>
        <v>0</v>
      </c>
      <c r="E44" s="11">
        <f>SUM(E45:E50)</f>
        <v>0</v>
      </c>
      <c r="F44" s="11">
        <f>SUM(F45:F50)</f>
        <v>0</v>
      </c>
      <c r="G44" s="11">
        <f>SUM(G45:G50)</f>
        <v>0</v>
      </c>
      <c r="H44" s="11">
        <f>+D44-G44</f>
        <v>0</v>
      </c>
    </row>
    <row r="45" spans="1:8" s="14" customFormat="1" x14ac:dyDescent="0.25">
      <c r="A45" s="3">
        <v>39</v>
      </c>
      <c r="B45" s="19"/>
      <c r="C45" s="16" t="s">
        <v>9</v>
      </c>
      <c r="D45" s="8"/>
      <c r="E45" s="8"/>
      <c r="F45" s="8"/>
      <c r="G45" s="8"/>
      <c r="H45" s="7">
        <f>+D45-G45</f>
        <v>0</v>
      </c>
    </row>
    <row r="46" spans="1:8" s="14" customFormat="1" x14ac:dyDescent="0.25">
      <c r="A46" s="3">
        <v>40</v>
      </c>
      <c r="B46" s="18"/>
      <c r="C46" s="16" t="s">
        <v>8</v>
      </c>
      <c r="D46" s="8"/>
      <c r="E46" s="8"/>
      <c r="F46" s="8"/>
      <c r="G46" s="8"/>
      <c r="H46" s="7">
        <f>+D46-G46</f>
        <v>0</v>
      </c>
    </row>
    <row r="47" spans="1:8" s="14" customFormat="1" x14ac:dyDescent="0.25">
      <c r="A47" s="3">
        <v>41</v>
      </c>
      <c r="B47" s="18"/>
      <c r="C47" s="16" t="s">
        <v>7</v>
      </c>
      <c r="D47" s="8"/>
      <c r="E47" s="8"/>
      <c r="F47" s="8"/>
      <c r="G47" s="8"/>
      <c r="H47" s="7">
        <f>+D47-G47</f>
        <v>0</v>
      </c>
    </row>
    <row r="48" spans="1:8" s="14" customFormat="1" x14ac:dyDescent="0.25">
      <c r="A48" s="3">
        <v>42</v>
      </c>
      <c r="B48" s="18"/>
      <c r="C48" s="16" t="s">
        <v>6</v>
      </c>
      <c r="D48" s="8"/>
      <c r="E48" s="8"/>
      <c r="F48" s="8"/>
      <c r="G48" s="8"/>
      <c r="H48" s="7">
        <f>+D48-G48</f>
        <v>0</v>
      </c>
    </row>
    <row r="49" spans="1:8" s="14" customFormat="1" x14ac:dyDescent="0.25">
      <c r="A49" s="3">
        <v>43</v>
      </c>
      <c r="B49" s="18"/>
      <c r="C49" s="16" t="s">
        <v>5</v>
      </c>
      <c r="D49" s="8"/>
      <c r="E49" s="8"/>
      <c r="F49" s="8"/>
      <c r="G49" s="8"/>
      <c r="H49" s="7">
        <f>+D49-G49</f>
        <v>0</v>
      </c>
    </row>
    <row r="50" spans="1:8" s="14" customFormat="1" x14ac:dyDescent="0.25">
      <c r="A50" s="3">
        <v>44</v>
      </c>
      <c r="B50" s="17"/>
      <c r="C50" s="16" t="s">
        <v>4</v>
      </c>
      <c r="D50" s="15"/>
      <c r="E50" s="15"/>
      <c r="F50" s="15"/>
      <c r="G50" s="15"/>
      <c r="H50" s="7">
        <f>+D50-G50</f>
        <v>0</v>
      </c>
    </row>
    <row r="51" spans="1:8" x14ac:dyDescent="0.25">
      <c r="B51" s="13" t="s">
        <v>3</v>
      </c>
      <c r="C51" s="12"/>
      <c r="D51" s="11"/>
      <c r="E51" s="11">
        <v>0</v>
      </c>
      <c r="F51" s="11">
        <v>1907150.3</v>
      </c>
      <c r="G51" s="11">
        <v>3814300.6</v>
      </c>
      <c r="H51" s="11">
        <f>+D51-G51</f>
        <v>-3814300.6</v>
      </c>
    </row>
    <row r="52" spans="1:8" x14ac:dyDescent="0.25">
      <c r="A52" s="3">
        <v>45</v>
      </c>
      <c r="B52" s="13" t="s">
        <v>2</v>
      </c>
      <c r="C52" s="12"/>
      <c r="D52" s="11">
        <f>SUM(D53)</f>
        <v>0</v>
      </c>
      <c r="E52" s="11">
        <f>SUM(E53)</f>
        <v>0</v>
      </c>
      <c r="F52" s="11">
        <f>SUM(F53)</f>
        <v>0</v>
      </c>
      <c r="G52" s="11">
        <f>SUM(G53)</f>
        <v>0</v>
      </c>
      <c r="H52" s="11">
        <f>+D52-G52</f>
        <v>0</v>
      </c>
    </row>
    <row r="53" spans="1:8" x14ac:dyDescent="0.25">
      <c r="A53" s="3">
        <v>46</v>
      </c>
      <c r="B53" s="10"/>
      <c r="C53" s="9" t="s">
        <v>1</v>
      </c>
      <c r="D53" s="8"/>
      <c r="E53" s="8"/>
      <c r="F53" s="8"/>
      <c r="G53" s="8"/>
      <c r="H53" s="7">
        <f>+D53-G53</f>
        <v>0</v>
      </c>
    </row>
    <row r="54" spans="1:8" ht="7.5" customHeight="1" x14ac:dyDescent="0.25"/>
    <row r="55" spans="1:8" x14ac:dyDescent="0.25">
      <c r="B55" s="6" t="s">
        <v>0</v>
      </c>
      <c r="C55" s="5"/>
      <c r="D55" s="4">
        <f>D7+D16+D18+D20+D26+D30+D35+D40+D44+D51+D52</f>
        <v>1895905283.7898386</v>
      </c>
      <c r="E55" s="4">
        <f>E7+E16+E18+E20+E26+E30+E35+E40+E44+E51+E52</f>
        <v>157992108</v>
      </c>
      <c r="F55" s="4">
        <f>F7+F16+F18+F20+F26+F30+F35+F40+F44+F51+F52</f>
        <v>205711325.27000001</v>
      </c>
      <c r="G55" s="4">
        <f>G7+G16+G18+G20+G26+G30+G35+G40+G44+G51+G52</f>
        <v>432235428.51999998</v>
      </c>
      <c r="H55" s="4">
        <f>+D55-G55</f>
        <v>1463669855.2698386</v>
      </c>
    </row>
  </sheetData>
  <mergeCells count="17">
    <mergeCell ref="B55:C55"/>
    <mergeCell ref="B26:C26"/>
    <mergeCell ref="B30:C30"/>
    <mergeCell ref="B40:C40"/>
    <mergeCell ref="B44:C44"/>
    <mergeCell ref="B51:C51"/>
    <mergeCell ref="B52:C52"/>
    <mergeCell ref="B35:C35"/>
    <mergeCell ref="C2:H2"/>
    <mergeCell ref="B4:C5"/>
    <mergeCell ref="D4:D5"/>
    <mergeCell ref="E4:F4"/>
    <mergeCell ref="G4:G5"/>
    <mergeCell ref="H4:H5"/>
    <mergeCell ref="B7:C7"/>
    <mergeCell ref="B16:C16"/>
    <mergeCell ref="B20:C20"/>
  </mergeCells>
  <pageMargins left="0.9055118110236221" right="0.70866141732283472" top="0.51181102362204722" bottom="0.23622047244094491" header="0.27559055118110237" footer="0.19685039370078741"/>
  <pageSetup scale="55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I-Ingresos Nuevo Formato</vt:lpstr>
      <vt:lpstr>'I-Ingresos Nuevo Formato'!Área_de_impresión</vt:lpstr>
      <vt:lpstr>'I-Ingresos Nuevo Formato'!Títulos_a_imprimir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Jaqueline Cantero Mariscal</dc:creator>
  <cp:lastModifiedBy>Gloria Jaqueline Cantero Mariscal</cp:lastModifiedBy>
  <dcterms:created xsi:type="dcterms:W3CDTF">2018-06-18T15:04:04Z</dcterms:created>
  <dcterms:modified xsi:type="dcterms:W3CDTF">2018-06-18T15:04:20Z</dcterms:modified>
</cp:coreProperties>
</file>