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.cantero\Desktop\CONTROL PRESUPUESTAL DE INGRESOS Y EGRESOS\"/>
    </mc:Choice>
  </mc:AlternateContent>
  <bookViews>
    <workbookView xWindow="0" yWindow="0" windowWidth="24000" windowHeight="10020"/>
  </bookViews>
  <sheets>
    <sheet name="I-Egresos Nuevo Formatos PAGADO" sheetId="1" r:id="rId1"/>
  </sheets>
  <definedNames>
    <definedName name="_xlnm._FilterDatabase" localSheetId="0" hidden="1">'I-Egresos Nuevo Formatos PAGADO'!$B$4:$H$77</definedName>
    <definedName name="_xlnm.Print_Area" localSheetId="0">'I-Egresos Nuevo Formatos PAGADO'!$A$1:$H$77</definedName>
    <definedName name="_xlnm.Print_Titles" localSheetId="0">'I-Egresos Nuevo Formatos PAGADO'!$1:$2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70" i="1"/>
  <c r="G69" i="1"/>
  <c r="F69" i="1"/>
  <c r="E69" i="1"/>
  <c r="D69" i="1"/>
  <c r="H68" i="1"/>
  <c r="G67" i="1"/>
  <c r="H67" i="1" s="1"/>
  <c r="F67" i="1"/>
  <c r="E67" i="1"/>
  <c r="D67" i="1"/>
  <c r="H66" i="1"/>
  <c r="H65" i="1"/>
  <c r="H64" i="1"/>
  <c r="H63" i="1"/>
  <c r="H62" i="1"/>
  <c r="H61" i="1"/>
  <c r="H60" i="1"/>
  <c r="G59" i="1"/>
  <c r="F59" i="1"/>
  <c r="E59" i="1"/>
  <c r="D59" i="1"/>
  <c r="H59" i="1" s="1"/>
  <c r="H58" i="1"/>
  <c r="H57" i="1"/>
  <c r="H56" i="1"/>
  <c r="G55" i="1"/>
  <c r="F55" i="1"/>
  <c r="E55" i="1"/>
  <c r="D55" i="1"/>
  <c r="H54" i="1"/>
  <c r="H53" i="1"/>
  <c r="H52" i="1"/>
  <c r="H51" i="1"/>
  <c r="H50" i="1"/>
  <c r="H49" i="1"/>
  <c r="H48" i="1"/>
  <c r="H47" i="1"/>
  <c r="H46" i="1"/>
  <c r="G45" i="1"/>
  <c r="F45" i="1"/>
  <c r="E45" i="1"/>
  <c r="D45" i="1"/>
  <c r="H44" i="1"/>
  <c r="H43" i="1"/>
  <c r="H42" i="1"/>
  <c r="H41" i="1"/>
  <c r="H40" i="1"/>
  <c r="H39" i="1"/>
  <c r="H38" i="1"/>
  <c r="H37" i="1"/>
  <c r="H36" i="1"/>
  <c r="G35" i="1"/>
  <c r="F35" i="1"/>
  <c r="E35" i="1"/>
  <c r="D35" i="1"/>
  <c r="H34" i="1"/>
  <c r="H33" i="1"/>
  <c r="H32" i="1"/>
  <c r="H31" i="1"/>
  <c r="H30" i="1"/>
  <c r="H29" i="1"/>
  <c r="H28" i="1"/>
  <c r="H27" i="1"/>
  <c r="H26" i="1"/>
  <c r="G25" i="1"/>
  <c r="F25" i="1"/>
  <c r="E25" i="1"/>
  <c r="D25" i="1"/>
  <c r="H24" i="1"/>
  <c r="H23" i="1"/>
  <c r="H22" i="1"/>
  <c r="H21" i="1"/>
  <c r="H20" i="1"/>
  <c r="H19" i="1"/>
  <c r="H18" i="1"/>
  <c r="H17" i="1"/>
  <c r="H16" i="1"/>
  <c r="G15" i="1"/>
  <c r="F15" i="1"/>
  <c r="E15" i="1"/>
  <c r="D15" i="1"/>
  <c r="H14" i="1"/>
  <c r="H13" i="1"/>
  <c r="H12" i="1"/>
  <c r="H11" i="1"/>
  <c r="H10" i="1"/>
  <c r="H9" i="1"/>
  <c r="H8" i="1"/>
  <c r="G7" i="1"/>
  <c r="F7" i="1"/>
  <c r="E7" i="1"/>
  <c r="D7" i="1"/>
  <c r="H69" i="1" l="1"/>
  <c r="H15" i="1"/>
  <c r="H7" i="1"/>
  <c r="E77" i="1"/>
  <c r="H45" i="1"/>
  <c r="F77" i="1"/>
  <c r="D77" i="1"/>
  <c r="H25" i="1"/>
  <c r="H35" i="1"/>
  <c r="H55" i="1"/>
  <c r="G77" i="1"/>
  <c r="H77" i="1" l="1"/>
</calcChain>
</file>

<file path=xl/sharedStrings.xml><?xml version="1.0" encoding="utf-8"?>
<sst xmlns="http://schemas.openxmlformats.org/spreadsheetml/2006/main" count="78" uniqueCount="78">
  <si>
    <t>DESCRIPCION</t>
  </si>
  <si>
    <t>PRESUPUESTO DE EGRESOS VIGENTE ANUAL</t>
  </si>
  <si>
    <t>PAGADO ACUMULADO</t>
  </si>
  <si>
    <t>SALDO POR EJERCER  A DICIEMBRE</t>
  </si>
  <si>
    <t>ESTIMADO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</si>
  <si>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</si>
  <si>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</si>
  <si>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</si>
  <si>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</si>
  <si>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</si>
  <si>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</si>
  <si>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</si>
  <si>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</si>
  <si>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</si>
  <si>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</si>
  <si>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</si>
  <si>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</si>
  <si>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</si>
  <si>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</si>
  <si>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</si>
  <si>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</si>
  <si>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</si>
  <si>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</si>
  <si>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</si>
  <si>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</si>
  <si>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</si>
  <si>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</si>
  <si>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</si>
  <si>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</si>
  <si>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</si>
  <si>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</si>
  <si>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</si>
  <si>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</si>
  <si>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</si>
  <si>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</si>
  <si>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</si>
  <si>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</si>
  <si>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</si>
  <si>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</si>
  <si>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</si>
  <si>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</si>
  <si>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</si>
  <si>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</si>
  <si>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Extetior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</si>
  <si>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</si>
  <si>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</si>
  <si>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</si>
  <si>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</si>
  <si>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</si>
  <si>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</si>
  <si>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</si>
  <si>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</si>
  <si>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</si>
  <si>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</si>
  <si>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</si>
  <si>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</si>
  <si>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</si>
  <si>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</si>
  <si>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</si>
  <si>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</si>
  <si>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</si>
  <si>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</si>
  <si>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</si>
  <si>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</si>
  <si>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</si>
  <si>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</si>
  <si>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</si>
  <si>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</si>
  <si>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</si>
  <si>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</si>
  <si>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</si>
  <si>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</si>
  <si>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</si>
  <si>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</si>
  <si>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</si>
  <si>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</si>
  <si>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Control Presupuestal del Egreso</t>
  </si>
  <si>
    <t>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</si>
</sst>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/>
    <xf numFmtId="3" fontId="1" fillId="2" borderId="6" xfId="0" applyNumberFormat="1" applyFont="1" applyFill="1" applyBorder="1" applyAlignment="1"/>
    <xf numFmtId="0" fontId="1" fillId="0" borderId="7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3" fontId="3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3" fillId="3" borderId="13" xfId="0" applyNumberFormat="1" applyFont="1" applyFill="1" applyBorder="1"/>
    <xf numFmtId="3" fontId="3" fillId="2" borderId="13" xfId="0" applyNumberFormat="1" applyFont="1" applyFill="1" applyBorder="1"/>
    <xf numFmtId="3" fontId="1" fillId="0" borderId="0" xfId="0" applyNumberFormat="1" applyFont="1"/>
    <xf numFmtId="0" fontId="1" fillId="3" borderId="9" xfId="0" applyFont="1" applyFill="1" applyBorder="1"/>
    <xf numFmtId="0" fontId="1" fillId="0" borderId="11" xfId="0" applyFont="1" applyFill="1" applyBorder="1"/>
    <xf numFmtId="3" fontId="1" fillId="0" borderId="13" xfId="0" applyNumberFormat="1" applyFont="1" applyFill="1" applyBorder="1"/>
    <xf numFmtId="3" fontId="1" fillId="2" borderId="13" xfId="0" applyNumberFormat="1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0" fontId="3" fillId="3" borderId="9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0" fontId="1" fillId="0" borderId="6" xfId="0" applyFont="1" applyFill="1" applyBorder="1"/>
    <xf numFmtId="0" fontId="1" fillId="0" borderId="13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49" fontId="3" fillId="2" borderId="10" xfId="0" quotePrefix="1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7"/>
  <sheetViews>
    <sheetView tabSelected="1" topLeftCell="B1" zoomScale="90" zoomScaleNormal="90" workbookViewId="0">
      <selection activeCell="F62" sqref="F62"/>
    </sheetView>
  </sheetViews>
  <sheetFormatPr baseColWidth="10" defaultColWidth="11.42578125" defaultRowHeight="15.75" x14ac:dyDescent="0.25"/>
  <cols>
    <col min="1" max="1" width="11.42578125" style="1" hidden="1" customWidth="1"/>
    <col min="2" max="2" width="1.85546875" style="2" customWidth="1"/>
    <col min="3" max="3" width="68" style="2" customWidth="1"/>
    <col min="4" max="8" width="17.7109375" style="19" customWidth="1"/>
    <col min="9" max="16384" width="11.42578125" style="2"/>
  </cols>
  <sheetData>
    <row r="1" spans="1:10" ht="17.100000000000001" customHeight="1" x14ac:dyDescent="0.25">
      <c r="B1" s="36" t="s">
        <v>76</v>
      </c>
      <c r="C1" s="37"/>
      <c r="D1" s="37"/>
      <c r="E1" s="37"/>
      <c r="F1" s="37"/>
      <c r="G1" s="37"/>
      <c r="H1" s="38"/>
    </row>
    <row r="2" spans="1:10" ht="5.25" customHeight="1" x14ac:dyDescent="0.25">
      <c r="B2" s="3"/>
      <c r="C2" s="4"/>
      <c r="D2" s="5"/>
      <c r="E2" s="5"/>
      <c r="F2" s="5"/>
      <c r="G2" s="5"/>
      <c r="H2" s="6"/>
    </row>
    <row r="3" spans="1:10" ht="3" customHeight="1" x14ac:dyDescent="0.25">
      <c r="B3" s="7"/>
      <c r="C3" s="8"/>
      <c r="D3" s="9"/>
      <c r="E3" s="9"/>
      <c r="F3" s="9"/>
      <c r="G3" s="9"/>
      <c r="H3" s="10"/>
    </row>
    <row r="4" spans="1:10" ht="22.5" customHeight="1" x14ac:dyDescent="0.25">
      <c r="B4" s="39" t="s">
        <v>0</v>
      </c>
      <c r="C4" s="40"/>
      <c r="D4" s="43" t="s">
        <v>1</v>
      </c>
      <c r="E4" s="45" t="s">
        <v>77</v>
      </c>
      <c r="F4" s="46"/>
      <c r="G4" s="47" t="s">
        <v>2</v>
      </c>
      <c r="H4" s="47" t="s">
        <v>3</v>
      </c>
    </row>
    <row r="5" spans="1:10" ht="26.25" customHeight="1" x14ac:dyDescent="0.25">
      <c r="B5" s="41"/>
      <c r="C5" s="42"/>
      <c r="D5" s="44"/>
      <c r="E5" s="11" t="s">
        <v>4</v>
      </c>
      <c r="F5" s="11" t="s">
        <v>5</v>
      </c>
      <c r="G5" s="48"/>
      <c r="H5" s="48"/>
    </row>
    <row r="6" spans="1:10" s="16" customFormat="1" ht="7.5" customHeight="1" x14ac:dyDescent="0.25">
      <c r="A6" s="12"/>
      <c r="B6" s="13"/>
      <c r="C6" s="14"/>
      <c r="D6" s="15"/>
      <c r="E6" s="15"/>
      <c r="F6" s="15"/>
      <c r="G6" s="15"/>
      <c r="H6" s="15"/>
    </row>
    <row r="7" spans="1:10" x14ac:dyDescent="0.25">
      <c r="A7" s="1">
        <v>20</v>
      </c>
      <c r="B7" s="32" t="s">
        <v>6</v>
      </c>
      <c r="C7" s="33"/>
      <c r="D7" s="17">
        <f>SUM(D8:D14)</f>
        <v>1172503913.0299964</v>
      </c>
      <c r="E7" s="17">
        <f>SUM(E8:E14)</f>
        <v>93682628.01000002</v>
      </c>
      <c r="F7" s="17">
        <f>SUM(F8:F14)</f>
        <v>80903391.829999954</v>
      </c>
      <c r="G7" s="17">
        <f>SUM(G8:G14)</f>
        <v>229145679.52000001</v>
      </c>
      <c r="H7" s="18">
        <f t="shared" ref="H7:H70" si="0">D7-G7</f>
        <v>943358233.50999641</v>
      </c>
      <c r="J7" s="19"/>
    </row>
    <row r="8" spans="1:10" x14ac:dyDescent="0.25">
      <c r="A8" s="1">
        <v>21</v>
      </c>
      <c r="B8" s="20"/>
      <c r="C8" s="21" t="s">
        <v>7</v>
      </c>
      <c r="D8" s="22">
        <v>630291636.46000004</v>
      </c>
      <c r="E8" s="22">
        <v>52524303.040000021</v>
      </c>
      <c r="F8" s="22">
        <v>45314169.559999973</v>
      </c>
      <c r="G8" s="22">
        <v>135275644.04000002</v>
      </c>
      <c r="H8" s="23">
        <f t="shared" si="0"/>
        <v>495015992.42000002</v>
      </c>
    </row>
    <row r="9" spans="1:10" x14ac:dyDescent="0.25">
      <c r="A9" s="1">
        <v>22</v>
      </c>
      <c r="B9" s="24"/>
      <c r="C9" s="21" t="s">
        <v>8</v>
      </c>
      <c r="D9" s="22">
        <v>42000000</v>
      </c>
      <c r="E9" s="22">
        <v>4600000</v>
      </c>
      <c r="F9" s="22">
        <v>4492388.0799999982</v>
      </c>
      <c r="G9" s="22">
        <v>13091423.529999996</v>
      </c>
      <c r="H9" s="23">
        <f t="shared" si="0"/>
        <v>28908576.470000006</v>
      </c>
    </row>
    <row r="10" spans="1:10" x14ac:dyDescent="0.25">
      <c r="A10" s="1">
        <v>23</v>
      </c>
      <c r="B10" s="24"/>
      <c r="C10" s="21" t="s">
        <v>9</v>
      </c>
      <c r="D10" s="22">
        <v>162214200.68000001</v>
      </c>
      <c r="E10" s="22">
        <v>14362789.519999992</v>
      </c>
      <c r="F10" s="22">
        <v>12165257.299999988</v>
      </c>
      <c r="G10" s="22">
        <v>18965753.729999989</v>
      </c>
      <c r="H10" s="23">
        <f t="shared" si="0"/>
        <v>143248446.95000002</v>
      </c>
    </row>
    <row r="11" spans="1:10" x14ac:dyDescent="0.25">
      <c r="A11" s="1">
        <v>24</v>
      </c>
      <c r="B11" s="24"/>
      <c r="C11" s="21" t="s">
        <v>10</v>
      </c>
      <c r="D11" s="22">
        <v>157520055.05000001</v>
      </c>
      <c r="E11" s="22">
        <v>12418337.92</v>
      </c>
      <c r="F11" s="22">
        <v>10345296.619999997</v>
      </c>
      <c r="G11" s="22">
        <v>27632679.299999997</v>
      </c>
      <c r="H11" s="23">
        <f t="shared" si="0"/>
        <v>129887375.75000001</v>
      </c>
    </row>
    <row r="12" spans="1:10" x14ac:dyDescent="0.25">
      <c r="A12" s="1">
        <v>25</v>
      </c>
      <c r="B12" s="24"/>
      <c r="C12" s="21" t="s">
        <v>11</v>
      </c>
      <c r="D12" s="22">
        <v>180478020.83999643</v>
      </c>
      <c r="E12" s="22">
        <v>9777197.5299999937</v>
      </c>
      <c r="F12" s="22">
        <v>8586280.2699999996</v>
      </c>
      <c r="G12" s="22">
        <v>34180178.919999987</v>
      </c>
      <c r="H12" s="23">
        <f t="shared" si="0"/>
        <v>146297841.91999644</v>
      </c>
    </row>
    <row r="13" spans="1:10" x14ac:dyDescent="0.25">
      <c r="A13" s="1">
        <v>26</v>
      </c>
      <c r="B13" s="24"/>
      <c r="C13" s="21" t="s">
        <v>12</v>
      </c>
      <c r="D13" s="22"/>
      <c r="E13" s="22"/>
      <c r="F13" s="22"/>
      <c r="G13" s="22"/>
      <c r="H13" s="23">
        <f t="shared" si="0"/>
        <v>0</v>
      </c>
    </row>
    <row r="14" spans="1:10" x14ac:dyDescent="0.25">
      <c r="A14" s="1">
        <v>27</v>
      </c>
      <c r="B14" s="25"/>
      <c r="C14" s="21" t="s">
        <v>13</v>
      </c>
      <c r="D14" s="22"/>
      <c r="E14" s="22"/>
      <c r="F14" s="22"/>
      <c r="G14" s="22"/>
      <c r="H14" s="23">
        <f t="shared" si="0"/>
        <v>0</v>
      </c>
    </row>
    <row r="15" spans="1:10" x14ac:dyDescent="0.25">
      <c r="A15" s="1">
        <v>28</v>
      </c>
      <c r="B15" s="32" t="s">
        <v>14</v>
      </c>
      <c r="C15" s="33"/>
      <c r="D15" s="17">
        <f>SUM(D16:D24)</f>
        <v>151026373.59999999</v>
      </c>
      <c r="E15" s="17">
        <f>SUM(E16:E24)</f>
        <v>12585531.109999998</v>
      </c>
      <c r="F15" s="17">
        <f>SUM(F16:F24)</f>
        <v>23230799.640800003</v>
      </c>
      <c r="G15" s="17">
        <f>SUM(G16:G24)</f>
        <v>39437475.561960004</v>
      </c>
      <c r="H15" s="17">
        <f t="shared" si="0"/>
        <v>111588898.03803998</v>
      </c>
      <c r="J15" s="19"/>
    </row>
    <row r="16" spans="1:10" x14ac:dyDescent="0.25">
      <c r="A16" s="1">
        <v>29</v>
      </c>
      <c r="B16" s="26"/>
      <c r="C16" s="21" t="s">
        <v>15</v>
      </c>
      <c r="D16" s="22">
        <v>7906831.3100000005</v>
      </c>
      <c r="E16" s="22">
        <v>658902.61000000022</v>
      </c>
      <c r="F16" s="22">
        <v>5021235.8252000008</v>
      </c>
      <c r="G16" s="22">
        <v>5822315.0201600008</v>
      </c>
      <c r="H16" s="23">
        <f t="shared" si="0"/>
        <v>2084516.2898399998</v>
      </c>
    </row>
    <row r="17" spans="1:10" x14ac:dyDescent="0.25">
      <c r="A17" s="1">
        <v>30</v>
      </c>
      <c r="B17" s="27"/>
      <c r="C17" s="21" t="s">
        <v>16</v>
      </c>
      <c r="D17" s="22">
        <v>3439385.51</v>
      </c>
      <c r="E17" s="22">
        <v>286615.46000000002</v>
      </c>
      <c r="F17" s="22">
        <v>221559.13999999998</v>
      </c>
      <c r="G17" s="22">
        <v>931927.89</v>
      </c>
      <c r="H17" s="23">
        <f t="shared" si="0"/>
        <v>2507457.6199999996</v>
      </c>
    </row>
    <row r="18" spans="1:10" x14ac:dyDescent="0.25">
      <c r="A18" s="1">
        <v>31</v>
      </c>
      <c r="B18" s="27"/>
      <c r="C18" s="21" t="s">
        <v>17</v>
      </c>
      <c r="D18" s="22"/>
      <c r="E18" s="22"/>
      <c r="F18" s="22"/>
      <c r="G18" s="22"/>
      <c r="H18" s="23">
        <f t="shared" si="0"/>
        <v>0</v>
      </c>
    </row>
    <row r="19" spans="1:10" x14ac:dyDescent="0.25">
      <c r="A19" s="1">
        <v>32</v>
      </c>
      <c r="B19" s="27"/>
      <c r="C19" s="21" t="s">
        <v>18</v>
      </c>
      <c r="D19" s="22">
        <v>34816791.229999997</v>
      </c>
      <c r="E19" s="22">
        <v>2901399.2999999989</v>
      </c>
      <c r="F19" s="22">
        <v>5960680.3343999991</v>
      </c>
      <c r="G19" s="22">
        <v>7350293.708399999</v>
      </c>
      <c r="H19" s="23">
        <f t="shared" si="0"/>
        <v>27466497.521599997</v>
      </c>
    </row>
    <row r="20" spans="1:10" x14ac:dyDescent="0.25">
      <c r="A20" s="1">
        <v>33</v>
      </c>
      <c r="B20" s="27"/>
      <c r="C20" s="21" t="s">
        <v>19</v>
      </c>
      <c r="D20" s="22">
        <v>8326418.4399999995</v>
      </c>
      <c r="E20" s="22">
        <v>693868.21000000008</v>
      </c>
      <c r="F20" s="22">
        <v>308512.15000000002</v>
      </c>
      <c r="G20" s="22">
        <v>397230.50640000001</v>
      </c>
      <c r="H20" s="23">
        <f t="shared" si="0"/>
        <v>7929187.9335999992</v>
      </c>
    </row>
    <row r="21" spans="1:10" x14ac:dyDescent="0.25">
      <c r="A21" s="1">
        <v>34</v>
      </c>
      <c r="B21" s="27"/>
      <c r="C21" s="21" t="s">
        <v>20</v>
      </c>
      <c r="D21" s="22">
        <v>75359667.75</v>
      </c>
      <c r="E21" s="22">
        <v>6279972.2399999993</v>
      </c>
      <c r="F21" s="22">
        <v>5248387.6464</v>
      </c>
      <c r="G21" s="22">
        <v>17421528.910799999</v>
      </c>
      <c r="H21" s="23">
        <f t="shared" si="0"/>
        <v>57938138.839200005</v>
      </c>
    </row>
    <row r="22" spans="1:10" x14ac:dyDescent="0.25">
      <c r="A22" s="1">
        <v>35</v>
      </c>
      <c r="B22" s="27"/>
      <c r="C22" s="21" t="s">
        <v>21</v>
      </c>
      <c r="D22" s="22">
        <v>9119069.1500000004</v>
      </c>
      <c r="E22" s="22">
        <v>759922.42000000027</v>
      </c>
      <c r="F22" s="22">
        <v>5693185.1743999999</v>
      </c>
      <c r="G22" s="22">
        <v>5720546.3143999996</v>
      </c>
      <c r="H22" s="23">
        <f t="shared" si="0"/>
        <v>3398522.8356000008</v>
      </c>
    </row>
    <row r="23" spans="1:10" x14ac:dyDescent="0.25">
      <c r="A23" s="1">
        <v>36</v>
      </c>
      <c r="B23" s="27"/>
      <c r="C23" s="21" t="s">
        <v>22</v>
      </c>
      <c r="D23" s="22">
        <v>810318.5</v>
      </c>
      <c r="E23" s="22">
        <v>67526.539999999994</v>
      </c>
      <c r="F23" s="22">
        <v>0</v>
      </c>
      <c r="G23" s="22">
        <v>0</v>
      </c>
      <c r="H23" s="23">
        <f t="shared" si="0"/>
        <v>810318.5</v>
      </c>
    </row>
    <row r="24" spans="1:10" x14ac:dyDescent="0.25">
      <c r="A24" s="1">
        <v>37</v>
      </c>
      <c r="B24" s="28"/>
      <c r="C24" s="21" t="s">
        <v>23</v>
      </c>
      <c r="D24" s="22">
        <v>11247891.709999999</v>
      </c>
      <c r="E24" s="22">
        <v>937324.33000000054</v>
      </c>
      <c r="F24" s="22">
        <v>777239.37040000001</v>
      </c>
      <c r="G24" s="22">
        <v>1793633.2117999999</v>
      </c>
      <c r="H24" s="23">
        <f t="shared" si="0"/>
        <v>9454258.4981999993</v>
      </c>
    </row>
    <row r="25" spans="1:10" x14ac:dyDescent="0.25">
      <c r="A25" s="1">
        <v>38</v>
      </c>
      <c r="B25" s="32" t="s">
        <v>24</v>
      </c>
      <c r="C25" s="33"/>
      <c r="D25" s="17">
        <f>SUM(D26:D34)</f>
        <v>259919514.22000003</v>
      </c>
      <c r="E25" s="17">
        <f>SUM(E26:E34)</f>
        <v>21659959.59</v>
      </c>
      <c r="F25" s="17">
        <f>SUM(F26:F34)</f>
        <v>28702843.056018725</v>
      </c>
      <c r="G25" s="17">
        <f>SUM(G26:G34)</f>
        <v>83541663.414714724</v>
      </c>
      <c r="H25" s="17">
        <f t="shared" si="0"/>
        <v>176377850.8052853</v>
      </c>
      <c r="J25" s="19"/>
    </row>
    <row r="26" spans="1:10" x14ac:dyDescent="0.25">
      <c r="A26" s="1">
        <v>39</v>
      </c>
      <c r="B26" s="20"/>
      <c r="C26" s="21" t="s">
        <v>25</v>
      </c>
      <c r="D26" s="22">
        <v>81007760.840000018</v>
      </c>
      <c r="E26" s="22">
        <v>6750646.75</v>
      </c>
      <c r="F26" s="22">
        <v>6088720.1503999997</v>
      </c>
      <c r="G26" s="22">
        <v>15595345.707999999</v>
      </c>
      <c r="H26" s="23">
        <f t="shared" si="0"/>
        <v>65412415.132000022</v>
      </c>
    </row>
    <row r="27" spans="1:10" x14ac:dyDescent="0.25">
      <c r="A27" s="1">
        <v>40</v>
      </c>
      <c r="B27" s="24"/>
      <c r="C27" s="21" t="s">
        <v>26</v>
      </c>
      <c r="D27" s="22">
        <v>15262473.279999997</v>
      </c>
      <c r="E27" s="22">
        <v>1271872.79</v>
      </c>
      <c r="F27" s="22">
        <v>5908337.6871999996</v>
      </c>
      <c r="G27" s="22">
        <v>8461325.318</v>
      </c>
      <c r="H27" s="23">
        <f t="shared" si="0"/>
        <v>6801147.9619999975</v>
      </c>
    </row>
    <row r="28" spans="1:10" x14ac:dyDescent="0.25">
      <c r="A28" s="1">
        <v>41</v>
      </c>
      <c r="B28" s="24"/>
      <c r="C28" s="21" t="s">
        <v>27</v>
      </c>
      <c r="D28" s="22">
        <v>13746139.720000001</v>
      </c>
      <c r="E28" s="22">
        <v>1145511.6700000004</v>
      </c>
      <c r="F28" s="22">
        <v>4509439.6864</v>
      </c>
      <c r="G28" s="22">
        <v>11701579.830399999</v>
      </c>
      <c r="H28" s="23">
        <f t="shared" si="0"/>
        <v>2044559.8896000013</v>
      </c>
    </row>
    <row r="29" spans="1:10" x14ac:dyDescent="0.25">
      <c r="A29" s="1">
        <v>42</v>
      </c>
      <c r="B29" s="24"/>
      <c r="C29" s="21" t="s">
        <v>28</v>
      </c>
      <c r="D29" s="22">
        <v>9272356.0499999989</v>
      </c>
      <c r="E29" s="22">
        <v>772696.35</v>
      </c>
      <c r="F29" s="22">
        <v>245072.58919999999</v>
      </c>
      <c r="G29" s="22">
        <v>1911731.9578000002</v>
      </c>
      <c r="H29" s="23">
        <f t="shared" si="0"/>
        <v>7360624.0921999989</v>
      </c>
    </row>
    <row r="30" spans="1:10" x14ac:dyDescent="0.25">
      <c r="A30" s="1">
        <v>43</v>
      </c>
      <c r="B30" s="24"/>
      <c r="C30" s="21" t="s">
        <v>29</v>
      </c>
      <c r="D30" s="22">
        <v>111566522.03</v>
      </c>
      <c r="E30" s="22">
        <v>9297210.1699999999</v>
      </c>
      <c r="F30" s="22">
        <v>11324657.604818726</v>
      </c>
      <c r="G30" s="22">
        <v>31372119.372514725</v>
      </c>
      <c r="H30" s="23">
        <f t="shared" si="0"/>
        <v>80194402.657485276</v>
      </c>
    </row>
    <row r="31" spans="1:10" x14ac:dyDescent="0.25">
      <c r="A31" s="1">
        <v>44</v>
      </c>
      <c r="B31" s="24"/>
      <c r="C31" s="21" t="s">
        <v>30</v>
      </c>
      <c r="D31" s="22">
        <v>10999999.999999998</v>
      </c>
      <c r="E31" s="22">
        <v>916666.68</v>
      </c>
      <c r="F31" s="22">
        <v>30624</v>
      </c>
      <c r="G31" s="22">
        <v>887253</v>
      </c>
      <c r="H31" s="23">
        <f t="shared" si="0"/>
        <v>10112746.999999998</v>
      </c>
    </row>
    <row r="32" spans="1:10" x14ac:dyDescent="0.25">
      <c r="A32" s="1">
        <v>45</v>
      </c>
      <c r="B32" s="24"/>
      <c r="C32" s="21" t="s">
        <v>31</v>
      </c>
      <c r="D32" s="22">
        <v>481701.02000000008</v>
      </c>
      <c r="E32" s="22">
        <v>40141.75</v>
      </c>
      <c r="F32" s="22">
        <v>13681.7</v>
      </c>
      <c r="G32" s="22">
        <v>86416</v>
      </c>
      <c r="H32" s="23">
        <f t="shared" si="0"/>
        <v>395285.02000000008</v>
      </c>
    </row>
    <row r="33" spans="1:10" x14ac:dyDescent="0.25">
      <c r="A33" s="1">
        <v>46</v>
      </c>
      <c r="B33" s="24"/>
      <c r="C33" s="21" t="s">
        <v>32</v>
      </c>
      <c r="D33" s="22">
        <v>3590277.38</v>
      </c>
      <c r="E33" s="22">
        <v>299189.76999999996</v>
      </c>
      <c r="F33" s="22">
        <v>276448.79800000001</v>
      </c>
      <c r="G33" s="22">
        <v>596928.28799999994</v>
      </c>
      <c r="H33" s="23">
        <f t="shared" si="0"/>
        <v>2993349.0920000002</v>
      </c>
    </row>
    <row r="34" spans="1:10" x14ac:dyDescent="0.25">
      <c r="A34" s="1">
        <v>47</v>
      </c>
      <c r="B34" s="25"/>
      <c r="C34" s="21" t="s">
        <v>33</v>
      </c>
      <c r="D34" s="22">
        <v>13992283.900000002</v>
      </c>
      <c r="E34" s="22">
        <v>1166023.6600000001</v>
      </c>
      <c r="F34" s="22">
        <v>305860.84000000003</v>
      </c>
      <c r="G34" s="22">
        <v>12928963.939999999</v>
      </c>
      <c r="H34" s="23">
        <f t="shared" si="0"/>
        <v>1063319.9600000028</v>
      </c>
    </row>
    <row r="35" spans="1:10" x14ac:dyDescent="0.25">
      <c r="A35" s="1">
        <v>48</v>
      </c>
      <c r="B35" s="32" t="s">
        <v>34</v>
      </c>
      <c r="C35" s="33"/>
      <c r="D35" s="17">
        <f>SUM(D36:D44)</f>
        <v>155635993.62</v>
      </c>
      <c r="E35" s="17">
        <f>SUM(E36:E44)</f>
        <v>12969666.120000001</v>
      </c>
      <c r="F35" s="17">
        <f>SUM(F36:F44)</f>
        <v>20418868.326400001</v>
      </c>
      <c r="G35" s="17">
        <f>SUM(G36:G44)</f>
        <v>46507070.316799998</v>
      </c>
      <c r="H35" s="17">
        <f t="shared" si="0"/>
        <v>109128923.30320001</v>
      </c>
      <c r="J35" s="19"/>
    </row>
    <row r="36" spans="1:10" x14ac:dyDescent="0.25">
      <c r="A36" s="1">
        <v>49</v>
      </c>
      <c r="B36" s="20"/>
      <c r="C36" s="21" t="s">
        <v>35</v>
      </c>
      <c r="D36" s="22">
        <v>50663371.86999999</v>
      </c>
      <c r="E36" s="22">
        <v>4221947.6500000004</v>
      </c>
      <c r="F36" s="22">
        <v>4147984.7700000005</v>
      </c>
      <c r="G36" s="22">
        <v>13336304.760000002</v>
      </c>
      <c r="H36" s="23">
        <f t="shared" si="0"/>
        <v>37327067.109999985</v>
      </c>
    </row>
    <row r="37" spans="1:10" x14ac:dyDescent="0.25">
      <c r="A37" s="1">
        <v>50</v>
      </c>
      <c r="B37" s="24"/>
      <c r="C37" s="21" t="s">
        <v>36</v>
      </c>
      <c r="D37" s="22"/>
      <c r="E37" s="22"/>
      <c r="F37" s="22"/>
      <c r="G37" s="22"/>
      <c r="H37" s="23">
        <f t="shared" si="0"/>
        <v>0</v>
      </c>
    </row>
    <row r="38" spans="1:10" x14ac:dyDescent="0.25">
      <c r="A38" s="1">
        <v>51</v>
      </c>
      <c r="B38" s="24"/>
      <c r="C38" s="21" t="s">
        <v>37</v>
      </c>
      <c r="D38" s="22"/>
      <c r="E38" s="22"/>
      <c r="F38" s="22"/>
      <c r="G38" s="22"/>
      <c r="H38" s="23">
        <f t="shared" si="0"/>
        <v>0</v>
      </c>
    </row>
    <row r="39" spans="1:10" x14ac:dyDescent="0.25">
      <c r="A39" s="1">
        <v>52</v>
      </c>
      <c r="B39" s="24"/>
      <c r="C39" s="21" t="s">
        <v>38</v>
      </c>
      <c r="D39" s="22">
        <v>82560000</v>
      </c>
      <c r="E39" s="22">
        <v>6879999.9900000002</v>
      </c>
      <c r="F39" s="22">
        <v>15100216.546399999</v>
      </c>
      <c r="G39" s="22">
        <v>29644684.026799999</v>
      </c>
      <c r="H39" s="23">
        <f t="shared" si="0"/>
        <v>52915315.973200001</v>
      </c>
    </row>
    <row r="40" spans="1:10" x14ac:dyDescent="0.25">
      <c r="A40" s="1">
        <v>53</v>
      </c>
      <c r="B40" s="24"/>
      <c r="C40" s="21" t="s">
        <v>39</v>
      </c>
      <c r="D40" s="22">
        <v>22412621.75</v>
      </c>
      <c r="E40" s="22">
        <v>1867718.48</v>
      </c>
      <c r="F40" s="22">
        <v>1170667.01</v>
      </c>
      <c r="G40" s="22">
        <v>3526081.5300000003</v>
      </c>
      <c r="H40" s="23">
        <f t="shared" si="0"/>
        <v>18886540.219999999</v>
      </c>
    </row>
    <row r="41" spans="1:10" x14ac:dyDescent="0.25">
      <c r="A41" s="1">
        <v>54</v>
      </c>
      <c r="B41" s="24"/>
      <c r="C41" s="21" t="s">
        <v>40</v>
      </c>
      <c r="D41" s="22"/>
      <c r="E41" s="22"/>
      <c r="F41" s="22"/>
      <c r="G41" s="22"/>
      <c r="H41" s="23">
        <f t="shared" si="0"/>
        <v>0</v>
      </c>
    </row>
    <row r="42" spans="1:10" x14ac:dyDescent="0.25">
      <c r="A42" s="1">
        <v>55</v>
      </c>
      <c r="B42" s="24"/>
      <c r="C42" s="21" t="s">
        <v>41</v>
      </c>
      <c r="D42" s="22"/>
      <c r="E42" s="22"/>
      <c r="F42" s="22"/>
      <c r="G42" s="22"/>
      <c r="H42" s="23">
        <f t="shared" si="0"/>
        <v>0</v>
      </c>
    </row>
    <row r="43" spans="1:10" x14ac:dyDescent="0.25">
      <c r="A43" s="1">
        <v>56</v>
      </c>
      <c r="B43" s="24"/>
      <c r="C43" s="21" t="s">
        <v>42</v>
      </c>
      <c r="D43" s="22"/>
      <c r="E43" s="22"/>
      <c r="F43" s="22"/>
      <c r="G43" s="22"/>
      <c r="H43" s="23">
        <f t="shared" si="0"/>
        <v>0</v>
      </c>
    </row>
    <row r="44" spans="1:10" x14ac:dyDescent="0.25">
      <c r="A44" s="1">
        <v>57</v>
      </c>
      <c r="B44" s="25"/>
      <c r="C44" s="21" t="s">
        <v>43</v>
      </c>
      <c r="D44" s="22"/>
      <c r="E44" s="22"/>
      <c r="F44" s="22"/>
      <c r="G44" s="22"/>
      <c r="H44" s="23">
        <f t="shared" si="0"/>
        <v>0</v>
      </c>
    </row>
    <row r="45" spans="1:10" x14ac:dyDescent="0.25">
      <c r="A45" s="1">
        <v>58</v>
      </c>
      <c r="B45" s="32" t="s">
        <v>44</v>
      </c>
      <c r="C45" s="33"/>
      <c r="D45" s="17">
        <f>SUM(D46:D54)</f>
        <v>7828923.2200000007</v>
      </c>
      <c r="E45" s="17">
        <f>SUM(E46:E54)</f>
        <v>652410.28999999992</v>
      </c>
      <c r="F45" s="17">
        <f>SUM(F46:F54)</f>
        <v>269386.85959999997</v>
      </c>
      <c r="G45" s="17">
        <f>SUM(G46:G54)</f>
        <v>839290.77600000007</v>
      </c>
      <c r="H45" s="17">
        <f t="shared" si="0"/>
        <v>6989632.4440000001</v>
      </c>
      <c r="J45" s="19"/>
    </row>
    <row r="46" spans="1:10" x14ac:dyDescent="0.25">
      <c r="A46" s="1">
        <v>59</v>
      </c>
      <c r="B46" s="20"/>
      <c r="C46" s="29" t="s">
        <v>45</v>
      </c>
      <c r="D46" s="22">
        <v>3100000.0000000005</v>
      </c>
      <c r="E46" s="22">
        <v>258333.34999999995</v>
      </c>
      <c r="F46" s="22">
        <v>21986.8632</v>
      </c>
      <c r="G46" s="22">
        <v>495945.09080000006</v>
      </c>
      <c r="H46" s="23">
        <f t="shared" si="0"/>
        <v>2604054.9092000006</v>
      </c>
    </row>
    <row r="47" spans="1:10" x14ac:dyDescent="0.25">
      <c r="A47" s="1">
        <v>60</v>
      </c>
      <c r="B47" s="24"/>
      <c r="C47" s="29" t="s">
        <v>46</v>
      </c>
      <c r="D47" s="22">
        <v>0</v>
      </c>
      <c r="E47" s="22"/>
      <c r="F47" s="22"/>
      <c r="G47" s="22">
        <v>12494.998</v>
      </c>
      <c r="H47" s="23">
        <f t="shared" si="0"/>
        <v>-12494.998</v>
      </c>
    </row>
    <row r="48" spans="1:10" x14ac:dyDescent="0.25">
      <c r="A48" s="1">
        <v>61</v>
      </c>
      <c r="B48" s="24"/>
      <c r="C48" s="29" t="s">
        <v>47</v>
      </c>
      <c r="D48" s="22">
        <v>120000</v>
      </c>
      <c r="E48" s="22">
        <v>10000</v>
      </c>
      <c r="F48" s="22">
        <v>0</v>
      </c>
      <c r="G48" s="22">
        <v>0</v>
      </c>
      <c r="H48" s="23">
        <f t="shared" si="0"/>
        <v>120000</v>
      </c>
    </row>
    <row r="49" spans="1:10" x14ac:dyDescent="0.25">
      <c r="A49" s="1">
        <v>62</v>
      </c>
      <c r="B49" s="24"/>
      <c r="C49" s="29" t="s">
        <v>48</v>
      </c>
      <c r="D49" s="22">
        <v>4000000.0000000005</v>
      </c>
      <c r="E49" s="22">
        <v>333333.33</v>
      </c>
      <c r="F49" s="22">
        <v>0</v>
      </c>
      <c r="G49" s="22">
        <v>5500.0007999999998</v>
      </c>
      <c r="H49" s="23">
        <f t="shared" si="0"/>
        <v>3994499.9992000004</v>
      </c>
    </row>
    <row r="50" spans="1:10" x14ac:dyDescent="0.25">
      <c r="A50" s="1">
        <v>63</v>
      </c>
      <c r="B50" s="24"/>
      <c r="C50" s="29" t="s">
        <v>49</v>
      </c>
      <c r="D50" s="22"/>
      <c r="E50" s="22"/>
      <c r="F50" s="22"/>
      <c r="G50" s="22"/>
      <c r="H50" s="23">
        <f t="shared" si="0"/>
        <v>0</v>
      </c>
    </row>
    <row r="51" spans="1:10" x14ac:dyDescent="0.25">
      <c r="A51" s="1">
        <v>64</v>
      </c>
      <c r="B51" s="24"/>
      <c r="C51" s="29" t="s">
        <v>50</v>
      </c>
      <c r="D51" s="22">
        <v>608923.22</v>
      </c>
      <c r="E51" s="22">
        <v>50743.609999999993</v>
      </c>
      <c r="F51" s="22">
        <v>199999.9964</v>
      </c>
      <c r="G51" s="22">
        <v>207950.68640000001</v>
      </c>
      <c r="H51" s="23">
        <f t="shared" si="0"/>
        <v>400972.53359999997</v>
      </c>
    </row>
    <row r="52" spans="1:10" x14ac:dyDescent="0.25">
      <c r="A52" s="1">
        <v>65</v>
      </c>
      <c r="B52" s="24"/>
      <c r="C52" s="29" t="s">
        <v>51</v>
      </c>
      <c r="D52" s="22"/>
      <c r="E52" s="22"/>
      <c r="F52" s="22"/>
      <c r="G52" s="22"/>
      <c r="H52" s="23">
        <f t="shared" si="0"/>
        <v>0</v>
      </c>
    </row>
    <row r="53" spans="1:10" x14ac:dyDescent="0.25">
      <c r="A53" s="1">
        <v>66</v>
      </c>
      <c r="B53" s="24"/>
      <c r="C53" s="29" t="s">
        <v>52</v>
      </c>
      <c r="D53" s="22"/>
      <c r="E53" s="22"/>
      <c r="F53" s="22"/>
      <c r="G53" s="22"/>
      <c r="H53" s="23">
        <f t="shared" si="0"/>
        <v>0</v>
      </c>
    </row>
    <row r="54" spans="1:10" x14ac:dyDescent="0.25">
      <c r="A54" s="1">
        <v>67</v>
      </c>
      <c r="B54" s="25"/>
      <c r="C54" s="29" t="s">
        <v>53</v>
      </c>
      <c r="D54" s="22"/>
      <c r="E54" s="22">
        <v>0</v>
      </c>
      <c r="F54" s="22">
        <v>47400</v>
      </c>
      <c r="G54" s="22">
        <v>117400</v>
      </c>
      <c r="H54" s="23">
        <f t="shared" si="0"/>
        <v>-117400</v>
      </c>
    </row>
    <row r="55" spans="1:10" x14ac:dyDescent="0.25">
      <c r="A55" s="1">
        <v>68</v>
      </c>
      <c r="B55" s="32" t="s">
        <v>54</v>
      </c>
      <c r="C55" s="33"/>
      <c r="D55" s="17">
        <f>SUM(D56:D58)</f>
        <v>81670044.970000044</v>
      </c>
      <c r="E55" s="17">
        <f>SUM(E56:E58)</f>
        <v>833333.34</v>
      </c>
      <c r="F55" s="17">
        <f>SUM(F56:F58)</f>
        <v>16854551.420000002</v>
      </c>
      <c r="G55" s="17">
        <f>SUM(G56:G58)</f>
        <v>40328790.390000008</v>
      </c>
      <c r="H55" s="17">
        <f t="shared" si="0"/>
        <v>41341254.580000035</v>
      </c>
      <c r="J55" s="19"/>
    </row>
    <row r="56" spans="1:10" x14ac:dyDescent="0.25">
      <c r="A56" s="1">
        <v>69</v>
      </c>
      <c r="B56" s="20"/>
      <c r="C56" s="30" t="s">
        <v>55</v>
      </c>
      <c r="D56" s="22">
        <v>81670044.970000044</v>
      </c>
      <c r="E56" s="22">
        <v>833333.34</v>
      </c>
      <c r="F56" s="22">
        <v>16854551.420000002</v>
      </c>
      <c r="G56" s="22">
        <v>40328790.390000008</v>
      </c>
      <c r="H56" s="23">
        <f t="shared" si="0"/>
        <v>41341254.580000035</v>
      </c>
    </row>
    <row r="57" spans="1:10" x14ac:dyDescent="0.25">
      <c r="A57" s="1">
        <v>70</v>
      </c>
      <c r="B57" s="24"/>
      <c r="C57" s="30" t="s">
        <v>56</v>
      </c>
      <c r="D57" s="22"/>
      <c r="E57" s="22"/>
      <c r="F57" s="22"/>
      <c r="G57" s="22"/>
      <c r="H57" s="23">
        <f t="shared" si="0"/>
        <v>0</v>
      </c>
    </row>
    <row r="58" spans="1:10" x14ac:dyDescent="0.25">
      <c r="A58" s="1">
        <v>71</v>
      </c>
      <c r="B58" s="25"/>
      <c r="C58" s="30" t="s">
        <v>57</v>
      </c>
      <c r="D58" s="22"/>
      <c r="E58" s="22"/>
      <c r="F58" s="22"/>
      <c r="G58" s="22"/>
      <c r="H58" s="23">
        <f t="shared" si="0"/>
        <v>0</v>
      </c>
    </row>
    <row r="59" spans="1:10" x14ac:dyDescent="0.25">
      <c r="A59" s="1">
        <v>72</v>
      </c>
      <c r="B59" s="32" t="s">
        <v>58</v>
      </c>
      <c r="C59" s="33"/>
      <c r="D59" s="17">
        <f>SUM(D60:D66)</f>
        <v>0</v>
      </c>
      <c r="E59" s="17">
        <f>SUM(E60:E66)</f>
        <v>0</v>
      </c>
      <c r="F59" s="17">
        <f>SUM(F60:F66)</f>
        <v>0</v>
      </c>
      <c r="G59" s="17">
        <f>SUM(G60:G66)</f>
        <v>0</v>
      </c>
      <c r="H59" s="17">
        <f t="shared" si="0"/>
        <v>0</v>
      </c>
    </row>
    <row r="60" spans="1:10" x14ac:dyDescent="0.25">
      <c r="A60" s="1">
        <v>73</v>
      </c>
      <c r="B60" s="20"/>
      <c r="C60" s="21" t="s">
        <v>59</v>
      </c>
      <c r="D60" s="22"/>
      <c r="E60" s="22"/>
      <c r="F60" s="22"/>
      <c r="G60" s="22"/>
      <c r="H60" s="23">
        <f t="shared" si="0"/>
        <v>0</v>
      </c>
    </row>
    <row r="61" spans="1:10" x14ac:dyDescent="0.25">
      <c r="A61" s="1">
        <v>74</v>
      </c>
      <c r="B61" s="24"/>
      <c r="C61" s="21" t="s">
        <v>60</v>
      </c>
      <c r="D61" s="22"/>
      <c r="E61" s="22"/>
      <c r="F61" s="22"/>
      <c r="G61" s="22"/>
      <c r="H61" s="23">
        <f t="shared" si="0"/>
        <v>0</v>
      </c>
    </row>
    <row r="62" spans="1:10" x14ac:dyDescent="0.25">
      <c r="A62" s="1">
        <v>75</v>
      </c>
      <c r="B62" s="24"/>
      <c r="C62" s="21" t="s">
        <v>61</v>
      </c>
      <c r="D62" s="22"/>
      <c r="E62" s="22"/>
      <c r="F62" s="22"/>
      <c r="G62" s="22"/>
      <c r="H62" s="23">
        <f t="shared" si="0"/>
        <v>0</v>
      </c>
    </row>
    <row r="63" spans="1:10" x14ac:dyDescent="0.25">
      <c r="A63" s="1">
        <v>76</v>
      </c>
      <c r="B63" s="24"/>
      <c r="C63" s="21" t="s">
        <v>62</v>
      </c>
      <c r="D63" s="22"/>
      <c r="E63" s="22"/>
      <c r="F63" s="22"/>
      <c r="G63" s="22"/>
      <c r="H63" s="23">
        <f t="shared" si="0"/>
        <v>0</v>
      </c>
    </row>
    <row r="64" spans="1:10" x14ac:dyDescent="0.25">
      <c r="A64" s="1">
        <v>77</v>
      </c>
      <c r="B64" s="24"/>
      <c r="C64" s="21" t="s">
        <v>63</v>
      </c>
      <c r="D64" s="22"/>
      <c r="E64" s="22"/>
      <c r="F64" s="22"/>
      <c r="G64" s="22"/>
      <c r="H64" s="23">
        <f t="shared" si="0"/>
        <v>0</v>
      </c>
    </row>
    <row r="65" spans="1:10" x14ac:dyDescent="0.25">
      <c r="A65" s="1">
        <v>78</v>
      </c>
      <c r="B65" s="24"/>
      <c r="C65" s="21" t="s">
        <v>64</v>
      </c>
      <c r="D65" s="22"/>
      <c r="E65" s="22"/>
      <c r="F65" s="22"/>
      <c r="G65" s="22"/>
      <c r="H65" s="23">
        <f t="shared" si="0"/>
        <v>0</v>
      </c>
    </row>
    <row r="66" spans="1:10" x14ac:dyDescent="0.25">
      <c r="A66" s="1">
        <v>79</v>
      </c>
      <c r="B66" s="25"/>
      <c r="C66" s="21" t="s">
        <v>65</v>
      </c>
      <c r="D66" s="22"/>
      <c r="E66" s="22"/>
      <c r="F66" s="22"/>
      <c r="G66" s="22"/>
      <c r="H66" s="23">
        <f t="shared" si="0"/>
        <v>0</v>
      </c>
    </row>
    <row r="67" spans="1:10" x14ac:dyDescent="0.25">
      <c r="A67" s="1">
        <v>80</v>
      </c>
      <c r="B67" s="32" t="s">
        <v>66</v>
      </c>
      <c r="C67" s="33"/>
      <c r="D67" s="17">
        <f>SUM(D68)</f>
        <v>0</v>
      </c>
      <c r="E67" s="17">
        <f>SUM(E68)</f>
        <v>0</v>
      </c>
      <c r="F67" s="17">
        <f>SUM(F68)</f>
        <v>0</v>
      </c>
      <c r="G67" s="17">
        <f>SUM(G68)</f>
        <v>0</v>
      </c>
      <c r="H67" s="17">
        <f t="shared" si="0"/>
        <v>0</v>
      </c>
    </row>
    <row r="68" spans="1:10" x14ac:dyDescent="0.25">
      <c r="A68" s="1">
        <v>81</v>
      </c>
      <c r="B68" s="31"/>
      <c r="C68" s="21" t="s">
        <v>67</v>
      </c>
      <c r="D68" s="22"/>
      <c r="E68" s="22"/>
      <c r="F68" s="22"/>
      <c r="G68" s="22"/>
      <c r="H68" s="23">
        <f t="shared" si="0"/>
        <v>0</v>
      </c>
    </row>
    <row r="69" spans="1:10" x14ac:dyDescent="0.25">
      <c r="A69" s="1">
        <v>82</v>
      </c>
      <c r="B69" s="32" t="s">
        <v>68</v>
      </c>
      <c r="C69" s="33"/>
      <c r="D69" s="17">
        <f>SUM(D70:D75)</f>
        <v>67320521.379999995</v>
      </c>
      <c r="E69" s="17">
        <f>SUM(E70:E75)</f>
        <v>5610043.4500000002</v>
      </c>
      <c r="F69" s="17">
        <f>SUM(F70:F75)</f>
        <v>5501413.4199999999</v>
      </c>
      <c r="G69" s="17">
        <f>SUM(G70:G75)</f>
        <v>17181197.639999997</v>
      </c>
      <c r="H69" s="17">
        <f t="shared" si="0"/>
        <v>50139323.739999995</v>
      </c>
      <c r="J69" s="19"/>
    </row>
    <row r="70" spans="1:10" x14ac:dyDescent="0.25">
      <c r="A70" s="1">
        <v>83</v>
      </c>
      <c r="B70" s="20"/>
      <c r="C70" s="30" t="s">
        <v>69</v>
      </c>
      <c r="D70" s="22">
        <v>16572648.570000002</v>
      </c>
      <c r="E70" s="22">
        <v>1381054.05</v>
      </c>
      <c r="F70" s="22">
        <v>1345105.8599999999</v>
      </c>
      <c r="G70" s="22">
        <v>4004000.63</v>
      </c>
      <c r="H70" s="23">
        <f t="shared" si="0"/>
        <v>12568647.940000001</v>
      </c>
    </row>
    <row r="71" spans="1:10" x14ac:dyDescent="0.25">
      <c r="A71" s="1">
        <v>84</v>
      </c>
      <c r="B71" s="24"/>
      <c r="C71" s="30" t="s">
        <v>70</v>
      </c>
      <c r="D71" s="22">
        <v>50747872.809999987</v>
      </c>
      <c r="E71" s="22">
        <v>4228989.4000000004</v>
      </c>
      <c r="F71" s="22">
        <v>4156307.5599999996</v>
      </c>
      <c r="G71" s="22">
        <v>13177197.009999998</v>
      </c>
      <c r="H71" s="23">
        <f>D71-G71</f>
        <v>37570675.79999999</v>
      </c>
    </row>
    <row r="72" spans="1:10" x14ac:dyDescent="0.25">
      <c r="A72" s="1">
        <v>85</v>
      </c>
      <c r="B72" s="24"/>
      <c r="C72" s="30" t="s">
        <v>71</v>
      </c>
      <c r="D72" s="22"/>
      <c r="E72" s="22"/>
      <c r="F72" s="22"/>
      <c r="G72" s="22"/>
      <c r="H72" s="23">
        <f>D72-G72</f>
        <v>0</v>
      </c>
    </row>
    <row r="73" spans="1:10" x14ac:dyDescent="0.25">
      <c r="A73" s="1">
        <v>86</v>
      </c>
      <c r="B73" s="24"/>
      <c r="C73" s="30" t="s">
        <v>72</v>
      </c>
      <c r="D73" s="22"/>
      <c r="E73" s="22"/>
      <c r="F73" s="22"/>
      <c r="G73" s="22"/>
      <c r="H73" s="23">
        <f>D73-G73</f>
        <v>0</v>
      </c>
    </row>
    <row r="74" spans="1:10" x14ac:dyDescent="0.25">
      <c r="A74" s="1">
        <v>87</v>
      </c>
      <c r="B74" s="24"/>
      <c r="C74" s="30" t="s">
        <v>73</v>
      </c>
      <c r="D74" s="22"/>
      <c r="E74" s="22"/>
      <c r="F74" s="22"/>
      <c r="G74" s="22"/>
      <c r="H74" s="23">
        <f>D74-G74</f>
        <v>0</v>
      </c>
    </row>
    <row r="75" spans="1:10" x14ac:dyDescent="0.25">
      <c r="A75" s="1">
        <v>88</v>
      </c>
      <c r="B75" s="25"/>
      <c r="C75" s="30" t="s">
        <v>74</v>
      </c>
      <c r="D75" s="22"/>
      <c r="E75" s="22"/>
      <c r="F75" s="22"/>
      <c r="G75" s="22"/>
      <c r="H75" s="23">
        <f>D75-G75</f>
        <v>0</v>
      </c>
    </row>
    <row r="76" spans="1:10" ht="7.5" customHeight="1" x14ac:dyDescent="0.25"/>
    <row r="77" spans="1:10" x14ac:dyDescent="0.25">
      <c r="B77" s="34" t="s">
        <v>75</v>
      </c>
      <c r="C77" s="35"/>
      <c r="D77" s="18">
        <f>D7+D15+D25+D35+D45+D55+D59+D67+D69</f>
        <v>1895905284.0399966</v>
      </c>
      <c r="E77" s="18">
        <f>E7+E15+E25+E35+E45+E55+E59+E67+E69</f>
        <v>147993571.91</v>
      </c>
      <c r="F77" s="18">
        <f>F7+F15+F25+F35+F45+F55+F59+F67+F69</f>
        <v>175881254.55281869</v>
      </c>
      <c r="G77" s="18">
        <f>G7+G15+G25+G35+G45+G55+G59+G67+G69</f>
        <v>456981167.61947477</v>
      </c>
      <c r="H77" s="18">
        <f>D77-G77</f>
        <v>1438924116.4205217</v>
      </c>
    </row>
  </sheetData>
  <mergeCells count="16">
    <mergeCell ref="B1:H1"/>
    <mergeCell ref="B4:C5"/>
    <mergeCell ref="D4:D5"/>
    <mergeCell ref="E4:F4"/>
    <mergeCell ref="G4:G5"/>
    <mergeCell ref="H4:H5"/>
    <mergeCell ref="B59:C59"/>
    <mergeCell ref="B67:C67"/>
    <mergeCell ref="B69:C69"/>
    <mergeCell ref="B77:C77"/>
    <mergeCell ref="B7:C7"/>
    <mergeCell ref="B15:C15"/>
    <mergeCell ref="B25:C25"/>
    <mergeCell ref="B35:C35"/>
    <mergeCell ref="B45:C45"/>
    <mergeCell ref="B55:C55"/>
  </mergeCells>
  <pageMargins left="0.9055118110236221" right="0.70866141732283472" top="0.31496062992125984" bottom="0.23622047244094491" header="0.27559055118110237" footer="0.19685039370078741"/>
  <pageSetup scale="5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I-Egresos Nuevo Formatos PAGADO</vt:lpstr>
      <vt:lpstr>'I-Egresos Nuevo Formatos PAGADO'!Área_de_impresión</vt:lpstr>
      <vt:lpstr>'I-Egresos Nuevo Formatos PAGADO'!Títulos_a_imprimir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Agustin Cortes Garcia</dc:creator>
  <cp:lastModifiedBy>Gloria Jaqueline Cantero Mariscal</cp:lastModifiedBy>
  <cp:lastPrinted>2018-06-05T15:46:01Z</cp:lastPrinted>
  <dcterms:created xsi:type="dcterms:W3CDTF">2017-03-13T14:38:02Z</dcterms:created>
  <dcterms:modified xsi:type="dcterms:W3CDTF">2018-06-18T15:05:57Z</dcterms:modified>
</cp:coreProperties>
</file>