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ell\Downloads\"/>
    </mc:Choice>
  </mc:AlternateContent>
  <bookViews>
    <workbookView xWindow="0" yWindow="0" windowWidth="21600" windowHeight="9135"/>
  </bookViews>
  <sheets>
    <sheet name="Anexo II" sheetId="2" r:id="rId1"/>
  </sheets>
  <externalReferences>
    <externalReference r:id="rId2"/>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61" i="2" l="1"/>
  <c r="N160" i="2"/>
  <c r="M160" i="2"/>
  <c r="N159" i="2"/>
  <c r="M159" i="2"/>
  <c r="N158" i="2"/>
  <c r="M158" i="2"/>
  <c r="N157" i="2"/>
  <c r="M157" i="2"/>
  <c r="N156" i="2"/>
  <c r="M156" i="2"/>
  <c r="N155" i="2"/>
  <c r="M155" i="2"/>
  <c r="N154" i="2"/>
  <c r="M154" i="2"/>
  <c r="N153" i="2"/>
  <c r="M153" i="2"/>
  <c r="N152" i="2"/>
  <c r="M152" i="2"/>
  <c r="N151" i="2"/>
  <c r="M151" i="2"/>
  <c r="N150" i="2"/>
  <c r="M150" i="2"/>
  <c r="N149" i="2"/>
  <c r="M149" i="2"/>
  <c r="N148" i="2"/>
  <c r="M148" i="2"/>
  <c r="N147" i="2"/>
  <c r="M147" i="2"/>
  <c r="N146" i="2"/>
  <c r="M146" i="2"/>
  <c r="N145" i="2"/>
  <c r="M145" i="2"/>
  <c r="N144" i="2"/>
  <c r="M144" i="2"/>
  <c r="N143" i="2"/>
  <c r="M143" i="2"/>
  <c r="N142" i="2"/>
  <c r="M142" i="2"/>
  <c r="N141" i="2"/>
  <c r="M141" i="2"/>
  <c r="N140" i="2"/>
  <c r="M140" i="2"/>
  <c r="N139" i="2"/>
  <c r="M139" i="2"/>
  <c r="N138" i="2"/>
  <c r="M138" i="2"/>
  <c r="N137" i="2"/>
  <c r="M137" i="2"/>
  <c r="N136" i="2"/>
  <c r="M136" i="2"/>
  <c r="N135" i="2"/>
  <c r="M135" i="2"/>
  <c r="N134" i="2"/>
  <c r="M134" i="2"/>
  <c r="N133" i="2"/>
  <c r="M133" i="2"/>
  <c r="N132" i="2"/>
  <c r="M132" i="2"/>
  <c r="N131" i="2"/>
  <c r="M131" i="2"/>
  <c r="N130" i="2"/>
  <c r="M130" i="2"/>
  <c r="N129" i="2"/>
  <c r="M129" i="2"/>
  <c r="N128" i="2"/>
  <c r="M128" i="2"/>
  <c r="N127" i="2"/>
  <c r="M127" i="2"/>
  <c r="N126" i="2"/>
  <c r="M126" i="2"/>
  <c r="N125" i="2"/>
  <c r="M125" i="2"/>
  <c r="N124" i="2"/>
  <c r="M124" i="2"/>
  <c r="N123" i="2"/>
  <c r="M123" i="2"/>
  <c r="N122" i="2"/>
  <c r="M122" i="2"/>
  <c r="N121" i="2"/>
  <c r="M121" i="2"/>
  <c r="N120" i="2"/>
  <c r="M120" i="2"/>
  <c r="N119" i="2"/>
  <c r="M119" i="2"/>
  <c r="N118" i="2"/>
  <c r="M118" i="2"/>
  <c r="N117" i="2"/>
  <c r="M117" i="2"/>
  <c r="N116" i="2"/>
  <c r="M116" i="2"/>
  <c r="N115" i="2"/>
  <c r="M115" i="2"/>
  <c r="N114" i="2"/>
  <c r="M114" i="2"/>
  <c r="N113" i="2"/>
  <c r="M113" i="2"/>
  <c r="N112" i="2"/>
  <c r="M112" i="2"/>
  <c r="N111" i="2"/>
  <c r="M111" i="2"/>
  <c r="N110" i="2"/>
  <c r="M110" i="2"/>
  <c r="N109" i="2"/>
  <c r="M109" i="2"/>
  <c r="N108" i="2"/>
  <c r="M108" i="2"/>
  <c r="N107" i="2"/>
  <c r="M107" i="2"/>
  <c r="N106" i="2"/>
  <c r="M106" i="2"/>
  <c r="N105" i="2"/>
  <c r="M105" i="2"/>
  <c r="N104" i="2"/>
  <c r="M104" i="2"/>
  <c r="N103" i="2"/>
  <c r="M103" i="2"/>
  <c r="N102" i="2"/>
  <c r="M102" i="2"/>
  <c r="N101" i="2"/>
  <c r="M101" i="2"/>
  <c r="N100" i="2"/>
  <c r="M100" i="2"/>
  <c r="N99" i="2"/>
  <c r="M99" i="2"/>
  <c r="N98" i="2"/>
  <c r="M98" i="2"/>
  <c r="N97" i="2"/>
  <c r="M97" i="2"/>
  <c r="N96" i="2"/>
  <c r="M96" i="2"/>
  <c r="N95" i="2"/>
  <c r="M95" i="2"/>
  <c r="N94" i="2"/>
  <c r="M94" i="2"/>
  <c r="N93" i="2"/>
  <c r="M93" i="2"/>
  <c r="N92" i="2"/>
  <c r="M92" i="2"/>
  <c r="N91" i="2"/>
  <c r="M91" i="2"/>
  <c r="N90" i="2"/>
  <c r="M90" i="2"/>
  <c r="N89" i="2"/>
  <c r="M89" i="2"/>
  <c r="N88" i="2"/>
  <c r="M88" i="2"/>
  <c r="N87" i="2"/>
  <c r="M87" i="2"/>
  <c r="N86" i="2"/>
  <c r="M86" i="2"/>
  <c r="N85" i="2"/>
  <c r="M85" i="2"/>
  <c r="N84" i="2"/>
  <c r="M84" i="2"/>
  <c r="N83" i="2"/>
  <c r="M83" i="2"/>
  <c r="N82" i="2"/>
  <c r="M82" i="2"/>
  <c r="N81" i="2"/>
  <c r="M81" i="2"/>
  <c r="N80" i="2"/>
  <c r="M80" i="2"/>
  <c r="N79" i="2"/>
  <c r="M79" i="2"/>
  <c r="N78" i="2"/>
  <c r="M78" i="2"/>
  <c r="N77" i="2"/>
  <c r="M77" i="2"/>
  <c r="N76" i="2"/>
  <c r="M76" i="2"/>
  <c r="N75" i="2"/>
  <c r="M75" i="2"/>
  <c r="N74" i="2"/>
  <c r="M74" i="2"/>
  <c r="N73" i="2"/>
  <c r="M73" i="2"/>
  <c r="N72" i="2"/>
  <c r="M72" i="2"/>
  <c r="N71" i="2"/>
  <c r="M71" i="2"/>
  <c r="N70" i="2"/>
  <c r="M70" i="2"/>
  <c r="N69" i="2"/>
  <c r="M69" i="2"/>
  <c r="N68" i="2"/>
  <c r="M68" i="2"/>
  <c r="N67" i="2"/>
  <c r="M67" i="2"/>
  <c r="N66" i="2"/>
  <c r="M66" i="2"/>
  <c r="N65" i="2"/>
  <c r="M65" i="2"/>
  <c r="N64" i="2"/>
  <c r="M64" i="2"/>
  <c r="N63" i="2"/>
  <c r="M63" i="2"/>
  <c r="N62" i="2"/>
  <c r="M62" i="2"/>
  <c r="N61" i="2"/>
  <c r="M61" i="2"/>
  <c r="N60" i="2"/>
  <c r="M60" i="2"/>
  <c r="N59" i="2"/>
  <c r="M59" i="2"/>
  <c r="N58" i="2"/>
  <c r="M58" i="2"/>
  <c r="N57" i="2"/>
  <c r="M57" i="2"/>
  <c r="N56" i="2"/>
  <c r="M56" i="2"/>
  <c r="N55" i="2"/>
  <c r="M55" i="2"/>
  <c r="N54" i="2"/>
  <c r="M54" i="2"/>
  <c r="N53" i="2"/>
  <c r="M53" i="2"/>
  <c r="N52" i="2"/>
  <c r="M52" i="2"/>
  <c r="N51" i="2"/>
  <c r="M51" i="2"/>
  <c r="N50" i="2"/>
  <c r="M50" i="2"/>
  <c r="N49" i="2"/>
  <c r="M49" i="2"/>
  <c r="N48" i="2"/>
  <c r="M48" i="2"/>
  <c r="N47" i="2"/>
  <c r="M47" i="2"/>
  <c r="N46" i="2"/>
  <c r="M46" i="2"/>
  <c r="N45" i="2"/>
  <c r="M45" i="2"/>
  <c r="N44" i="2"/>
  <c r="M44" i="2"/>
  <c r="N43" i="2"/>
  <c r="M43" i="2"/>
  <c r="N42" i="2"/>
  <c r="M42" i="2"/>
  <c r="N41" i="2"/>
  <c r="M41" i="2"/>
  <c r="N40" i="2"/>
  <c r="M40" i="2"/>
  <c r="N39" i="2"/>
  <c r="M39" i="2"/>
  <c r="N38" i="2"/>
  <c r="M38" i="2"/>
  <c r="N37" i="2"/>
  <c r="M37" i="2"/>
  <c r="N36" i="2"/>
  <c r="M36" i="2"/>
  <c r="N35" i="2"/>
  <c r="M35" i="2"/>
  <c r="N34" i="2"/>
  <c r="M34" i="2"/>
  <c r="N33" i="2"/>
  <c r="M33" i="2"/>
  <c r="N32" i="2"/>
  <c r="M32" i="2"/>
  <c r="N31" i="2"/>
  <c r="M31" i="2"/>
  <c r="N30" i="2"/>
  <c r="M30" i="2"/>
  <c r="N29" i="2"/>
  <c r="M29" i="2"/>
  <c r="N28" i="2"/>
  <c r="M28" i="2"/>
  <c r="N27" i="2"/>
  <c r="M27" i="2"/>
  <c r="N26" i="2"/>
  <c r="M26" i="2"/>
  <c r="N25" i="2"/>
  <c r="M25" i="2"/>
  <c r="N24" i="2"/>
  <c r="M24" i="2"/>
  <c r="N23" i="2"/>
  <c r="M23" i="2"/>
  <c r="N22" i="2"/>
  <c r="M22" i="2"/>
  <c r="N21" i="2"/>
  <c r="M21" i="2"/>
  <c r="N20" i="2"/>
  <c r="M20" i="2"/>
  <c r="N19" i="2"/>
  <c r="M19" i="2"/>
  <c r="N18" i="2"/>
  <c r="M18" i="2"/>
  <c r="N17" i="2"/>
  <c r="M17" i="2"/>
  <c r="N16" i="2"/>
  <c r="M16" i="2"/>
  <c r="N15" i="2"/>
  <c r="M15" i="2"/>
  <c r="N14" i="2"/>
  <c r="M14" i="2"/>
  <c r="N13" i="2"/>
  <c r="M13" i="2"/>
  <c r="N12" i="2"/>
  <c r="M12" i="2"/>
  <c r="N11" i="2"/>
  <c r="M11" i="2"/>
  <c r="N10" i="2"/>
  <c r="M10" i="2"/>
</calcChain>
</file>

<file path=xl/comments1.xml><?xml version="1.0" encoding="utf-8"?>
<comments xmlns="http://schemas.openxmlformats.org/spreadsheetml/2006/main">
  <authors>
    <author>pedro.monarrez</author>
    <author>Cesar Agustin Cortes Garcia</author>
  </authors>
  <commentList>
    <comment ref="B10" authorId="0" shape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P10" authorId="0" shape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11" authorId="0" shape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P11" authorId="0" shape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12" authorId="0" shape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P12" authorId="0" shape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3" authorId="0" shape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P13" authorId="0" shape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4" authorId="0" shape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P14" authorId="0" shape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5" authorId="0" shape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P15" authorId="0" shape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16" authorId="0" shape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P16" authorId="0" shape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17" authorId="0" shape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P17" authorId="0" shape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18" authorId="0" shape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P18" authorId="0" shape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19" authorId="0" shape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P19" authorId="0" shape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20" authorId="0" shape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P20" authorId="0" shape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21" authorId="0" shape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P21" authorId="0" shape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22" authorId="0" shape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P22" authorId="0" shape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23" authorId="0" shape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P23" authorId="0" shape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24" authorId="0" shape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P24" authorId="0" shape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25" authorId="0" shape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P25" authorId="0" shape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26" authorId="0" shape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P26" authorId="0" shape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27" authorId="0" shape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P27" authorId="0" shape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28" authorId="0" shape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P28" authorId="0" shape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29" authorId="0" shape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P29" authorId="0" shape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30" authorId="0" shape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P30" authorId="0" shape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31" authorId="0" shape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P31" authorId="0" shape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32" authorId="0" shape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P32" authorId="0" shape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33" authorId="0" shape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P33" authorId="0" shape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34" authorId="0" shape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P34" authorId="0" shape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35" authorId="0" shape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P35" authorId="0" shape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36" authorId="0" shape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P36" authorId="0" shape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37" authorId="0" shape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P37" authorId="0" shape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38" authorId="0" shape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P38" authorId="0" shape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39" authorId="0" shapeId="0">
      <text>
        <r>
          <rPr>
            <b/>
            <sz val="12"/>
            <color indexed="81"/>
            <rFont val="Arial"/>
            <family val="2"/>
          </rPr>
          <t>Asignaciones destinadas a la adquisición de madera y sus derivados.</t>
        </r>
        <r>
          <rPr>
            <sz val="12"/>
            <color indexed="81"/>
            <rFont val="Arial"/>
            <family val="2"/>
          </rPr>
          <t xml:space="preserve">
</t>
        </r>
      </text>
    </comment>
    <comment ref="P39" authorId="0" shapeId="0">
      <text>
        <r>
          <rPr>
            <b/>
            <sz val="12"/>
            <color indexed="81"/>
            <rFont val="Arial"/>
            <family val="2"/>
          </rPr>
          <t>Asignaciones destinadas a la adquisición de madera y sus derivados.</t>
        </r>
        <r>
          <rPr>
            <sz val="12"/>
            <color indexed="81"/>
            <rFont val="Arial"/>
            <family val="2"/>
          </rPr>
          <t xml:space="preserve">
</t>
        </r>
      </text>
    </comment>
    <comment ref="B40" authorId="0" shapeId="0">
      <text>
        <r>
          <rPr>
            <b/>
            <sz val="12"/>
            <color indexed="81"/>
            <rFont val="Arial"/>
            <family val="2"/>
          </rPr>
          <t>Asignaciones destinadas a la adquisición de vidrio plano, templado, inastillable y otros vidrios laminados; espejos; envases y artículos de vidrio y fibra de vidrio.</t>
        </r>
      </text>
    </comment>
    <comment ref="P40" authorId="0" shapeId="0">
      <text>
        <r>
          <rPr>
            <b/>
            <sz val="12"/>
            <color indexed="81"/>
            <rFont val="Arial"/>
            <family val="2"/>
          </rPr>
          <t>Asignaciones destinadas a la adquisición de vidrio plano, templado, inastillable y otros vidrios laminados; espejos; envases y artículos de vidrio y fibra de vidrio.</t>
        </r>
      </text>
    </comment>
    <comment ref="B41" authorId="0" shape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P41" authorId="0" shape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42" authorId="0" shape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P42" authorId="0" shape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43" authorId="0" shape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P43" authorId="0" shape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44" authorId="0" shape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P44" authorId="0" shape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45" authorId="0" shape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P45" authorId="0" shape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46" authorId="0" shape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P46" authorId="0" shape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47" authorId="0" shape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P47" authorId="0" shape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48" authorId="0" shape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P48" authorId="0" shape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49" authorId="0" shape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P49" authorId="0" shape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50" authorId="0" shape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P50" authorId="0" shape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51" authorId="0" shape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P51" authorId="0" shape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52" authorId="0" shape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P52" authorId="0" shape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53" authorId="0" shape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P53" authorId="0" shape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54" authorId="0" shape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P54" authorId="0" shape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55" authorId="0" shape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P55" authorId="0" shape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56" authorId="0" shape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P56" authorId="0" shape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57" authorId="0" shape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P57" authorId="0" shape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58" authorId="0" shape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P58" authorId="0" shape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59" authorId="0" shape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P59" authorId="0" shape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60" authorId="0" shape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P60" authorId="0" shape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61" authorId="0" shape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P61" authorId="0" shape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62" authorId="0" shape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P62" authorId="0" shape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63" authorId="0" shape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P63" authorId="0" shape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64" authorId="0" shape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P64" authorId="0" shape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65" authorId="0" shape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P65" authorId="0" shape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66" authorId="0" shape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P66" authorId="0" shape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67" authorId="0" shape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P67" authorId="0" shape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68" authorId="0" shape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P68" authorId="0" shape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69" authorId="0" shape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P69" authorId="0" shape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70" authorId="0" shape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P70" authorId="0" shape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71" authorId="0" shape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P71" authorId="0" shape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72" authorId="0" shape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P72" authorId="0" shape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73" authorId="0" shape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P73" authorId="0" shape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74" authorId="0" shape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P74" authorId="0" shape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75" authorId="0" shape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P75" authorId="0" shape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76" authorId="0" shape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P76" authorId="0" shape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77" authorId="0" shape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P77" authorId="0" shape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78" authorId="0" shape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P78" authorId="0" shape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79" authorId="0" shape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P79" authorId="0" shape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80" authorId="0" shape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P80" authorId="0" shape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81" authorId="0" shape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P81" authorId="0" shape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82" authorId="0" shape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P82" authorId="0" shape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83" authorId="0" shape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P83" authorId="0" shape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84" authorId="0" shape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P84" authorId="0" shape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85" authorId="0" shape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P85" authorId="0" shape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86" authorId="0" shape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P86" authorId="0" shape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87" authorId="0" shape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P87" authorId="0" shape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88" authorId="0" shape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P88" authorId="0" shape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89" authorId="0" shape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P89" authorId="0" shape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90" authorId="0" shape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P90" authorId="0" shape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91" authorId="0" shape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P91" authorId="0" shape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92" authorId="0" shape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P92" authorId="0" shape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93" authorId="0" shape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P93" authorId="0" shape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94" authorId="0" shape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P94" authorId="0" shape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95" authorId="0" shape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P95" authorId="0" shape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96" authorId="0" shape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P96" authorId="0" shape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97" authorId="0" shape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P97" authorId="0" shape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98" authorId="0" shape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P98" authorId="0" shape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99" authorId="0" shape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P99" authorId="0" shape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00" authorId="0" shape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P100" authorId="0" shape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01" authorId="0" shape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P101" authorId="0" shape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02" authorId="0" shape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P102" authorId="0" shape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03" authorId="0" shape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P103" authorId="0" shape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04" authorId="0" shapeId="0">
      <text>
        <r>
          <rPr>
            <b/>
            <sz val="12"/>
            <color indexed="81"/>
            <rFont val="Arial"/>
            <family val="2"/>
          </rPr>
          <t>Asignaciones destinadas a cubrir gastos por concepto de revelado o impresión de fotografía.</t>
        </r>
        <r>
          <rPr>
            <sz val="12"/>
            <color indexed="81"/>
            <rFont val="Arial"/>
            <family val="2"/>
          </rPr>
          <t xml:space="preserve">
</t>
        </r>
      </text>
    </comment>
    <comment ref="P104" authorId="0" shape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05" authorId="0" shape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P105" authorId="0" shape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06" authorId="0" shape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P106" authorId="0" shape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07" authorId="0" shape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P107" authorId="0" shape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08" authorId="0" shape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P108" authorId="0" shape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09" authorId="0" shape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P109" authorId="0" shape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10" authorId="1" shapeId="0">
      <text>
        <r>
          <rPr>
            <b/>
            <sz val="9"/>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P110" authorId="1" shapeId="0">
      <text>
        <r>
          <rPr>
            <b/>
            <sz val="9"/>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B111" authorId="1" shapeId="0">
      <text>
        <r>
          <rPr>
            <b/>
            <sz val="9"/>
            <color indexed="81"/>
            <rFont val="Tahoma"/>
            <family val="2"/>
          </rPr>
          <t xml:space="preserve">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
</t>
        </r>
      </text>
    </comment>
    <comment ref="P111" authorId="1" shapeId="0">
      <text>
        <r>
          <rPr>
            <b/>
            <sz val="9"/>
            <color indexed="81"/>
            <rFont val="Tahoma"/>
            <family val="2"/>
          </rPr>
          <t xml:space="preserve">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
</t>
        </r>
      </text>
    </comment>
    <comment ref="B112" authorId="0" shape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P112" authorId="0" shape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13" authorId="1" shapeId="0">
      <text>
        <r>
          <rPr>
            <b/>
            <sz val="9"/>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P113" authorId="1" shapeId="0">
      <text>
        <r>
          <rPr>
            <b/>
            <sz val="9"/>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B114" authorId="0"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P114" authorId="0"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15" authorId="0"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P115" authorId="0"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16" authorId="0" shape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P116" authorId="0" shape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17" authorId="0" shape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P117" authorId="0" shape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18" authorId="0" shape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P118" authorId="0" shape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19" authorId="0" shape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P119" authorId="0" shape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20" authorId="0" shape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P120" authorId="0" shape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21" authorId="0" shape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P121" authorId="0" shape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22" authorId="0" shape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P122" authorId="0" shape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23" authorId="0" shape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P123" authorId="0" shape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25" authorId="0" shape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P125" authorId="0" shape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126" authorId="0" shape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P126" authorId="0" shape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127" authorId="0" shape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P127" authorId="0" shape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128" authorId="0" shapeId="0">
      <text>
        <r>
          <rPr>
            <b/>
            <sz val="12"/>
            <color indexed="81"/>
            <rFont val="Arial"/>
            <family val="2"/>
          </rPr>
          <t>Asignaciones destinadas para la atención de gastos corrientes de establecimientos de enseñanza.</t>
        </r>
      </text>
    </comment>
    <comment ref="P128" authorId="0" shapeId="0">
      <text>
        <r>
          <rPr>
            <b/>
            <sz val="12"/>
            <color indexed="81"/>
            <rFont val="Arial"/>
            <family val="2"/>
          </rPr>
          <t>Asignaciones destinadas para la atención de gastos corrientes de establecimientos de enseñanza.</t>
        </r>
      </text>
    </comment>
    <comment ref="B129" authorId="0" shape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P129" authorId="0" shape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130" authorId="0" shape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P130" authorId="0" shape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131" authorId="0" shape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P131" authorId="0" shape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132" authorId="0" shape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P132" authorId="0" shape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133" authorId="0" shape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P133" authorId="0" shape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134" authorId="0" shape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P134" authorId="0" shape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135" authorId="0" shape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P135" authorId="0" shape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136" authorId="0" shape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P136" authorId="0" shape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137" authorId="0" shape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P137" authorId="0" shape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138" authorId="0" shape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P138" authorId="0" shape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139" authorId="0" shape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P139" authorId="0" shape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140" authorId="0" shape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P140" authorId="0" shape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141" authorId="0" shape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P141" authorId="0" shape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142" authorId="0" shape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P142" authorId="0" shape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143" authorId="0" shape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P143" authorId="0" shape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144" authorId="0" shape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P144" authorId="0" shape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145" authorId="0" shape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P145" authorId="0" shape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146" authorId="0" shape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P146" authorId="0" shape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147" authorId="0" shape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P147" authorId="0" shape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148" authorId="0" shape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P148" authorId="0" shape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149" authorId="0" shape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P149" authorId="0" shape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150" authorId="0" shape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P150" authorId="0" shape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151" authorId="0" shape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P151" authorId="0" shape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152" authorId="0" shape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P152" authorId="0" shape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153" authorId="0" shapeId="0">
      <text>
        <r>
          <rPr>
            <b/>
            <sz val="12"/>
            <color indexed="81"/>
            <rFont val="Arial"/>
            <family val="2"/>
          </rPr>
          <t>Asignaciones destinadas a la adquisición de permisos informáticos e intelectuales.</t>
        </r>
        <r>
          <rPr>
            <sz val="12"/>
            <color indexed="81"/>
            <rFont val="Arial"/>
            <family val="2"/>
          </rPr>
          <t xml:space="preserve">
</t>
        </r>
      </text>
    </comment>
    <comment ref="P153" authorId="0" shapeId="0">
      <text>
        <r>
          <rPr>
            <b/>
            <sz val="12"/>
            <color indexed="81"/>
            <rFont val="Arial"/>
            <family val="2"/>
          </rPr>
          <t>Asignaciones destinadas a la adquisición de permisos informáticos e intelectuales.</t>
        </r>
        <r>
          <rPr>
            <sz val="12"/>
            <color indexed="81"/>
            <rFont val="Arial"/>
            <family val="2"/>
          </rPr>
          <t xml:space="preserve">
</t>
        </r>
      </text>
    </comment>
    <comment ref="B154" authorId="0" shape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P154" authorId="0" shape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155" authorId="0"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P155" authorId="0"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156" authorId="0"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P156" authorId="0"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157" authorId="0" shape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P157" authorId="0" shape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158" authorId="0" shape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P158" authorId="0" shape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159" authorId="0" shape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P159" authorId="0" shape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160" authorId="1" shapeId="0">
      <text>
        <r>
          <rPr>
            <b/>
            <sz val="9"/>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P160" authorId="1" shapeId="0">
      <text>
        <r>
          <rPr>
            <b/>
            <sz val="9"/>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List>
</comments>
</file>

<file path=xl/sharedStrings.xml><?xml version="1.0" encoding="utf-8"?>
<sst xmlns="http://schemas.openxmlformats.org/spreadsheetml/2006/main" count="322" uniqueCount="169">
  <si>
    <t>GOBIERNO MUNICIPAL DE SAN PEDRO TLAQUEPAQUE</t>
  </si>
  <si>
    <t>TESORERIA MUNICIPAL</t>
  </si>
  <si>
    <t>Dictamen de Presupuesto de Ingresos y Egresos 2021</t>
  </si>
  <si>
    <t>INGRESOS PROPIOS</t>
  </si>
  <si>
    <t xml:space="preserve">RECURSOS FEDERALES </t>
  </si>
  <si>
    <t>RECURSOS ESTATALES</t>
  </si>
  <si>
    <t>FINANCIAMIENTOS INTERNOS</t>
  </si>
  <si>
    <t xml:space="preserve">OTROS RECURSOS </t>
  </si>
  <si>
    <t>APORTACIONES DEL FONDO INFRAESTRUC.</t>
  </si>
  <si>
    <t>APORTACIONES DEL FONDO  FORTALECIM.</t>
  </si>
  <si>
    <t>PARTICIPACIONES FEDERALES</t>
  </si>
  <si>
    <t>CONVENIOS</t>
  </si>
  <si>
    <t>PARTICIPACIONES ESTATALES</t>
  </si>
  <si>
    <t>Indemnizaciones</t>
  </si>
  <si>
    <t>Cve</t>
  </si>
  <si>
    <t>Concepto</t>
  </si>
  <si>
    <t>PROYECTO DE PRESUPUESTO DE EGRESOS 2021</t>
  </si>
  <si>
    <t>SERVICIOS PERSONALES</t>
  </si>
  <si>
    <t>Dietas</t>
  </si>
  <si>
    <t>Sueldos base al personal permanente</t>
  </si>
  <si>
    <t>Honorarios asimilables a salarios</t>
  </si>
  <si>
    <t>Primas por años de servicios efectivos prestados</t>
  </si>
  <si>
    <t>Primas de vacaciones, dominical y gratificación de fin de año</t>
  </si>
  <si>
    <t>Horas extraordinarias</t>
  </si>
  <si>
    <t>Aportaciones de seguridad social</t>
  </si>
  <si>
    <t>Aportaciones a fondos de vivienda</t>
  </si>
  <si>
    <t>Aportaciones al sistema para el retiro</t>
  </si>
  <si>
    <t>Aportaciones para seguros</t>
  </si>
  <si>
    <t>Prestaciones y haberes de retiro</t>
  </si>
  <si>
    <t>Prestaciones contractuales</t>
  </si>
  <si>
    <t>Otras prestaciones sociales y económicas</t>
  </si>
  <si>
    <t>MATERIALES Y SUMINISTROS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</si>
  <si>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</si>
  <si>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</si>
  <si>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</si>
  <si>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</si>
  <si>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</si>
  <si>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</si>
  <si>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</si>
  <si>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Productos alimenticios para personas</t>
  </si>
  <si>
    <t>Productos alimenticios para animales</t>
  </si>
  <si>
    <t>Utensilios para el servicio de alimentación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</si>
  <si>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</si>
  <si>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</si>
  <si>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</si>
  <si>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</si>
  <si>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</si>
  <si>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</si>
  <si>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</si>
  <si>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</si>
  <si>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</si>
  <si>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</si>
  <si>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</si>
  <si>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</si>
  <si>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</si>
  <si>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</si>
  <si>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</si>
  <si>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</si>
  <si>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</si>
  <si>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Vestuario y uniformes</t>
  </si>
  <si>
    <t>Prendas de seguridad y protección personal</t>
  </si>
  <si>
    <t>Artículos deportivos</t>
  </si>
  <si>
    <t>Blancos y otros productos textiles, excepto prendas de vestir</t>
  </si>
  <si>
    <t>Materiales de seguridad pública</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</si>
  <si>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</si>
  <si>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</si>
  <si>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</si>
  <si>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</si>
  <si>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</si>
  <si>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</si>
  <si>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maquinaria y otros equipos</t>
  </si>
  <si>
    <t>SERVICIOS GENERALES</t>
  </si>
  <si>
    <t>Energía eléctrica</t>
  </si>
  <si>
    <t xml:space="preserve">Gas </t>
  </si>
  <si>
    <t>Agua</t>
  </si>
  <si>
    <t>Telefonía tradicional</t>
  </si>
  <si>
    <t>Telefonía celular</t>
  </si>
  <si>
    <t>Servicios de telecomunicaciones y satélites</t>
  </si>
  <si>
    <t>Servicios de acceso de Internet, redes y procedimiento de información</t>
  </si>
  <si>
    <t>Servicios postales y telegráficos</t>
  </si>
  <si>
    <t>Servicios integrales y otros servicios</t>
  </si>
  <si>
    <t>Arrendamiento de edificios</t>
  </si>
  <si>
    <t>Arrendamiento de mobiliario y equipo de administración, educacional y recreativo</t>
  </si>
  <si>
    <t>Arrendamiento de equipo de transporte</t>
  </si>
  <si>
    <t>Arrendamiento financiero</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</si>
  <si>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</si>
  <si>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</si>
  <si>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</si>
  <si>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</si>
  <si>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</si>
  <si>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fotocopiado e impresión</t>
  </si>
  <si>
    <t>Servicios profesionales, científicos y técnicos integrales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</si>
  <si>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</si>
  <si>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</si>
  <si>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</si>
  <si>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</si>
  <si>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</si>
  <si>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Fletes y maniobras</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</si>
  <si>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</si>
  <si>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</si>
  <si>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</si>
  <si>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</si>
  <si>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</si>
  <si>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</si>
  <si>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</si>
  <si>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</si>
  <si>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</si>
  <si>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</si>
  <si>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</si>
  <si>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</si>
  <si>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</si>
  <si>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</si>
  <si>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</si>
  <si>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</si>
  <si>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Pasajes aéreos</t>
  </si>
  <si>
    <t>Pasajes terrestres</t>
  </si>
  <si>
    <t>Pasajes marítimos, lacustres y fluviales</t>
  </si>
  <si>
    <t>Autotransporte</t>
  </si>
  <si>
    <t>Viáticos en el país</t>
  </si>
  <si>
    <t>Otros servicios de traslado y hospedaje</t>
  </si>
  <si>
    <t>Gastos de orden social y cultural</t>
  </si>
  <si>
    <t>Congresos y convenciones</t>
  </si>
  <si>
    <t>Exposiciones</t>
  </si>
  <si>
    <t>Servicios funerarios y de cementerios</t>
  </si>
  <si>
    <t>Impuestos y derechos</t>
  </si>
  <si>
    <t>Sentencias y resoluciones por autoridad competente</t>
  </si>
  <si>
    <t>Penas, multas, accesorios y actualizaciones</t>
  </si>
  <si>
    <t>Otros gastos por responsabilidades</t>
  </si>
  <si>
    <t>Otros servicios generales</t>
  </si>
  <si>
    <t>TRANSFERENCIAS, ASIGNACIONES, SUBSIDIOS Y OTRAS AYUDAS</t>
  </si>
  <si>
    <t>Transferencias internas otorgadas a entidades paraestatales no empresariales y no financieras</t>
  </si>
  <si>
    <t>Otros subsidios</t>
  </si>
  <si>
    <t xml:space="preserve">Ayudas sociales a personas </t>
  </si>
  <si>
    <t>Becas y otras ayudas para programas de capacitación</t>
  </si>
  <si>
    <t>Ayudas sociales a instituciones de enseñanza</t>
  </si>
  <si>
    <t>Ayudas sociales a instituciones sin fines de lucro</t>
  </si>
  <si>
    <t>Ayudas por desastres naturales y otros siniestros</t>
  </si>
  <si>
    <t>Pensiones</t>
  </si>
  <si>
    <t xml:space="preserve">BIENES MUEBLES, INMUEBLES E INTANGIBLES </t>
  </si>
  <si>
    <t xml:space="preserve">Muebles de oficina y estantería </t>
  </si>
  <si>
    <t>Muebles, excepto de oficina y estantería</t>
  </si>
  <si>
    <t>Bienes artísticos, culturales y científicos</t>
  </si>
  <si>
    <t>Equipo de cómputo de tecnologías de la información</t>
  </si>
  <si>
    <t>Otros mobiliarios y equipos de administración</t>
  </si>
  <si>
    <t>Equipos y aparatos audiovisuales</t>
  </si>
  <si>
    <t>Cámaras fotográficas y de video</t>
  </si>
  <si>
    <t xml:space="preserve">Otro mobiliario y equipo educacional y recreativo </t>
  </si>
  <si>
    <t>Equipo médico y de laboratorio</t>
  </si>
  <si>
    <t>Instrumental médico y laboratorio</t>
  </si>
  <si>
    <t>Vehículos y equipo terrestre</t>
  </si>
  <si>
    <t>Equipo de defensa y seguridad</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</si>
  <si>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</si>
  <si>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</si>
  <si>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</si>
  <si>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</si>
  <si>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</si>
  <si>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</si>
  <si>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Terrenos</t>
  </si>
  <si>
    <t>Software</t>
  </si>
  <si>
    <t>Licencias informáticas e intelectuales</t>
  </si>
  <si>
    <t>INVERSIÓN PÚBLICA</t>
  </si>
  <si>
    <t>Edificación no habitacional</t>
  </si>
  <si>
    <t>División de terrenos y construcción de obras de urbanización</t>
  </si>
  <si>
    <t>DEUDA PÚBLICA</t>
  </si>
  <si>
    <t>Amortización de la deuda interna con instituciones de crédito</t>
  </si>
  <si>
    <t>Intereses de la deuda interna con instituciones de crédito</t>
  </si>
  <si>
    <t>Adefas</t>
  </si>
  <si>
    <t>TOTAL DE EGRESOS</t>
  </si>
  <si>
    <t>Anexo II.- Presupuesto de Egresos 2021 por Clasificación por Objeto del Gasto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</si>
</sst>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0_ ;\-0\ "/>
    <numFmt numFmtId="165" formatCode="#,##0_ ;[Red]\-#,##0\ "/>
    <numFmt numFmtId="166" formatCode="_-&quot;$&quot;* #,##0_-;\-&quot;$&quot;* #,##0_-;_-&quot;$&quot;* &quot;-&quot;??_-;_-@_-"/>
  </numFmts>
  <fonts count="18" x14ac:knownFonts="1">
    <font>
      <sz val="11"/>
      <color theme="1"/>
      <name val="Calibri"/>
      <family val="2"/>
      <scheme val="minor"/>
    </font>
    <font>
      <sz val="11"/>
      <color theme="1"/>
      <name val="Calibri"/>
      <family val="2"/>
      <scheme val="minor"/>
    </font>
    <font>
      <sz val="10"/>
      <name val="Arial"/>
      <family val="2"/>
    </font>
    <font>
      <sz val="11"/>
      <color indexed="8"/>
      <name val="Arial"/>
      <family val="2"/>
    </font>
    <font>
      <sz val="15"/>
      <color indexed="8"/>
      <name val="Calibri"/>
      <family val="2"/>
      <scheme val="minor"/>
    </font>
    <font>
      <b/>
      <sz val="15"/>
      <color indexed="8"/>
      <name val="Calibri"/>
      <family val="2"/>
      <scheme val="minor"/>
    </font>
    <font>
      <b/>
      <sz val="12"/>
      <color theme="0"/>
      <name val="Calibri"/>
      <family val="2"/>
      <scheme val="minor"/>
    </font>
    <font>
      <b/>
      <sz val="12"/>
      <color indexed="81"/>
      <name val="Arial"/>
      <family val="2"/>
    </font>
    <font>
      <sz val="8"/>
      <color indexed="81"/>
      <name val="Tahoma"/>
      <family val="2"/>
    </font>
    <font>
      <sz val="12"/>
      <color indexed="81"/>
      <name val="Arial"/>
      <family val="2"/>
    </font>
    <font>
      <b/>
      <sz val="9"/>
      <color indexed="81"/>
      <name val="Tahoma"/>
      <family val="2"/>
    </font>
    <font>
      <b/>
      <sz val="15"/>
      <color theme="1"/>
      <name val="Calibri"/>
      <family val="2"/>
      <scheme val="minor"/>
    </font>
    <font>
      <b/>
      <sz val="12"/>
      <color theme="0"/>
      <name val="Arial"/>
      <family val="2"/>
    </font>
    <font>
      <b/>
      <sz val="10"/>
      <color theme="1"/>
      <name val="Arial"/>
      <family val="2"/>
    </font>
    <font>
      <sz val="10"/>
      <color theme="1"/>
      <name val="Arial"/>
      <family val="2"/>
    </font>
    <font>
      <b/>
      <sz val="10"/>
      <name val="Arial"/>
      <family val="2"/>
    </font>
    <font>
      <b/>
      <sz val="8"/>
      <color indexed="81"/>
      <name val="Arial"/>
      <family val="2"/>
    </font>
    <font>
      <sz val="8"/>
      <color indexed="81"/>
      <name val="Arial"/>
      <family val="2"/>
    </font>
  </fonts>
  <fills count="5">
    <fill>
      <patternFill patternType="none"/>
    </fill>
    <fill>
      <patternFill patternType="gray125"/>
    </fill>
    <fill>
      <patternFill patternType="solid">
        <fgColor rgb="FF00736F"/>
        <bgColor indexed="64"/>
      </patternFill>
    </fill>
    <fill>
      <patternFill patternType="solid">
        <fgColor rgb="FF6FEBDF"/>
        <bgColor indexed="64"/>
      </patternFill>
    </fill>
    <fill>
      <patternFill patternType="solid">
        <fgColor rgb="FF00C4BF"/>
        <bgColor indexed="64"/>
      </patternFill>
    </fill>
  </fills>
  <borders count="38">
    <border>
      <left/>
      <right/>
      <top/>
      <bottom/>
      <diagonal/>
    </border>
    <border>
      <left/>
      <right/>
      <top/>
      <bottom style="medium">
        <color indexed="64"/>
      </bottom>
      <diagonal/>
    </border>
    <border>
      <left style="medium">
        <color indexed="64"/>
      </left>
      <right style="thin">
        <color theme="4" tint="0.79989013336588644"/>
      </right>
      <top style="medium">
        <color indexed="64"/>
      </top>
      <bottom/>
      <diagonal/>
    </border>
    <border>
      <left style="thin">
        <color theme="4" tint="0.79989013336588644"/>
      </left>
      <right/>
      <top style="medium">
        <color indexed="64"/>
      </top>
      <bottom style="thin">
        <color theme="4" tint="0.79989013336588644"/>
      </bottom>
      <diagonal/>
    </border>
    <border>
      <left style="thin">
        <color theme="0" tint="-4.9989318521683403E-2"/>
      </left>
      <right/>
      <top style="medium">
        <color indexed="64"/>
      </top>
      <bottom/>
      <diagonal/>
    </border>
    <border>
      <left style="thin">
        <color theme="0"/>
      </left>
      <right/>
      <top style="medium">
        <color indexed="64"/>
      </top>
      <bottom/>
      <diagonal/>
    </border>
    <border>
      <left/>
      <right/>
      <top style="medium">
        <color indexed="64"/>
      </top>
      <bottom/>
      <diagonal/>
    </border>
    <border>
      <left/>
      <right style="thin">
        <color theme="4" tint="0.79989013336588644"/>
      </right>
      <top style="medium">
        <color indexed="64"/>
      </top>
      <bottom/>
      <diagonal/>
    </border>
    <border>
      <left style="thin">
        <color theme="4" tint="0.79989013336588644"/>
      </left>
      <right style="medium">
        <color indexed="64"/>
      </right>
      <top style="medium">
        <color indexed="64"/>
      </top>
      <bottom/>
      <diagonal/>
    </border>
    <border>
      <left style="medium">
        <color indexed="64"/>
      </left>
      <right style="thin">
        <color theme="4" tint="0.79989013336588644"/>
      </right>
      <top/>
      <bottom style="medium">
        <color theme="4" tint="0.79989013336588644"/>
      </bottom>
      <diagonal/>
    </border>
    <border>
      <left style="thin">
        <color theme="4" tint="0.79989013336588644"/>
      </left>
      <right/>
      <top style="thin">
        <color theme="4" tint="0.79989013336588644"/>
      </top>
      <bottom style="medium">
        <color theme="4" tint="0.79989013336588644"/>
      </bottom>
      <diagonal/>
    </border>
    <border>
      <left style="thin">
        <color theme="0" tint="-4.9989318521683403E-2"/>
      </left>
      <right style="thin">
        <color theme="0" tint="-4.9989318521683403E-2"/>
      </right>
      <top/>
      <bottom style="medium">
        <color theme="4" tint="0.79989013336588644"/>
      </bottom>
      <diagonal/>
    </border>
    <border>
      <left style="thin">
        <color theme="0" tint="-4.9989318521683403E-2"/>
      </left>
      <right style="thin">
        <color theme="0"/>
      </right>
      <top style="thin">
        <color theme="0"/>
      </top>
      <bottom style="medium">
        <color theme="4" tint="0.79989013336588644"/>
      </bottom>
      <diagonal/>
    </border>
    <border>
      <left style="thin">
        <color theme="0"/>
      </left>
      <right style="thin">
        <color theme="0"/>
      </right>
      <top style="thin">
        <color theme="0"/>
      </top>
      <bottom style="medium">
        <color theme="4" tint="0.79989013336588644"/>
      </bottom>
      <diagonal/>
    </border>
    <border>
      <left/>
      <right/>
      <top style="thin">
        <color theme="0"/>
      </top>
      <bottom style="medium">
        <color theme="4" tint="0.79989013336588644"/>
      </bottom>
      <diagonal/>
    </border>
    <border>
      <left style="thin">
        <color theme="4" tint="0.79989013336588644"/>
      </left>
      <right style="medium">
        <color indexed="64"/>
      </right>
      <top/>
      <bottom style="medium">
        <color theme="4" tint="0.79989013336588644"/>
      </bottom>
      <diagonal/>
    </border>
    <border>
      <left style="hair">
        <color theme="0" tint="-0.499984740745262"/>
      </left>
      <right style="hair">
        <color theme="0" tint="-0.499984740745262"/>
      </right>
      <top style="hair">
        <color theme="0" tint="-0.499984740745262"/>
      </top>
      <bottom style="medium">
        <color indexed="64"/>
      </bottom>
      <diagonal/>
    </border>
    <border>
      <left style="hair">
        <color theme="0" tint="-0.499984740745262"/>
      </left>
      <right style="medium">
        <color indexed="64"/>
      </right>
      <top style="hair">
        <color theme="0" tint="-0.499984740745262"/>
      </top>
      <bottom style="medium">
        <color indexed="64"/>
      </bottom>
      <diagonal/>
    </border>
    <border>
      <left style="thin">
        <color theme="4" tint="0.79989013336588644"/>
      </left>
      <right style="thin">
        <color theme="4" tint="0.79989013336588644"/>
      </right>
      <top style="medium">
        <color indexed="64"/>
      </top>
      <bottom/>
      <diagonal/>
    </border>
    <border>
      <left/>
      <right style="thin">
        <color theme="4" tint="0.79989013336588644"/>
      </right>
      <top/>
      <bottom style="medium">
        <color theme="4" tint="0.79989013336588644"/>
      </bottom>
      <diagonal/>
    </border>
    <border>
      <left style="thin">
        <color theme="4" tint="0.79989013336588644"/>
      </left>
      <right style="thin">
        <color theme="4" tint="0.79989013336588644"/>
      </right>
      <top/>
      <bottom style="medium">
        <color theme="4" tint="0.79989013336588644"/>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249977111117893"/>
      </left>
      <right/>
      <top style="thin">
        <color theme="0" tint="-0.249977111117893"/>
      </top>
      <bottom style="thin">
        <color theme="0" tint="-0.249977111117893"/>
      </bottom>
      <diagonal/>
    </border>
    <border>
      <left style="medium">
        <color theme="0"/>
      </left>
      <right style="thin">
        <color theme="0" tint="-0.499984740745262"/>
      </right>
      <top style="thin">
        <color theme="0" tint="-0.499984740745262"/>
      </top>
      <bottom style="thin">
        <color theme="0" tint="-0.499984740745262"/>
      </bottom>
      <diagonal/>
    </border>
    <border>
      <left style="medium">
        <color theme="0"/>
      </left>
      <right style="medium">
        <color indexed="64"/>
      </right>
      <top style="thin">
        <color theme="0" tint="-0.499984740745262"/>
      </top>
      <bottom style="thin">
        <color theme="0" tint="-0.499984740745262"/>
      </bottom>
      <diagonal/>
    </border>
    <border>
      <left style="medium">
        <color indexed="64"/>
      </left>
      <right style="hair">
        <color indexed="64"/>
      </right>
      <top style="hair">
        <color indexed="64"/>
      </top>
      <bottom style="hair">
        <color indexed="64"/>
      </bottom>
      <diagonal/>
    </border>
    <border>
      <left style="thin">
        <color theme="0" tint="-0.499984740745262"/>
      </left>
      <right/>
      <top style="hair">
        <color indexed="64"/>
      </top>
      <bottom style="hair">
        <color indexed="64"/>
      </bottom>
      <diagonal/>
    </border>
    <border>
      <left style="hair">
        <color auto="1"/>
      </left>
      <right/>
      <top style="hair">
        <color auto="1"/>
      </top>
      <bottom style="hair">
        <color auto="1"/>
      </bottom>
      <diagonal/>
    </border>
    <border>
      <left style="hair">
        <color indexed="64"/>
      </left>
      <right style="medium">
        <color indexed="64"/>
      </right>
      <top style="hair">
        <color indexed="64"/>
      </top>
      <bottom style="hair">
        <color indexed="64"/>
      </bottom>
      <diagonal/>
    </border>
    <border>
      <left style="medium">
        <color indexed="64"/>
      </left>
      <right/>
      <top/>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medium">
        <color indexed="64"/>
      </left>
      <right/>
      <top style="thin">
        <color theme="0" tint="-0.499984740745262"/>
      </top>
      <bottom style="medium">
        <color indexed="64"/>
      </bottom>
      <diagonal/>
    </border>
    <border>
      <left/>
      <right style="medium">
        <color theme="0"/>
      </right>
      <top style="thin">
        <color theme="0" tint="-0.499984740745262"/>
      </top>
      <bottom style="medium">
        <color indexed="64"/>
      </bottom>
      <diagonal/>
    </border>
    <border>
      <left style="medium">
        <color indexed="64"/>
      </left>
      <right/>
      <top style="hair">
        <color indexed="64"/>
      </top>
      <bottom style="medium">
        <color indexed="64"/>
      </bottom>
      <diagonal/>
    </border>
    <border>
      <left/>
      <right style="hair">
        <color theme="0" tint="-0.499984740745262"/>
      </right>
      <top style="hair">
        <color indexed="64"/>
      </top>
      <bottom style="medium">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0" fontId="1" fillId="0" borderId="0"/>
    <xf numFmtId="0" fontId="1" fillId="0" borderId="0"/>
    <xf numFmtId="0" fontId="1" fillId="0" borderId="0"/>
    <xf numFmtId="0" fontId="1" fillId="0" borderId="0"/>
  </cellStyleXfs>
  <cellXfs count="61">
    <xf numFmtId="0" fontId="0" fillId="0" borderId="0" xfId="0"/>
    <xf numFmtId="0" fontId="3" fillId="0" borderId="0" xfId="4" applyFont="1"/>
    <xf numFmtId="0" fontId="4" fillId="0" borderId="0" xfId="5" applyFont="1"/>
    <xf numFmtId="0" fontId="5" fillId="0" borderId="0" xfId="5" applyFont="1"/>
    <xf numFmtId="0" fontId="2" fillId="0" borderId="0" xfId="3" applyAlignment="1">
      <alignment horizontal="center"/>
    </xf>
    <xf numFmtId="0" fontId="2" fillId="0" borderId="0" xfId="3" applyAlignment="1">
      <alignment wrapText="1"/>
    </xf>
    <xf numFmtId="44" fontId="2" fillId="0" borderId="0" xfId="3" applyNumberFormat="1"/>
    <xf numFmtId="0" fontId="3" fillId="0" borderId="0" xfId="5" applyFont="1"/>
    <xf numFmtId="0" fontId="3" fillId="0" borderId="0" xfId="4" applyFont="1" applyAlignment="1">
      <alignment wrapText="1"/>
    </xf>
    <xf numFmtId="44" fontId="3" fillId="0" borderId="0" xfId="4" applyNumberFormat="1" applyFont="1"/>
    <xf numFmtId="44" fontId="6" fillId="2" borderId="12" xfId="1" applyNumberFormat="1" applyFont="1" applyFill="1" applyBorder="1" applyAlignment="1">
      <alignment horizontal="center" vertical="center" wrapText="1"/>
    </xf>
    <xf numFmtId="44" fontId="6" fillId="2" borderId="13" xfId="1" applyNumberFormat="1" applyFont="1" applyFill="1" applyBorder="1" applyAlignment="1">
      <alignment horizontal="center" vertical="center" wrapText="1"/>
    </xf>
    <xf numFmtId="44" fontId="6" fillId="2" borderId="14" xfId="1" applyNumberFormat="1" applyFont="1" applyFill="1" applyBorder="1" applyAlignment="1">
      <alignment horizontal="center" vertical="center" wrapText="1"/>
    </xf>
    <xf numFmtId="165" fontId="3" fillId="0" borderId="0" xfId="6" applyNumberFormat="1" applyFont="1"/>
    <xf numFmtId="0" fontId="13" fillId="3" borderId="21" xfId="0" applyFont="1" applyFill="1" applyBorder="1" applyAlignment="1">
      <alignment horizontal="center" vertical="center"/>
    </xf>
    <xf numFmtId="0" fontId="13" fillId="3" borderId="22" xfId="0" applyFont="1" applyFill="1" applyBorder="1" applyAlignment="1">
      <alignment horizontal="left" vertical="center"/>
    </xf>
    <xf numFmtId="166" fontId="13" fillId="3" borderId="0" xfId="2" applyNumberFormat="1" applyFont="1" applyFill="1" applyBorder="1" applyAlignment="1" applyProtection="1">
      <alignment horizontal="left" vertical="center"/>
    </xf>
    <xf numFmtId="0" fontId="3" fillId="0" borderId="0" xfId="6" applyFont="1"/>
    <xf numFmtId="0" fontId="14" fillId="0" borderId="25" xfId="7" applyFont="1" applyBorder="1" applyAlignment="1">
      <alignment horizontal="center" vertical="center"/>
    </xf>
    <xf numFmtId="0" fontId="14" fillId="0" borderId="26" xfId="0" applyFont="1" applyBorder="1" applyAlignment="1">
      <alignment vertical="center"/>
    </xf>
    <xf numFmtId="0" fontId="2" fillId="0" borderId="25" xfId="7" applyFont="1" applyBorder="1" applyAlignment="1">
      <alignment horizontal="center" vertical="center"/>
    </xf>
    <xf numFmtId="0" fontId="15" fillId="3" borderId="21" xfId="0" applyFont="1" applyFill="1" applyBorder="1" applyAlignment="1">
      <alignment horizontal="center" vertical="center"/>
    </xf>
    <xf numFmtId="0" fontId="14" fillId="0" borderId="29" xfId="7" applyFont="1" applyBorder="1" applyAlignment="1">
      <alignment horizontal="center" vertical="center"/>
    </xf>
    <xf numFmtId="0" fontId="2" fillId="0" borderId="29" xfId="7" applyFont="1" applyBorder="1" applyAlignment="1">
      <alignment horizontal="center" vertical="center"/>
    </xf>
    <xf numFmtId="0" fontId="14" fillId="0" borderId="27" xfId="7" applyFont="1" applyBorder="1" applyAlignment="1">
      <alignment vertical="center"/>
    </xf>
    <xf numFmtId="0" fontId="14" fillId="0" borderId="30" xfId="7" applyFont="1" applyBorder="1" applyAlignment="1">
      <alignment vertical="center"/>
    </xf>
    <xf numFmtId="0" fontId="14" fillId="0" borderId="27" xfId="0" applyFont="1" applyBorder="1" applyAlignment="1">
      <alignment vertical="center"/>
    </xf>
    <xf numFmtId="0" fontId="14" fillId="0" borderId="32" xfId="0" applyFont="1" applyBorder="1" applyAlignment="1">
      <alignment vertical="center"/>
    </xf>
    <xf numFmtId="0" fontId="14" fillId="0" borderId="33" xfId="0" applyFont="1" applyBorder="1" applyAlignment="1">
      <alignment vertical="center"/>
    </xf>
    <xf numFmtId="166" fontId="13" fillId="3" borderId="0" xfId="2" applyNumberFormat="1" applyFont="1" applyFill="1" applyBorder="1" applyAlignment="1" applyProtection="1">
      <alignment horizontal="left" vertical="center" wrapText="1"/>
    </xf>
    <xf numFmtId="0" fontId="13" fillId="3" borderId="34" xfId="0" applyFont="1" applyFill="1" applyBorder="1" applyAlignment="1">
      <alignment horizontal="right" vertical="center" wrapText="1"/>
    </xf>
    <xf numFmtId="0" fontId="13" fillId="3" borderId="35" xfId="0" applyFont="1" applyFill="1" applyBorder="1" applyAlignment="1">
      <alignment horizontal="right" vertical="center" wrapText="1"/>
    </xf>
    <xf numFmtId="0" fontId="3" fillId="0" borderId="0" xfId="6" applyFont="1" applyAlignment="1">
      <alignment wrapText="1"/>
    </xf>
    <xf numFmtId="44" fontId="3" fillId="0" borderId="0" xfId="6" applyNumberFormat="1" applyFont="1"/>
    <xf numFmtId="44" fontId="0" fillId="0" borderId="0" xfId="0" applyNumberFormat="1"/>
    <xf numFmtId="166" fontId="13" fillId="3" borderId="23" xfId="2" applyNumberFormat="1" applyFont="1" applyFill="1" applyBorder="1" applyAlignment="1" applyProtection="1">
      <alignment horizontal="left" vertical="center"/>
    </xf>
    <xf numFmtId="166" fontId="13" fillId="3" borderId="24" xfId="2" applyNumberFormat="1" applyFont="1" applyFill="1" applyBorder="1" applyAlignment="1" applyProtection="1">
      <alignment horizontal="left" vertical="center"/>
    </xf>
    <xf numFmtId="166" fontId="2" fillId="0" borderId="27" xfId="2" applyNumberFormat="1" applyFont="1" applyFill="1" applyBorder="1" applyAlignment="1">
      <alignment horizontal="left" vertical="center"/>
    </xf>
    <xf numFmtId="166" fontId="2" fillId="0" borderId="28" xfId="2" applyNumberFormat="1" applyFont="1" applyFill="1" applyBorder="1" applyAlignment="1">
      <alignment horizontal="left" vertical="center"/>
    </xf>
    <xf numFmtId="166" fontId="2" fillId="0" borderId="31" xfId="2" applyNumberFormat="1" applyFont="1" applyFill="1" applyBorder="1" applyAlignment="1">
      <alignment horizontal="left" vertical="center"/>
    </xf>
    <xf numFmtId="166" fontId="15" fillId="4" borderId="16" xfId="2" applyNumberFormat="1" applyFont="1" applyFill="1" applyBorder="1" applyAlignment="1" applyProtection="1">
      <alignment horizontal="left" vertical="center"/>
    </xf>
    <xf numFmtId="166" fontId="15" fillId="4" borderId="17" xfId="2" applyNumberFormat="1" applyFont="1" applyFill="1" applyBorder="1" applyAlignment="1" applyProtection="1">
      <alignment horizontal="left" vertical="center"/>
    </xf>
    <xf numFmtId="164" fontId="15" fillId="4" borderId="36" xfId="0" applyNumberFormat="1" applyFont="1" applyFill="1" applyBorder="1" applyAlignment="1">
      <alignment horizontal="center" vertical="center"/>
    </xf>
    <xf numFmtId="164" fontId="15" fillId="4" borderId="37" xfId="0" applyNumberFormat="1" applyFont="1" applyFill="1" applyBorder="1" applyAlignment="1">
      <alignment horizontal="center" vertical="center"/>
    </xf>
    <xf numFmtId="0" fontId="11" fillId="0" borderId="1" xfId="0" applyFont="1" applyBorder="1" applyAlignment="1">
      <alignment horizontal="left" vertical="top" wrapText="1"/>
    </xf>
    <xf numFmtId="0" fontId="6" fillId="2" borderId="2"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0" xfId="0" applyFont="1" applyFill="1" applyBorder="1" applyAlignment="1">
      <alignment horizontal="center" vertical="center"/>
    </xf>
    <xf numFmtId="44" fontId="6" fillId="2" borderId="4" xfId="2" applyFont="1" applyFill="1" applyBorder="1" applyAlignment="1">
      <alignment horizontal="center" vertical="center"/>
    </xf>
    <xf numFmtId="44" fontId="6" fillId="2" borderId="11" xfId="2" applyFont="1" applyFill="1" applyBorder="1" applyAlignment="1">
      <alignment horizontal="center" vertical="center"/>
    </xf>
    <xf numFmtId="44" fontId="6" fillId="2" borderId="5" xfId="1" applyNumberFormat="1" applyFont="1" applyFill="1" applyBorder="1" applyAlignment="1">
      <alignment horizontal="center" vertical="center" wrapText="1"/>
    </xf>
    <xf numFmtId="44" fontId="6" fillId="2" borderId="6" xfId="1" applyNumberFormat="1" applyFont="1" applyFill="1" applyBorder="1" applyAlignment="1">
      <alignment horizontal="center" vertical="center" wrapText="1"/>
    </xf>
    <xf numFmtId="44" fontId="0" fillId="0" borderId="6" xfId="1" applyNumberFormat="1" applyFont="1" applyBorder="1" applyAlignment="1">
      <alignment vertical="center" wrapText="1"/>
    </xf>
    <xf numFmtId="44" fontId="6" fillId="2" borderId="7" xfId="1" applyNumberFormat="1" applyFont="1" applyFill="1" applyBorder="1" applyAlignment="1">
      <alignment horizontal="center" vertical="center" wrapText="1"/>
    </xf>
    <xf numFmtId="44" fontId="12" fillId="2" borderId="7" xfId="2" applyFont="1" applyFill="1" applyBorder="1" applyAlignment="1">
      <alignment horizontal="center" vertical="center" wrapText="1"/>
    </xf>
    <xf numFmtId="44" fontId="12" fillId="2" borderId="19" xfId="2" applyFont="1" applyFill="1" applyBorder="1" applyAlignment="1">
      <alignment horizontal="center" vertical="center" wrapText="1"/>
    </xf>
    <xf numFmtId="44" fontId="12" fillId="2" borderId="18" xfId="2" applyFont="1" applyFill="1" applyBorder="1" applyAlignment="1">
      <alignment horizontal="center" vertical="center" wrapText="1"/>
    </xf>
    <xf numFmtId="44" fontId="12" fillId="2" borderId="20" xfId="2" applyFont="1" applyFill="1" applyBorder="1" applyAlignment="1">
      <alignment horizontal="center" vertical="center" wrapText="1"/>
    </xf>
    <xf numFmtId="44" fontId="6" fillId="2" borderId="8" xfId="0" applyNumberFormat="1" applyFont="1" applyFill="1" applyBorder="1" applyAlignment="1">
      <alignment horizontal="center" vertical="center" wrapText="1"/>
    </xf>
    <xf numFmtId="44" fontId="6" fillId="2" borderId="15" xfId="0" applyNumberFormat="1" applyFont="1" applyFill="1" applyBorder="1" applyAlignment="1">
      <alignment horizontal="center" vertical="center" wrapText="1"/>
    </xf>
  </cellXfs>
  <cellStyles count="8">
    <cellStyle name="Millares" xfId="1" builtinId="3"/>
    <cellStyle name="Moneda" xfId="2" builtinId="4"/>
    <cellStyle name="Normal" xfId="0" builtinId="0"/>
    <cellStyle name="Normal 2 2" xfId="3"/>
    <cellStyle name="Normal 2 2 2" xfId="5"/>
    <cellStyle name="Normal 4 3 2" xfId="6"/>
    <cellStyle name="Normal 4 3 2 2" xfId="7"/>
    <cellStyle name="Normal 8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56031</xdr:colOff>
      <xdr:row>0</xdr:row>
      <xdr:rowOff>0</xdr:rowOff>
    </xdr:from>
    <xdr:ext cx="3038633" cy="849937"/>
    <xdr:pic>
      <xdr:nvPicPr>
        <xdr:cNvPr id="2" name="Imagen 1" descr="logotlq_largo">
          <a:extLst>
            <a:ext uri="{FF2B5EF4-FFF2-40B4-BE49-F238E27FC236}">
              <a16:creationId xmlns:a16="http://schemas.microsoft.com/office/drawing/2014/main" id="{E267ADBE-CB17-41E7-9975-676C1858AE7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031" y="0"/>
          <a:ext cx="3038633" cy="849937"/>
        </a:xfrm>
        <a:prstGeom prst="rect">
          <a:avLst/>
        </a:prstGeom>
        <a:noFill/>
        <a:ln>
          <a:noFill/>
        </a:ln>
      </xdr:spPr>
    </xdr:pic>
    <xdr:clientData/>
  </xdr:oneCellAnchor>
  <xdr:oneCellAnchor>
    <xdr:from>
      <xdr:col>0</xdr:col>
      <xdr:colOff>56031</xdr:colOff>
      <xdr:row>0</xdr:row>
      <xdr:rowOff>0</xdr:rowOff>
    </xdr:from>
    <xdr:ext cx="3038633" cy="849937"/>
    <xdr:pic>
      <xdr:nvPicPr>
        <xdr:cNvPr id="3" name="Imagen 2" descr="logotlq_largo">
          <a:extLst>
            <a:ext uri="{FF2B5EF4-FFF2-40B4-BE49-F238E27FC236}">
              <a16:creationId xmlns:a16="http://schemas.microsoft.com/office/drawing/2014/main" id="{A0D86BD8-0DF9-4540-A62B-128094F031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031" y="0"/>
          <a:ext cx="3038633" cy="849937"/>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ESKTOP-QUS9KT7\Users\Control%20de%20Presupuesto\Presupuesto%202020\ABD%20PBR%2020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ificacion Administrativa"/>
      <sheetName val="CA Dep Lider"/>
      <sheetName val="CA Unidad Resp"/>
      <sheetName val="Catalogo Clas. Funcional"/>
      <sheetName val="F-P-C-A"/>
      <sheetName val="Fines"/>
      <sheetName val="Propósitos"/>
      <sheetName val="Componentes"/>
      <sheetName val="Actividades"/>
      <sheetName val="Programas CONAC"/>
      <sheetName val="Proyectos de Inversión"/>
      <sheetName val="Cat. Clasificacion Obj. Gasto"/>
      <sheetName val="Clas. por Tipo de Gasto"/>
      <sheetName val="Fuente Financiamiento (2)"/>
      <sheetName val="Fuente Financiamiento"/>
      <sheetName val="Geografico"/>
      <sheetName val="Matriz de Conversion Fun vs Par"/>
      <sheetName val="Extrae segmentos clave egresos"/>
      <sheetName val="ABD PBR 2020.FIN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66"/>
  <sheetViews>
    <sheetView tabSelected="1" workbookViewId="0">
      <selection activeCell="B1" sqref="B1"/>
    </sheetView>
  </sheetViews>
  <sheetFormatPr baseColWidth="10" defaultColWidth="11.42578125" defaultRowHeight="15" x14ac:dyDescent="0.25"/>
  <cols>
    <col min="1" max="1" width="11" style="17" customWidth="1"/>
    <col min="2" max="2" width="97.7109375" style="32" bestFit="1" customWidth="1"/>
    <col min="3" max="3" width="21.85546875" style="33" customWidth="1"/>
    <col min="4" max="9" width="21.28515625" style="33" customWidth="1"/>
    <col min="10" max="11" width="18.7109375" style="33" hidden="1" customWidth="1"/>
    <col min="12" max="12" width="21.42578125" style="33" customWidth="1"/>
    <col min="13" max="13" width="148.5703125" hidden="1" customWidth="1"/>
    <col min="14" max="14" width="15.85546875" hidden="1" customWidth="1"/>
    <col min="15" max="15" width="0" hidden="1" customWidth="1"/>
    <col min="16" max="16" width="17" hidden="1" customWidth="1"/>
    <col min="17" max="16384" width="11.42578125" style="17"/>
  </cols>
  <sheetData>
    <row r="1" spans="1:16" s="1" customFormat="1" ht="68.25" customHeight="1" x14ac:dyDescent="0.25">
      <c r="A1" s="4"/>
      <c r="B1" s="5"/>
      <c r="C1" s="6"/>
      <c r="D1" s="6"/>
      <c r="E1" s="6"/>
      <c r="F1" s="6"/>
      <c r="G1" s="6"/>
      <c r="H1" s="6"/>
      <c r="I1" s="6"/>
      <c r="J1" s="6"/>
      <c r="K1" s="6"/>
      <c r="L1" s="6"/>
      <c r="M1"/>
      <c r="N1"/>
      <c r="O1"/>
      <c r="P1"/>
    </row>
    <row r="2" spans="1:16" s="1" customFormat="1" ht="19.5" x14ac:dyDescent="0.3">
      <c r="A2" s="2" t="s">
        <v>0</v>
      </c>
      <c r="B2" s="5"/>
      <c r="C2" s="6"/>
      <c r="D2" s="6"/>
      <c r="E2" s="6"/>
      <c r="F2" s="6"/>
      <c r="G2" s="6"/>
      <c r="H2" s="6"/>
      <c r="I2" s="6"/>
      <c r="J2" s="6"/>
      <c r="K2" s="6"/>
      <c r="L2" s="6"/>
      <c r="M2"/>
      <c r="N2"/>
      <c r="O2"/>
      <c r="P2"/>
    </row>
    <row r="3" spans="1:16" s="1" customFormat="1" ht="19.5" x14ac:dyDescent="0.3">
      <c r="A3" s="2" t="s">
        <v>1</v>
      </c>
      <c r="B3" s="5"/>
      <c r="C3" s="6"/>
      <c r="D3" s="6"/>
      <c r="E3" s="6"/>
      <c r="F3" s="6"/>
      <c r="G3" s="6"/>
      <c r="H3" s="6"/>
      <c r="I3" s="6"/>
      <c r="J3" s="6"/>
      <c r="K3" s="6"/>
      <c r="L3" s="6"/>
      <c r="M3"/>
      <c r="N3"/>
      <c r="O3"/>
      <c r="P3"/>
    </row>
    <row r="4" spans="1:16" s="1" customFormat="1" x14ac:dyDescent="0.25">
      <c r="A4" s="7"/>
      <c r="B4" s="5"/>
      <c r="C4" s="6"/>
      <c r="D4" s="6"/>
      <c r="E4" s="6"/>
      <c r="F4" s="6"/>
      <c r="G4" s="6"/>
      <c r="H4" s="6"/>
      <c r="I4" s="6"/>
      <c r="J4" s="6"/>
      <c r="K4" s="6"/>
      <c r="L4" s="6"/>
      <c r="M4"/>
      <c r="N4"/>
      <c r="O4"/>
      <c r="P4"/>
    </row>
    <row r="5" spans="1:16" s="1" customFormat="1" ht="19.5" x14ac:dyDescent="0.3">
      <c r="A5" s="3" t="s">
        <v>2</v>
      </c>
      <c r="B5" s="5"/>
      <c r="C5" s="6"/>
      <c r="D5" s="6"/>
      <c r="E5" s="6"/>
      <c r="F5" s="6"/>
      <c r="G5" s="6"/>
      <c r="H5" s="6"/>
      <c r="I5" s="6"/>
      <c r="J5" s="6"/>
      <c r="K5" s="6"/>
      <c r="L5" s="6"/>
      <c r="M5"/>
      <c r="N5"/>
      <c r="O5"/>
      <c r="P5"/>
    </row>
    <row r="6" spans="1:16" s="1" customFormat="1" ht="20.25" thickBot="1" x14ac:dyDescent="0.3">
      <c r="A6" s="44" t="s">
        <v>168</v>
      </c>
      <c r="B6" s="44"/>
      <c r="C6" s="44"/>
      <c r="D6" s="44"/>
      <c r="E6" s="44"/>
      <c r="F6" s="44"/>
      <c r="G6" s="44"/>
      <c r="H6" s="44"/>
      <c r="I6" s="44"/>
      <c r="J6" s="44"/>
      <c r="K6" s="44"/>
      <c r="L6" s="44"/>
      <c r="M6"/>
      <c r="N6"/>
      <c r="O6"/>
      <c r="P6"/>
    </row>
    <row r="7" spans="1:16" s="1" customFormat="1" ht="15.75" thickBot="1" x14ac:dyDescent="0.3">
      <c r="B7" s="8"/>
      <c r="C7" s="9"/>
      <c r="D7" s="9"/>
      <c r="E7" s="9"/>
      <c r="F7" s="9"/>
      <c r="G7" s="9"/>
      <c r="H7" s="9"/>
      <c r="I7" s="9"/>
      <c r="J7" s="9"/>
      <c r="K7" s="9"/>
      <c r="L7" s="9"/>
      <c r="M7"/>
      <c r="N7"/>
      <c r="O7"/>
      <c r="P7"/>
    </row>
    <row r="8" spans="1:16" s="1" customFormat="1" ht="15.75" x14ac:dyDescent="0.25">
      <c r="A8" s="45" t="s">
        <v>14</v>
      </c>
      <c r="B8" s="47" t="s">
        <v>15</v>
      </c>
      <c r="C8" s="49" t="s">
        <v>3</v>
      </c>
      <c r="D8" s="51" t="s">
        <v>4</v>
      </c>
      <c r="E8" s="52"/>
      <c r="F8" s="52"/>
      <c r="G8" s="53"/>
      <c r="H8" s="51" t="s">
        <v>5</v>
      </c>
      <c r="I8" s="54"/>
      <c r="J8" s="55" t="s">
        <v>6</v>
      </c>
      <c r="K8" s="57" t="s">
        <v>7</v>
      </c>
      <c r="L8" s="59" t="s">
        <v>16</v>
      </c>
      <c r="M8"/>
      <c r="N8"/>
      <c r="O8"/>
      <c r="P8"/>
    </row>
    <row r="9" spans="1:16" s="13" customFormat="1" ht="48" thickBot="1" x14ac:dyDescent="0.3">
      <c r="A9" s="46"/>
      <c r="B9" s="48"/>
      <c r="C9" s="50"/>
      <c r="D9" s="10" t="s">
        <v>8</v>
      </c>
      <c r="E9" s="11" t="s">
        <v>9</v>
      </c>
      <c r="F9" s="11" t="s">
        <v>10</v>
      </c>
      <c r="G9" s="12" t="s">
        <v>11</v>
      </c>
      <c r="H9" s="11" t="s">
        <v>12</v>
      </c>
      <c r="I9" s="11" t="s">
        <v>11</v>
      </c>
      <c r="J9" s="56"/>
      <c r="K9" s="58"/>
      <c r="L9" s="60"/>
      <c r="M9"/>
      <c r="N9"/>
      <c r="O9"/>
      <c r="P9"/>
    </row>
    <row r="10" spans="1:16" x14ac:dyDescent="0.25">
      <c r="A10" s="14">
        <v>1000</v>
      </c>
      <c r="B10" s="15" t="s">
        <v>17</v>
      </c>
      <c r="C10" s="35">
        <v>2000000</v>
      </c>
      <c r="D10" s="35">
        <v>0</v>
      </c>
      <c r="E10" s="35">
        <v>411892968.56000006</v>
      </c>
      <c r="F10" s="35">
        <v>767281815.4541167</v>
      </c>
      <c r="G10" s="35">
        <v>4500000</v>
      </c>
      <c r="H10" s="35">
        <v>102129048</v>
      </c>
      <c r="I10" s="35">
        <v>25368000</v>
      </c>
      <c r="J10" s="35">
        <v>0</v>
      </c>
      <c r="K10" s="35">
        <v>0</v>
      </c>
      <c r="L10" s="36">
        <v>1313171832.0141165</v>
      </c>
      <c r="M10" t="e">
        <f>VLOOKUP(B10,[1]!Tabla1[[Descripción]:[Definición]],2,FALSE)</f>
        <v>#REF!</v>
      </c>
      <c r="N10" s="16" t="b">
        <f>B10=P10</f>
        <v>1</v>
      </c>
      <c r="O10" s="14">
        <v>1000</v>
      </c>
      <c r="P10" s="15" t="s">
        <v>17</v>
      </c>
    </row>
    <row r="11" spans="1:16" x14ac:dyDescent="0.25">
      <c r="A11" s="18">
        <v>111</v>
      </c>
      <c r="B11" s="19" t="s">
        <v>18</v>
      </c>
      <c r="C11" s="37">
        <v>0</v>
      </c>
      <c r="D11" s="37">
        <v>0</v>
      </c>
      <c r="E11" s="37">
        <v>0</v>
      </c>
      <c r="F11" s="37">
        <v>13478400</v>
      </c>
      <c r="G11" s="37">
        <v>0</v>
      </c>
      <c r="H11" s="37">
        <v>0</v>
      </c>
      <c r="I11" s="37">
        <v>0</v>
      </c>
      <c r="J11" s="37">
        <v>0</v>
      </c>
      <c r="K11" s="37">
        <v>0</v>
      </c>
      <c r="L11" s="38">
        <v>13478400</v>
      </c>
      <c r="M11" t="e">
        <f>VLOOKUP(B11,[1]!Tabla145[[Descripción]:[Definición]],2,FALSE)</f>
        <v>#REF!</v>
      </c>
      <c r="N11" s="16" t="b">
        <f t="shared" ref="N11:N74" si="0">B11=P11</f>
        <v>1</v>
      </c>
      <c r="O11" s="20">
        <v>111</v>
      </c>
      <c r="P11" s="19" t="s">
        <v>18</v>
      </c>
    </row>
    <row r="12" spans="1:16" x14ac:dyDescent="0.25">
      <c r="A12" s="18">
        <v>113</v>
      </c>
      <c r="B12" s="19" t="s">
        <v>19</v>
      </c>
      <c r="C12" s="37">
        <v>0</v>
      </c>
      <c r="D12" s="37">
        <v>0</v>
      </c>
      <c r="E12" s="37">
        <v>254964745.53</v>
      </c>
      <c r="F12" s="37">
        <v>408502832.37195683</v>
      </c>
      <c r="G12" s="37">
        <v>0</v>
      </c>
      <c r="H12" s="37">
        <v>0</v>
      </c>
      <c r="I12" s="37">
        <v>0</v>
      </c>
      <c r="J12" s="37">
        <v>0</v>
      </c>
      <c r="K12" s="37">
        <v>0</v>
      </c>
      <c r="L12" s="38">
        <v>663467577.9019568</v>
      </c>
      <c r="M12" t="e">
        <f>VLOOKUP(B12,[1]!Tabla145[[Descripción]:[Definición]],2,FALSE)</f>
        <v>#REF!</v>
      </c>
      <c r="N12" s="16" t="b">
        <f t="shared" si="0"/>
        <v>1</v>
      </c>
      <c r="O12" s="20">
        <v>113</v>
      </c>
      <c r="P12" s="19" t="s">
        <v>19</v>
      </c>
    </row>
    <row r="13" spans="1:16" x14ac:dyDescent="0.25">
      <c r="A13" s="18">
        <v>121</v>
      </c>
      <c r="B13" s="19" t="s">
        <v>20</v>
      </c>
      <c r="C13" s="37">
        <v>0</v>
      </c>
      <c r="D13" s="37">
        <v>0</v>
      </c>
      <c r="E13" s="37">
        <v>0</v>
      </c>
      <c r="F13" s="37">
        <v>0</v>
      </c>
      <c r="G13" s="37">
        <v>0</v>
      </c>
      <c r="H13" s="37">
        <v>59000000</v>
      </c>
      <c r="I13" s="37">
        <v>0</v>
      </c>
      <c r="J13" s="37">
        <v>0</v>
      </c>
      <c r="K13" s="37">
        <v>0</v>
      </c>
      <c r="L13" s="38">
        <v>59000000</v>
      </c>
      <c r="M13" t="e">
        <f>VLOOKUP(B13,[1]!Tabla145[[Descripción]:[Definición]],2,FALSE)</f>
        <v>#REF!</v>
      </c>
      <c r="N13" s="16" t="b">
        <f t="shared" si="0"/>
        <v>1</v>
      </c>
      <c r="O13" s="20">
        <v>121</v>
      </c>
      <c r="P13" s="19" t="s">
        <v>20</v>
      </c>
    </row>
    <row r="14" spans="1:16" x14ac:dyDescent="0.25">
      <c r="A14" s="18">
        <v>131</v>
      </c>
      <c r="B14" s="19" t="s">
        <v>21</v>
      </c>
      <c r="C14" s="37">
        <v>0</v>
      </c>
      <c r="D14" s="37">
        <v>0</v>
      </c>
      <c r="E14" s="37">
        <v>15738871.02</v>
      </c>
      <c r="F14" s="37">
        <v>35284040.533264622</v>
      </c>
      <c r="G14" s="37">
        <v>0</v>
      </c>
      <c r="H14" s="37">
        <v>0</v>
      </c>
      <c r="I14" s="37">
        <v>0</v>
      </c>
      <c r="J14" s="37">
        <v>0</v>
      </c>
      <c r="K14" s="37">
        <v>0</v>
      </c>
      <c r="L14" s="38">
        <v>51022911.553264618</v>
      </c>
      <c r="M14" t="e">
        <f>VLOOKUP(B14,[1]!Tabla145[[Descripción]:[Definición]],2,FALSE)</f>
        <v>#REF!</v>
      </c>
      <c r="N14" s="16" t="b">
        <f t="shared" si="0"/>
        <v>1</v>
      </c>
      <c r="O14" s="20">
        <v>131</v>
      </c>
      <c r="P14" s="19" t="s">
        <v>21</v>
      </c>
    </row>
    <row r="15" spans="1:16" x14ac:dyDescent="0.25">
      <c r="A15" s="18">
        <v>132</v>
      </c>
      <c r="B15" s="19" t="s">
        <v>22</v>
      </c>
      <c r="C15" s="37">
        <v>0</v>
      </c>
      <c r="D15" s="37">
        <v>0</v>
      </c>
      <c r="E15" s="37">
        <v>43366679.43</v>
      </c>
      <c r="F15" s="37">
        <v>79904176.016075477</v>
      </c>
      <c r="G15" s="37">
        <v>0</v>
      </c>
      <c r="H15" s="37">
        <v>0</v>
      </c>
      <c r="I15" s="37">
        <v>0</v>
      </c>
      <c r="J15" s="37">
        <v>0</v>
      </c>
      <c r="K15" s="37">
        <v>0</v>
      </c>
      <c r="L15" s="38">
        <v>123270855.44607547</v>
      </c>
      <c r="M15" t="e">
        <f>VLOOKUP(B15,[1]!Tabla145[[Descripción]:[Definición]],2,FALSE)</f>
        <v>#REF!</v>
      </c>
      <c r="N15" s="16" t="b">
        <f t="shared" si="0"/>
        <v>1</v>
      </c>
      <c r="O15" s="20">
        <v>132</v>
      </c>
      <c r="P15" s="19" t="s">
        <v>22</v>
      </c>
    </row>
    <row r="16" spans="1:16" x14ac:dyDescent="0.25">
      <c r="A16" s="18">
        <v>133</v>
      </c>
      <c r="B16" s="19" t="s">
        <v>23</v>
      </c>
      <c r="C16" s="37">
        <v>2000000</v>
      </c>
      <c r="D16" s="37">
        <v>0</v>
      </c>
      <c r="E16" s="37">
        <v>0</v>
      </c>
      <c r="F16" s="37">
        <v>4760000</v>
      </c>
      <c r="G16" s="37">
        <v>0</v>
      </c>
      <c r="H16" s="37">
        <v>0</v>
      </c>
      <c r="I16" s="37">
        <v>0</v>
      </c>
      <c r="J16" s="37">
        <v>0</v>
      </c>
      <c r="K16" s="37">
        <v>0</v>
      </c>
      <c r="L16" s="38">
        <v>6760000</v>
      </c>
      <c r="M16" t="e">
        <f>VLOOKUP(B16,[1]!Tabla145[[Descripción]:[Definición]],2,FALSE)</f>
        <v>#REF!</v>
      </c>
      <c r="N16" s="16" t="b">
        <f t="shared" si="0"/>
        <v>1</v>
      </c>
      <c r="O16" s="20">
        <v>133</v>
      </c>
      <c r="P16" s="19" t="s">
        <v>23</v>
      </c>
    </row>
    <row r="17" spans="1:16" x14ac:dyDescent="0.25">
      <c r="A17" s="18">
        <v>141</v>
      </c>
      <c r="B17" s="19" t="s">
        <v>24</v>
      </c>
      <c r="C17" s="37">
        <v>0</v>
      </c>
      <c r="D17" s="37">
        <v>0</v>
      </c>
      <c r="E17" s="37">
        <v>0</v>
      </c>
      <c r="F17" s="37">
        <v>0</v>
      </c>
      <c r="G17" s="37">
        <v>0</v>
      </c>
      <c r="H17" s="37">
        <v>43129048</v>
      </c>
      <c r="I17" s="37">
        <v>0</v>
      </c>
      <c r="J17" s="37">
        <v>0</v>
      </c>
      <c r="K17" s="37">
        <v>0</v>
      </c>
      <c r="L17" s="38">
        <v>43129048</v>
      </c>
      <c r="M17" t="e">
        <f>VLOOKUP(B17,[1]!Tabla145[[Descripción]:[Definición]],2,FALSE)</f>
        <v>#REF!</v>
      </c>
      <c r="N17" s="16" t="b">
        <f t="shared" si="0"/>
        <v>1</v>
      </c>
      <c r="O17" s="20">
        <v>141</v>
      </c>
      <c r="P17" s="19" t="s">
        <v>24</v>
      </c>
    </row>
    <row r="18" spans="1:16" x14ac:dyDescent="0.25">
      <c r="A18" s="18">
        <v>142</v>
      </c>
      <c r="B18" s="19" t="s">
        <v>25</v>
      </c>
      <c r="C18" s="37">
        <v>0</v>
      </c>
      <c r="D18" s="37">
        <v>0</v>
      </c>
      <c r="E18" s="37">
        <v>7042412.0599999996</v>
      </c>
      <c r="F18" s="37">
        <v>10624715.551370516</v>
      </c>
      <c r="G18" s="37">
        <v>0</v>
      </c>
      <c r="H18" s="37">
        <v>0</v>
      </c>
      <c r="I18" s="37">
        <v>0</v>
      </c>
      <c r="J18" s="37">
        <v>0</v>
      </c>
      <c r="K18" s="37">
        <v>0</v>
      </c>
      <c r="L18" s="38">
        <v>17667127.611370515</v>
      </c>
      <c r="M18" t="e">
        <f>VLOOKUP(B18,[1]!Tabla145[[Descripción]:[Definición]],2,FALSE)</f>
        <v>#REF!</v>
      </c>
      <c r="N18" s="16" t="b">
        <f t="shared" si="0"/>
        <v>1</v>
      </c>
      <c r="O18" s="20">
        <v>142</v>
      </c>
      <c r="P18" s="19" t="s">
        <v>25</v>
      </c>
    </row>
    <row r="19" spans="1:16" x14ac:dyDescent="0.25">
      <c r="A19" s="20">
        <v>143</v>
      </c>
      <c r="B19" s="19" t="s">
        <v>26</v>
      </c>
      <c r="C19" s="37">
        <v>0</v>
      </c>
      <c r="D19" s="37">
        <v>0</v>
      </c>
      <c r="E19" s="37">
        <v>41080737.030000001</v>
      </c>
      <c r="F19" s="37">
        <v>61977507.382995397</v>
      </c>
      <c r="G19" s="37">
        <v>0</v>
      </c>
      <c r="H19" s="37">
        <v>0</v>
      </c>
      <c r="I19" s="37">
        <v>0</v>
      </c>
      <c r="J19" s="37">
        <v>0</v>
      </c>
      <c r="K19" s="37">
        <v>0</v>
      </c>
      <c r="L19" s="38">
        <v>103058244.4129954</v>
      </c>
      <c r="M19" t="e">
        <f>VLOOKUP(B19,[1]!Tabla145[[Descripción]:[Definición]],2,FALSE)</f>
        <v>#REF!</v>
      </c>
      <c r="N19" s="16" t="b">
        <f t="shared" si="0"/>
        <v>1</v>
      </c>
      <c r="O19" s="20">
        <v>143</v>
      </c>
      <c r="P19" s="19" t="s">
        <v>26</v>
      </c>
    </row>
    <row r="20" spans="1:16" x14ac:dyDescent="0.25">
      <c r="A20" s="18">
        <v>144</v>
      </c>
      <c r="B20" s="19" t="s">
        <v>27</v>
      </c>
      <c r="C20" s="37">
        <v>0</v>
      </c>
      <c r="D20" s="37">
        <v>0</v>
      </c>
      <c r="E20" s="37">
        <v>0</v>
      </c>
      <c r="F20" s="37">
        <v>10000000</v>
      </c>
      <c r="G20" s="37">
        <v>0</v>
      </c>
      <c r="H20" s="37">
        <v>0</v>
      </c>
      <c r="I20" s="37">
        <v>0</v>
      </c>
      <c r="J20" s="37">
        <v>0</v>
      </c>
      <c r="K20" s="37">
        <v>0</v>
      </c>
      <c r="L20" s="38">
        <v>10000000</v>
      </c>
      <c r="M20" t="e">
        <f>VLOOKUP(B20,[1]!Tabla145[[Descripción]:[Definición]],2,FALSE)</f>
        <v>#REF!</v>
      </c>
      <c r="N20" s="16" t="b">
        <f t="shared" si="0"/>
        <v>1</v>
      </c>
      <c r="O20" s="20">
        <v>144</v>
      </c>
      <c r="P20" s="19" t="s">
        <v>27</v>
      </c>
    </row>
    <row r="21" spans="1:16" x14ac:dyDescent="0.25">
      <c r="A21" s="18">
        <v>152</v>
      </c>
      <c r="B21" s="19" t="s">
        <v>13</v>
      </c>
      <c r="C21" s="37">
        <v>0</v>
      </c>
      <c r="D21" s="37">
        <v>0</v>
      </c>
      <c r="E21" s="37">
        <v>15660000</v>
      </c>
      <c r="F21" s="37">
        <v>13000000</v>
      </c>
      <c r="G21" s="37">
        <v>0</v>
      </c>
      <c r="H21" s="37">
        <v>0</v>
      </c>
      <c r="I21" s="37">
        <v>0</v>
      </c>
      <c r="J21" s="37">
        <v>0</v>
      </c>
      <c r="K21" s="37">
        <v>0</v>
      </c>
      <c r="L21" s="38">
        <v>28660000</v>
      </c>
      <c r="M21" t="e">
        <f>VLOOKUP(B21,[1]!Tabla145[[Descripción]:[Definición]],2,FALSE)</f>
        <v>#REF!</v>
      </c>
      <c r="N21" s="16" t="b">
        <f t="shared" si="0"/>
        <v>1</v>
      </c>
      <c r="O21" s="20">
        <v>152</v>
      </c>
      <c r="P21" s="19" t="s">
        <v>13</v>
      </c>
    </row>
    <row r="22" spans="1:16" x14ac:dyDescent="0.25">
      <c r="A22" s="18">
        <v>153</v>
      </c>
      <c r="B22" s="19" t="s">
        <v>28</v>
      </c>
      <c r="C22" s="37">
        <v>0</v>
      </c>
      <c r="D22" s="37">
        <v>0</v>
      </c>
      <c r="E22" s="37">
        <v>0</v>
      </c>
      <c r="F22" s="37">
        <v>2812500</v>
      </c>
      <c r="G22" s="37">
        <v>0</v>
      </c>
      <c r="H22" s="37">
        <v>0</v>
      </c>
      <c r="I22" s="37">
        <v>0</v>
      </c>
      <c r="J22" s="37">
        <v>0</v>
      </c>
      <c r="K22" s="37">
        <v>0</v>
      </c>
      <c r="L22" s="38">
        <v>2812500</v>
      </c>
      <c r="M22" t="e">
        <f>VLOOKUP(B22,[1]!Tabla145[[Descripción]:[Definición]],2,FALSE)</f>
        <v>#REF!</v>
      </c>
      <c r="N22" s="16" t="b">
        <f t="shared" si="0"/>
        <v>1</v>
      </c>
      <c r="O22" s="20">
        <v>153</v>
      </c>
      <c r="P22" s="19" t="s">
        <v>28</v>
      </c>
    </row>
    <row r="23" spans="1:16" x14ac:dyDescent="0.25">
      <c r="A23" s="18">
        <v>154</v>
      </c>
      <c r="B23" s="19" t="s">
        <v>29</v>
      </c>
      <c r="C23" s="37">
        <v>0</v>
      </c>
      <c r="D23" s="37">
        <v>0</v>
      </c>
      <c r="E23" s="37">
        <v>25591045.07</v>
      </c>
      <c r="F23" s="37">
        <v>112007480.278332</v>
      </c>
      <c r="G23" s="37">
        <v>4500000</v>
      </c>
      <c r="H23" s="37">
        <v>0</v>
      </c>
      <c r="I23" s="37">
        <v>25368000</v>
      </c>
      <c r="J23" s="37">
        <v>0</v>
      </c>
      <c r="K23" s="37">
        <v>0</v>
      </c>
      <c r="L23" s="38">
        <v>167466525.34833199</v>
      </c>
      <c r="M23" t="e">
        <f>VLOOKUP(B23,[1]!Tabla145[[Descripción]:[Definición]],2,FALSE)</f>
        <v>#REF!</v>
      </c>
      <c r="N23" s="16" t="b">
        <f t="shared" si="0"/>
        <v>1</v>
      </c>
      <c r="O23" s="20">
        <v>154</v>
      </c>
      <c r="P23" s="19" t="s">
        <v>29</v>
      </c>
    </row>
    <row r="24" spans="1:16" x14ac:dyDescent="0.25">
      <c r="A24" s="18">
        <v>159</v>
      </c>
      <c r="B24" s="19" t="s">
        <v>30</v>
      </c>
      <c r="C24" s="37">
        <v>0</v>
      </c>
      <c r="D24" s="37">
        <v>0</v>
      </c>
      <c r="E24" s="37">
        <v>8448478.4199999999</v>
      </c>
      <c r="F24" s="37">
        <v>14930163.32012183</v>
      </c>
      <c r="G24" s="37">
        <v>0</v>
      </c>
      <c r="H24" s="37">
        <v>0</v>
      </c>
      <c r="I24" s="37">
        <v>0</v>
      </c>
      <c r="J24" s="37">
        <v>0</v>
      </c>
      <c r="K24" s="37">
        <v>0</v>
      </c>
      <c r="L24" s="38">
        <v>23378641.74012183</v>
      </c>
      <c r="M24" t="e">
        <f>VLOOKUP(B24,[1]!Tabla145[[Descripción]:[Definición]],2,FALSE)</f>
        <v>#REF!</v>
      </c>
      <c r="N24" s="16" t="b">
        <f t="shared" si="0"/>
        <v>1</v>
      </c>
      <c r="O24" s="20">
        <v>159</v>
      </c>
      <c r="P24" s="19" t="s">
        <v>30</v>
      </c>
    </row>
    <row r="25" spans="1:16" x14ac:dyDescent="0.25">
      <c r="A25" s="14">
        <v>2000</v>
      </c>
      <c r="B25" s="15" t="s">
        <v>31</v>
      </c>
      <c r="C25" s="35">
        <v>149110981.88999993</v>
      </c>
      <c r="D25" s="35">
        <v>0</v>
      </c>
      <c r="E25" s="35">
        <v>0</v>
      </c>
      <c r="F25" s="35">
        <v>0</v>
      </c>
      <c r="G25" s="35">
        <v>25086.34</v>
      </c>
      <c r="H25" s="35">
        <v>0</v>
      </c>
      <c r="I25" s="35">
        <v>0</v>
      </c>
      <c r="J25" s="35">
        <v>0</v>
      </c>
      <c r="K25" s="35">
        <v>0</v>
      </c>
      <c r="L25" s="36">
        <v>149136068.22999993</v>
      </c>
      <c r="M25" t="e">
        <f>VLOOKUP(B25,[1]!Tabla1[[Descripción]:[Definición]],2,FALSE)</f>
        <v>#REF!</v>
      </c>
      <c r="N25" s="16" t="b">
        <f t="shared" si="0"/>
        <v>1</v>
      </c>
      <c r="O25" s="21">
        <v>2000</v>
      </c>
      <c r="P25" s="15" t="s">
        <v>31</v>
      </c>
    </row>
    <row r="26" spans="1:16" x14ac:dyDescent="0.25">
      <c r="A26" s="18">
        <v>211</v>
      </c>
      <c r="B26" s="19" t="s">
        <v>32</v>
      </c>
      <c r="C26" s="37">
        <v>2754596.11</v>
      </c>
      <c r="D26" s="37">
        <v>0</v>
      </c>
      <c r="E26" s="37">
        <v>0</v>
      </c>
      <c r="F26" s="37">
        <v>0</v>
      </c>
      <c r="G26" s="37">
        <v>0</v>
      </c>
      <c r="H26" s="37">
        <v>0</v>
      </c>
      <c r="I26" s="37">
        <v>0</v>
      </c>
      <c r="J26" s="37">
        <v>0</v>
      </c>
      <c r="K26" s="37">
        <v>0</v>
      </c>
      <c r="L26" s="38">
        <v>2754596.11</v>
      </c>
      <c r="M26" t="e">
        <f>VLOOKUP(B26,[1]!Tabla145[[Descripción]:[Definición]],2,FALSE)</f>
        <v>#REF!</v>
      </c>
      <c r="N26" s="16" t="b">
        <f t="shared" si="0"/>
        <v>1</v>
      </c>
      <c r="O26" s="20">
        <v>211</v>
      </c>
      <c r="P26" s="19" t="s">
        <v>32</v>
      </c>
    </row>
    <row r="27" spans="1:16" x14ac:dyDescent="0.25">
      <c r="A27" s="18">
        <v>212</v>
      </c>
      <c r="B27" s="19" t="s">
        <v>33</v>
      </c>
      <c r="C27" s="37">
        <v>1320346.22</v>
      </c>
      <c r="D27" s="37">
        <v>0</v>
      </c>
      <c r="E27" s="37">
        <v>0</v>
      </c>
      <c r="F27" s="37">
        <v>0</v>
      </c>
      <c r="G27" s="37">
        <v>0</v>
      </c>
      <c r="H27" s="37">
        <v>0</v>
      </c>
      <c r="I27" s="37">
        <v>0</v>
      </c>
      <c r="J27" s="37">
        <v>0</v>
      </c>
      <c r="K27" s="37">
        <v>0</v>
      </c>
      <c r="L27" s="38">
        <v>1320346.22</v>
      </c>
      <c r="M27" t="e">
        <f>VLOOKUP(B27,[1]!Tabla145[[Descripción]:[Definición]],2,FALSE)</f>
        <v>#REF!</v>
      </c>
      <c r="N27" s="16" t="b">
        <f t="shared" si="0"/>
        <v>1</v>
      </c>
      <c r="O27" s="20">
        <v>212</v>
      </c>
      <c r="P27" s="19" t="s">
        <v>33</v>
      </c>
    </row>
    <row r="28" spans="1:16" x14ac:dyDescent="0.25">
      <c r="A28" s="18">
        <v>213</v>
      </c>
      <c r="B28" s="19" t="s">
        <v>34</v>
      </c>
      <c r="C28" s="37">
        <v>781379.65</v>
      </c>
      <c r="D28" s="37">
        <v>0</v>
      </c>
      <c r="E28" s="37">
        <v>0</v>
      </c>
      <c r="F28" s="37">
        <v>0</v>
      </c>
      <c r="G28" s="37">
        <v>0</v>
      </c>
      <c r="H28" s="37">
        <v>0</v>
      </c>
      <c r="I28" s="37">
        <v>0</v>
      </c>
      <c r="J28" s="37">
        <v>0</v>
      </c>
      <c r="K28" s="37">
        <v>0</v>
      </c>
      <c r="L28" s="38">
        <v>781379.65</v>
      </c>
      <c r="M28" t="e">
        <f>VLOOKUP(B28,[1]!Tabla145[[Descripción]:[Definición]],2,FALSE)</f>
        <v>#REF!</v>
      </c>
      <c r="N28" s="16" t="b">
        <f t="shared" si="0"/>
        <v>1</v>
      </c>
      <c r="O28" s="20">
        <v>213</v>
      </c>
      <c r="P28" s="19" t="s">
        <v>34</v>
      </c>
    </row>
    <row r="29" spans="1:16" x14ac:dyDescent="0.25">
      <c r="A29" s="18">
        <v>214</v>
      </c>
      <c r="B29" s="19" t="s">
        <v>35</v>
      </c>
      <c r="C29" s="37">
        <v>0</v>
      </c>
      <c r="D29" s="37">
        <v>0</v>
      </c>
      <c r="E29" s="37">
        <v>0</v>
      </c>
      <c r="F29" s="37">
        <v>0</v>
      </c>
      <c r="G29" s="37">
        <v>0</v>
      </c>
      <c r="H29" s="37">
        <v>0</v>
      </c>
      <c r="I29" s="37">
        <v>0</v>
      </c>
      <c r="J29" s="37">
        <v>0</v>
      </c>
      <c r="K29" s="37">
        <v>0</v>
      </c>
      <c r="L29" s="38">
        <v>0</v>
      </c>
      <c r="M29" t="e">
        <f>VLOOKUP(B29,[1]!Tabla145[[Descripción]:[Definición]],2,FALSE)</f>
        <v>#REF!</v>
      </c>
      <c r="N29" s="16" t="b">
        <f t="shared" si="0"/>
        <v>1</v>
      </c>
      <c r="O29" s="20">
        <v>214</v>
      </c>
      <c r="P29" s="19" t="s">
        <v>35</v>
      </c>
    </row>
    <row r="30" spans="1:16" x14ac:dyDescent="0.25">
      <c r="A30" s="18">
        <v>215</v>
      </c>
      <c r="B30" s="19" t="s">
        <v>36</v>
      </c>
      <c r="C30" s="37">
        <v>492932.43</v>
      </c>
      <c r="D30" s="37">
        <v>0</v>
      </c>
      <c r="E30" s="37">
        <v>0</v>
      </c>
      <c r="F30" s="37">
        <v>0</v>
      </c>
      <c r="G30" s="37">
        <v>0</v>
      </c>
      <c r="H30" s="37">
        <v>0</v>
      </c>
      <c r="I30" s="37">
        <v>0</v>
      </c>
      <c r="J30" s="37">
        <v>0</v>
      </c>
      <c r="K30" s="37">
        <v>0</v>
      </c>
      <c r="L30" s="38">
        <v>492932.43</v>
      </c>
      <c r="M30" t="e">
        <f>VLOOKUP(B30,[1]!Tabla145[[Descripción]:[Definición]],2,FALSE)</f>
        <v>#REF!</v>
      </c>
      <c r="N30" s="16" t="b">
        <f t="shared" si="0"/>
        <v>1</v>
      </c>
      <c r="O30" s="20">
        <v>215</v>
      </c>
      <c r="P30" s="19" t="s">
        <v>36</v>
      </c>
    </row>
    <row r="31" spans="1:16" x14ac:dyDescent="0.25">
      <c r="A31" s="18">
        <v>216</v>
      </c>
      <c r="B31" s="19" t="s">
        <v>37</v>
      </c>
      <c r="C31" s="37">
        <v>4465214</v>
      </c>
      <c r="D31" s="37">
        <v>0</v>
      </c>
      <c r="E31" s="37">
        <v>0</v>
      </c>
      <c r="F31" s="37">
        <v>0</v>
      </c>
      <c r="G31" s="37">
        <v>0</v>
      </c>
      <c r="H31" s="37">
        <v>0</v>
      </c>
      <c r="I31" s="37">
        <v>0</v>
      </c>
      <c r="J31" s="37">
        <v>0</v>
      </c>
      <c r="K31" s="37">
        <v>0</v>
      </c>
      <c r="L31" s="38">
        <v>4465214</v>
      </c>
      <c r="M31" t="e">
        <f>VLOOKUP(B31,[1]!Tabla145[[Descripción]:[Definición]],2,FALSE)</f>
        <v>#REF!</v>
      </c>
      <c r="N31" s="16" t="b">
        <f t="shared" si="0"/>
        <v>1</v>
      </c>
      <c r="O31" s="20">
        <v>216</v>
      </c>
      <c r="P31" s="19" t="s">
        <v>37</v>
      </c>
    </row>
    <row r="32" spans="1:16" x14ac:dyDescent="0.25">
      <c r="A32" s="18">
        <v>217</v>
      </c>
      <c r="B32" s="19" t="s">
        <v>38</v>
      </c>
      <c r="C32" s="37">
        <v>0</v>
      </c>
      <c r="D32" s="37">
        <v>0</v>
      </c>
      <c r="E32" s="37">
        <v>0</v>
      </c>
      <c r="F32" s="37">
        <v>0</v>
      </c>
      <c r="G32" s="37">
        <v>0</v>
      </c>
      <c r="H32" s="37">
        <v>0</v>
      </c>
      <c r="I32" s="37">
        <v>0</v>
      </c>
      <c r="J32" s="37">
        <v>0</v>
      </c>
      <c r="K32" s="37">
        <v>0</v>
      </c>
      <c r="L32" s="38">
        <v>0</v>
      </c>
      <c r="M32" t="e">
        <f>VLOOKUP(B32,[1]!Tabla145[[Descripción]:[Definición]],2,FALSE)</f>
        <v>#REF!</v>
      </c>
      <c r="N32" s="16" t="b">
        <f t="shared" si="0"/>
        <v>1</v>
      </c>
      <c r="O32" s="20">
        <v>217</v>
      </c>
      <c r="P32" s="19" t="s">
        <v>38</v>
      </c>
    </row>
    <row r="33" spans="1:16" x14ac:dyDescent="0.25">
      <c r="A33" s="18">
        <v>221</v>
      </c>
      <c r="B33" s="19" t="s">
        <v>39</v>
      </c>
      <c r="C33" s="37">
        <v>1942655</v>
      </c>
      <c r="D33" s="37">
        <v>0</v>
      </c>
      <c r="E33" s="37">
        <v>0</v>
      </c>
      <c r="F33" s="37">
        <v>0</v>
      </c>
      <c r="G33" s="37">
        <v>0</v>
      </c>
      <c r="H33" s="37">
        <v>0</v>
      </c>
      <c r="I33" s="37">
        <v>0</v>
      </c>
      <c r="J33" s="37">
        <v>0</v>
      </c>
      <c r="K33" s="37">
        <v>0</v>
      </c>
      <c r="L33" s="38">
        <v>1942655</v>
      </c>
      <c r="M33" t="e">
        <f>VLOOKUP(B33,[1]!Tabla145[[Descripción]:[Definición]],2,FALSE)</f>
        <v>#REF!</v>
      </c>
      <c r="N33" s="16" t="b">
        <f t="shared" si="0"/>
        <v>1</v>
      </c>
      <c r="O33" s="20">
        <v>221</v>
      </c>
      <c r="P33" s="19" t="s">
        <v>39</v>
      </c>
    </row>
    <row r="34" spans="1:16" x14ac:dyDescent="0.25">
      <c r="A34" s="18">
        <v>222</v>
      </c>
      <c r="B34" s="19" t="s">
        <v>40</v>
      </c>
      <c r="C34" s="37">
        <v>90481.26</v>
      </c>
      <c r="D34" s="37">
        <v>0</v>
      </c>
      <c r="E34" s="37">
        <v>0</v>
      </c>
      <c r="F34" s="37">
        <v>0</v>
      </c>
      <c r="G34" s="37">
        <v>0</v>
      </c>
      <c r="H34" s="37">
        <v>0</v>
      </c>
      <c r="I34" s="37">
        <v>0</v>
      </c>
      <c r="J34" s="37">
        <v>0</v>
      </c>
      <c r="K34" s="37">
        <v>0</v>
      </c>
      <c r="L34" s="38">
        <v>90481.26</v>
      </c>
      <c r="M34" t="e">
        <f>VLOOKUP(B34,[1]!Tabla145[[Descripción]:[Definición]],2,FALSE)</f>
        <v>#REF!</v>
      </c>
      <c r="N34" s="16" t="b">
        <f t="shared" si="0"/>
        <v>1</v>
      </c>
      <c r="O34" s="20">
        <v>222</v>
      </c>
      <c r="P34" s="19" t="s">
        <v>40</v>
      </c>
    </row>
    <row r="35" spans="1:16" x14ac:dyDescent="0.25">
      <c r="A35" s="18">
        <v>223</v>
      </c>
      <c r="B35" s="19" t="s">
        <v>41</v>
      </c>
      <c r="C35" s="37">
        <v>20785.32</v>
      </c>
      <c r="D35" s="37">
        <v>0</v>
      </c>
      <c r="E35" s="37">
        <v>0</v>
      </c>
      <c r="F35" s="37">
        <v>0</v>
      </c>
      <c r="G35" s="37">
        <v>0</v>
      </c>
      <c r="H35" s="37">
        <v>0</v>
      </c>
      <c r="I35" s="37">
        <v>0</v>
      </c>
      <c r="J35" s="37">
        <v>0</v>
      </c>
      <c r="K35" s="37">
        <v>0</v>
      </c>
      <c r="L35" s="38">
        <v>20785.32</v>
      </c>
      <c r="M35" t="e">
        <f>VLOOKUP(B35,[1]!Tabla145[[Descripción]:[Definición]],2,FALSE)</f>
        <v>#REF!</v>
      </c>
      <c r="N35" s="16" t="b">
        <f t="shared" si="0"/>
        <v>1</v>
      </c>
      <c r="O35" s="20">
        <v>223</v>
      </c>
      <c r="P35" s="19" t="s">
        <v>41</v>
      </c>
    </row>
    <row r="36" spans="1:16" x14ac:dyDescent="0.25">
      <c r="A36" s="18">
        <v>241</v>
      </c>
      <c r="B36" s="19" t="s">
        <v>42</v>
      </c>
      <c r="C36" s="37">
        <v>648535</v>
      </c>
      <c r="D36" s="37">
        <v>0</v>
      </c>
      <c r="E36" s="37">
        <v>0</v>
      </c>
      <c r="F36" s="37">
        <v>0</v>
      </c>
      <c r="G36" s="37">
        <v>0</v>
      </c>
      <c r="H36" s="37">
        <v>0</v>
      </c>
      <c r="I36" s="37">
        <v>0</v>
      </c>
      <c r="J36" s="37">
        <v>0</v>
      </c>
      <c r="K36" s="37">
        <v>0</v>
      </c>
      <c r="L36" s="38">
        <v>648535</v>
      </c>
      <c r="M36" t="e">
        <f>VLOOKUP(B36,[1]!Tabla145[[Descripción]:[Definición]],2,FALSE)</f>
        <v>#REF!</v>
      </c>
      <c r="N36" s="16" t="b">
        <f t="shared" si="0"/>
        <v>1</v>
      </c>
      <c r="O36" s="20">
        <v>241</v>
      </c>
      <c r="P36" s="19" t="s">
        <v>42</v>
      </c>
    </row>
    <row r="37" spans="1:16" x14ac:dyDescent="0.25">
      <c r="A37" s="18">
        <v>242</v>
      </c>
      <c r="B37" s="19" t="s">
        <v>43</v>
      </c>
      <c r="C37" s="37">
        <v>563369</v>
      </c>
      <c r="D37" s="37">
        <v>0</v>
      </c>
      <c r="E37" s="37">
        <v>0</v>
      </c>
      <c r="F37" s="37">
        <v>0</v>
      </c>
      <c r="G37" s="37">
        <v>0</v>
      </c>
      <c r="H37" s="37">
        <v>0</v>
      </c>
      <c r="I37" s="37">
        <v>0</v>
      </c>
      <c r="J37" s="37">
        <v>0</v>
      </c>
      <c r="K37" s="37">
        <v>0</v>
      </c>
      <c r="L37" s="38">
        <v>563369</v>
      </c>
      <c r="M37" t="e">
        <f>VLOOKUP(B37,[1]!Tabla145[[Descripción]:[Definición]],2,FALSE)</f>
        <v>#REF!</v>
      </c>
      <c r="N37" s="16" t="b">
        <f t="shared" si="0"/>
        <v>1</v>
      </c>
      <c r="O37" s="20">
        <v>242</v>
      </c>
      <c r="P37" s="19" t="s">
        <v>43</v>
      </c>
    </row>
    <row r="38" spans="1:16" x14ac:dyDescent="0.25">
      <c r="A38" s="18">
        <v>243</v>
      </c>
      <c r="B38" s="19" t="s">
        <v>44</v>
      </c>
      <c r="C38" s="37">
        <v>404612.37000000017</v>
      </c>
      <c r="D38" s="37">
        <v>0</v>
      </c>
      <c r="E38" s="37">
        <v>0</v>
      </c>
      <c r="F38" s="37">
        <v>0</v>
      </c>
      <c r="G38" s="37">
        <v>0</v>
      </c>
      <c r="H38" s="37">
        <v>0</v>
      </c>
      <c r="I38" s="37">
        <v>0</v>
      </c>
      <c r="J38" s="37">
        <v>0</v>
      </c>
      <c r="K38" s="37">
        <v>0</v>
      </c>
      <c r="L38" s="38">
        <v>404612.37000000017</v>
      </c>
      <c r="M38" t="e">
        <f>VLOOKUP(B38,[1]!Tabla145[[Descripción]:[Definición]],2,FALSE)</f>
        <v>#REF!</v>
      </c>
      <c r="N38" s="16" t="b">
        <f t="shared" si="0"/>
        <v>1</v>
      </c>
      <c r="O38" s="20">
        <v>243</v>
      </c>
      <c r="P38" s="19" t="s">
        <v>44</v>
      </c>
    </row>
    <row r="39" spans="1:16" x14ac:dyDescent="0.25">
      <c r="A39" s="18">
        <v>244</v>
      </c>
      <c r="B39" s="19" t="s">
        <v>45</v>
      </c>
      <c r="C39" s="37">
        <v>113513.87000000001</v>
      </c>
      <c r="D39" s="37">
        <v>0</v>
      </c>
      <c r="E39" s="37">
        <v>0</v>
      </c>
      <c r="F39" s="37">
        <v>0</v>
      </c>
      <c r="G39" s="37">
        <v>0</v>
      </c>
      <c r="H39" s="37">
        <v>0</v>
      </c>
      <c r="I39" s="37">
        <v>0</v>
      </c>
      <c r="J39" s="37">
        <v>0</v>
      </c>
      <c r="K39" s="37">
        <v>0</v>
      </c>
      <c r="L39" s="38">
        <v>113513.87000000001</v>
      </c>
      <c r="M39" t="e">
        <f>VLOOKUP(B39,[1]!Tabla145[[Descripción]:[Definición]],2,FALSE)</f>
        <v>#REF!</v>
      </c>
      <c r="N39" s="16" t="b">
        <f t="shared" si="0"/>
        <v>1</v>
      </c>
      <c r="O39" s="20">
        <v>244</v>
      </c>
      <c r="P39" s="19" t="s">
        <v>45</v>
      </c>
    </row>
    <row r="40" spans="1:16" x14ac:dyDescent="0.25">
      <c r="A40" s="18">
        <v>245</v>
      </c>
      <c r="B40" s="19" t="s">
        <v>46</v>
      </c>
      <c r="C40" s="37">
        <v>0</v>
      </c>
      <c r="D40" s="37">
        <v>0</v>
      </c>
      <c r="E40" s="37">
        <v>0</v>
      </c>
      <c r="F40" s="37">
        <v>0</v>
      </c>
      <c r="G40" s="37">
        <v>0</v>
      </c>
      <c r="H40" s="37">
        <v>0</v>
      </c>
      <c r="I40" s="37">
        <v>0</v>
      </c>
      <c r="J40" s="37">
        <v>0</v>
      </c>
      <c r="K40" s="37">
        <v>0</v>
      </c>
      <c r="L40" s="38">
        <v>0</v>
      </c>
      <c r="M40" t="e">
        <f>VLOOKUP(B40,[1]!Tabla145[[Descripción]:[Definición]],2,FALSE)</f>
        <v>#REF!</v>
      </c>
      <c r="N40" s="16" t="b">
        <f t="shared" si="0"/>
        <v>1</v>
      </c>
      <c r="O40" s="20">
        <v>245</v>
      </c>
      <c r="P40" s="19" t="s">
        <v>46</v>
      </c>
    </row>
    <row r="41" spans="1:16" x14ac:dyDescent="0.25">
      <c r="A41" s="18">
        <v>246</v>
      </c>
      <c r="B41" s="19" t="s">
        <v>47</v>
      </c>
      <c r="C41" s="37">
        <v>11178258</v>
      </c>
      <c r="D41" s="37">
        <v>0</v>
      </c>
      <c r="E41" s="37">
        <v>0</v>
      </c>
      <c r="F41" s="37">
        <v>0</v>
      </c>
      <c r="G41" s="37">
        <v>0</v>
      </c>
      <c r="H41" s="37">
        <v>0</v>
      </c>
      <c r="I41" s="37">
        <v>0</v>
      </c>
      <c r="J41" s="37">
        <v>0</v>
      </c>
      <c r="K41" s="37">
        <v>0</v>
      </c>
      <c r="L41" s="38">
        <v>11178258</v>
      </c>
      <c r="M41" t="e">
        <f>VLOOKUP(B41,[1]!Tabla145[[Descripción]:[Definición]],2,FALSE)</f>
        <v>#REF!</v>
      </c>
      <c r="N41" s="16" t="b">
        <f t="shared" si="0"/>
        <v>1</v>
      </c>
      <c r="O41" s="20">
        <v>246</v>
      </c>
      <c r="P41" s="19" t="s">
        <v>47</v>
      </c>
    </row>
    <row r="42" spans="1:16" x14ac:dyDescent="0.25">
      <c r="A42" s="18">
        <v>247</v>
      </c>
      <c r="B42" s="19" t="s">
        <v>48</v>
      </c>
      <c r="C42" s="37">
        <v>869300.37000000011</v>
      </c>
      <c r="D42" s="37">
        <v>0</v>
      </c>
      <c r="E42" s="37">
        <v>0</v>
      </c>
      <c r="F42" s="37">
        <v>0</v>
      </c>
      <c r="G42" s="37">
        <v>0</v>
      </c>
      <c r="H42" s="37">
        <v>0</v>
      </c>
      <c r="I42" s="37">
        <v>0</v>
      </c>
      <c r="J42" s="37">
        <v>0</v>
      </c>
      <c r="K42" s="37">
        <v>0</v>
      </c>
      <c r="L42" s="38">
        <v>869300.37000000011</v>
      </c>
      <c r="M42" t="e">
        <f>VLOOKUP(B42,[1]!Tabla145[[Descripción]:[Definición]],2,FALSE)</f>
        <v>#REF!</v>
      </c>
      <c r="N42" s="16" t="b">
        <f t="shared" si="0"/>
        <v>1</v>
      </c>
      <c r="O42" s="20">
        <v>247</v>
      </c>
      <c r="P42" s="19" t="s">
        <v>48</v>
      </c>
    </row>
    <row r="43" spans="1:16" x14ac:dyDescent="0.25">
      <c r="A43" s="18">
        <v>248</v>
      </c>
      <c r="B43" s="19" t="s">
        <v>49</v>
      </c>
      <c r="C43" s="37">
        <v>914266.82</v>
      </c>
      <c r="D43" s="37">
        <v>0</v>
      </c>
      <c r="E43" s="37">
        <v>0</v>
      </c>
      <c r="F43" s="37">
        <v>0</v>
      </c>
      <c r="G43" s="37">
        <v>0</v>
      </c>
      <c r="H43" s="37">
        <v>0</v>
      </c>
      <c r="I43" s="37">
        <v>0</v>
      </c>
      <c r="J43" s="37">
        <v>0</v>
      </c>
      <c r="K43" s="37">
        <v>0</v>
      </c>
      <c r="L43" s="38">
        <v>914266.82</v>
      </c>
      <c r="M43" t="e">
        <f>VLOOKUP(B43,[1]!Tabla145[[Descripción]:[Definición]],2,FALSE)</f>
        <v>#REF!</v>
      </c>
      <c r="N43" s="16" t="b">
        <f t="shared" si="0"/>
        <v>1</v>
      </c>
      <c r="O43" s="20">
        <v>248</v>
      </c>
      <c r="P43" s="19" t="s">
        <v>49</v>
      </c>
    </row>
    <row r="44" spans="1:16" x14ac:dyDescent="0.25">
      <c r="A44" s="18">
        <v>249</v>
      </c>
      <c r="B44" s="19" t="s">
        <v>50</v>
      </c>
      <c r="C44" s="37">
        <v>13924894.060000001</v>
      </c>
      <c r="D44" s="37">
        <v>0</v>
      </c>
      <c r="E44" s="37">
        <v>0</v>
      </c>
      <c r="F44" s="37">
        <v>0</v>
      </c>
      <c r="G44" s="37">
        <v>0</v>
      </c>
      <c r="H44" s="37">
        <v>0</v>
      </c>
      <c r="I44" s="37">
        <v>0</v>
      </c>
      <c r="J44" s="37">
        <v>0</v>
      </c>
      <c r="K44" s="37">
        <v>0</v>
      </c>
      <c r="L44" s="38">
        <v>13924894.060000001</v>
      </c>
      <c r="M44" t="e">
        <f>VLOOKUP(B44,[1]!Tabla145[[Descripción]:[Definición]],2,FALSE)</f>
        <v>#REF!</v>
      </c>
      <c r="N44" s="16" t="b">
        <f t="shared" si="0"/>
        <v>1</v>
      </c>
      <c r="O44" s="20">
        <v>249</v>
      </c>
      <c r="P44" s="19" t="s">
        <v>50</v>
      </c>
    </row>
    <row r="45" spans="1:16" x14ac:dyDescent="0.25">
      <c r="A45" s="18">
        <v>251</v>
      </c>
      <c r="B45" s="19" t="s">
        <v>51</v>
      </c>
      <c r="C45" s="37">
        <v>96729.499999999971</v>
      </c>
      <c r="D45" s="37">
        <v>0</v>
      </c>
      <c r="E45" s="37">
        <v>0</v>
      </c>
      <c r="F45" s="37">
        <v>0</v>
      </c>
      <c r="G45" s="37">
        <v>0</v>
      </c>
      <c r="H45" s="37">
        <v>0</v>
      </c>
      <c r="I45" s="37">
        <v>0</v>
      </c>
      <c r="J45" s="37">
        <v>0</v>
      </c>
      <c r="K45" s="37">
        <v>0</v>
      </c>
      <c r="L45" s="38">
        <v>96729.499999999971</v>
      </c>
      <c r="M45" t="e">
        <f>VLOOKUP(B45,[1]!Tabla145[[Descripción]:[Definición]],2,FALSE)</f>
        <v>#REF!</v>
      </c>
      <c r="N45" s="16" t="b">
        <f t="shared" si="0"/>
        <v>1</v>
      </c>
      <c r="O45" s="20">
        <v>251</v>
      </c>
      <c r="P45" s="19" t="s">
        <v>51</v>
      </c>
    </row>
    <row r="46" spans="1:16" x14ac:dyDescent="0.25">
      <c r="A46" s="18">
        <v>252</v>
      </c>
      <c r="B46" s="19" t="s">
        <v>52</v>
      </c>
      <c r="C46" s="37">
        <v>1216833.71</v>
      </c>
      <c r="D46" s="37">
        <v>0</v>
      </c>
      <c r="E46" s="37">
        <v>0</v>
      </c>
      <c r="F46" s="37">
        <v>0</v>
      </c>
      <c r="G46" s="37">
        <v>0</v>
      </c>
      <c r="H46" s="37">
        <v>0</v>
      </c>
      <c r="I46" s="37">
        <v>0</v>
      </c>
      <c r="J46" s="37">
        <v>0</v>
      </c>
      <c r="K46" s="37">
        <v>0</v>
      </c>
      <c r="L46" s="38">
        <v>1216833.71</v>
      </c>
      <c r="M46" t="e">
        <f>VLOOKUP(B46,[1]!Tabla145[[Descripción]:[Definición]],2,FALSE)</f>
        <v>#REF!</v>
      </c>
      <c r="N46" s="16" t="b">
        <f t="shared" si="0"/>
        <v>1</v>
      </c>
      <c r="O46" s="20">
        <v>252</v>
      </c>
      <c r="P46" s="19" t="s">
        <v>52</v>
      </c>
    </row>
    <row r="47" spans="1:16" x14ac:dyDescent="0.25">
      <c r="A47" s="18">
        <v>253</v>
      </c>
      <c r="B47" s="19" t="s">
        <v>53</v>
      </c>
      <c r="C47" s="37">
        <v>5116280.32</v>
      </c>
      <c r="D47" s="37">
        <v>0</v>
      </c>
      <c r="E47" s="37">
        <v>0</v>
      </c>
      <c r="F47" s="37">
        <v>0</v>
      </c>
      <c r="G47" s="37">
        <v>0</v>
      </c>
      <c r="H47" s="37">
        <v>0</v>
      </c>
      <c r="I47" s="37">
        <v>0</v>
      </c>
      <c r="J47" s="37">
        <v>0</v>
      </c>
      <c r="K47" s="37">
        <v>0</v>
      </c>
      <c r="L47" s="38">
        <v>5116280.32</v>
      </c>
      <c r="M47" t="e">
        <f>VLOOKUP(B47,[1]!Tabla145[[Descripción]:[Definición]],2,FALSE)</f>
        <v>#REF!</v>
      </c>
      <c r="N47" s="16" t="b">
        <f t="shared" si="0"/>
        <v>1</v>
      </c>
      <c r="O47" s="20">
        <v>253</v>
      </c>
      <c r="P47" s="19" t="s">
        <v>53</v>
      </c>
    </row>
    <row r="48" spans="1:16" x14ac:dyDescent="0.25">
      <c r="A48" s="18">
        <v>254</v>
      </c>
      <c r="B48" s="19" t="s">
        <v>54</v>
      </c>
      <c r="C48" s="37">
        <v>3818577.46</v>
      </c>
      <c r="D48" s="37">
        <v>0</v>
      </c>
      <c r="E48" s="37">
        <v>0</v>
      </c>
      <c r="F48" s="37">
        <v>0</v>
      </c>
      <c r="G48" s="37">
        <v>0</v>
      </c>
      <c r="H48" s="37">
        <v>0</v>
      </c>
      <c r="I48" s="37">
        <v>0</v>
      </c>
      <c r="J48" s="37">
        <v>0</v>
      </c>
      <c r="K48" s="37">
        <v>0</v>
      </c>
      <c r="L48" s="38">
        <v>3818577.46</v>
      </c>
      <c r="M48" t="e">
        <f>VLOOKUP(B48,[1]!Tabla145[[Descripción]:[Definición]],2,FALSE)</f>
        <v>#REF!</v>
      </c>
      <c r="N48" s="16" t="b">
        <f t="shared" si="0"/>
        <v>1</v>
      </c>
      <c r="O48" s="20">
        <v>254</v>
      </c>
      <c r="P48" s="19" t="s">
        <v>54</v>
      </c>
    </row>
    <row r="49" spans="1:16" x14ac:dyDescent="0.25">
      <c r="A49" s="18">
        <v>255</v>
      </c>
      <c r="B49" s="19" t="s">
        <v>55</v>
      </c>
      <c r="C49" s="37">
        <v>30437.69</v>
      </c>
      <c r="D49" s="37">
        <v>0</v>
      </c>
      <c r="E49" s="37">
        <v>0</v>
      </c>
      <c r="F49" s="37">
        <v>0</v>
      </c>
      <c r="G49" s="37">
        <v>0</v>
      </c>
      <c r="H49" s="37">
        <v>0</v>
      </c>
      <c r="I49" s="37">
        <v>0</v>
      </c>
      <c r="J49" s="37">
        <v>0</v>
      </c>
      <c r="K49" s="37">
        <v>0</v>
      </c>
      <c r="L49" s="38">
        <v>30437.69</v>
      </c>
      <c r="M49" t="e">
        <f>VLOOKUP(B49,[1]!Tabla145[[Descripción]:[Definición]],2,FALSE)</f>
        <v>#REF!</v>
      </c>
      <c r="N49" s="16" t="b">
        <f t="shared" si="0"/>
        <v>1</v>
      </c>
      <c r="O49" s="20">
        <v>255</v>
      </c>
      <c r="P49" s="19" t="s">
        <v>55</v>
      </c>
    </row>
    <row r="50" spans="1:16" x14ac:dyDescent="0.25">
      <c r="A50" s="18">
        <v>256</v>
      </c>
      <c r="B50" s="19" t="s">
        <v>56</v>
      </c>
      <c r="C50" s="37">
        <v>0</v>
      </c>
      <c r="D50" s="37">
        <v>0</v>
      </c>
      <c r="E50" s="37">
        <v>0</v>
      </c>
      <c r="F50" s="37">
        <v>0</v>
      </c>
      <c r="G50" s="37">
        <v>0</v>
      </c>
      <c r="H50" s="37">
        <v>0</v>
      </c>
      <c r="I50" s="37">
        <v>0</v>
      </c>
      <c r="J50" s="37">
        <v>0</v>
      </c>
      <c r="K50" s="37">
        <v>0</v>
      </c>
      <c r="L50" s="38">
        <v>0</v>
      </c>
      <c r="M50" t="e">
        <f>VLOOKUP(B50,[1]!Tabla145[[Descripción]:[Definición]],2,FALSE)</f>
        <v>#REF!</v>
      </c>
      <c r="N50" s="16" t="b">
        <f t="shared" si="0"/>
        <v>1</v>
      </c>
      <c r="O50" s="20">
        <v>256</v>
      </c>
      <c r="P50" s="19" t="s">
        <v>56</v>
      </c>
    </row>
    <row r="51" spans="1:16" x14ac:dyDescent="0.25">
      <c r="A51" s="18">
        <v>259</v>
      </c>
      <c r="B51" s="19" t="s">
        <v>57</v>
      </c>
      <c r="C51" s="37">
        <v>225961.03999999998</v>
      </c>
      <c r="D51" s="37">
        <v>0</v>
      </c>
      <c r="E51" s="37">
        <v>0</v>
      </c>
      <c r="F51" s="37">
        <v>0</v>
      </c>
      <c r="G51" s="37">
        <v>0</v>
      </c>
      <c r="H51" s="37">
        <v>0</v>
      </c>
      <c r="I51" s="37">
        <v>0</v>
      </c>
      <c r="J51" s="37">
        <v>0</v>
      </c>
      <c r="K51" s="37">
        <v>0</v>
      </c>
      <c r="L51" s="38">
        <v>225961.03999999998</v>
      </c>
      <c r="M51" t="e">
        <f>VLOOKUP(B51,[1]!Tabla145[[Descripción]:[Definición]],2,FALSE)</f>
        <v>#REF!</v>
      </c>
      <c r="N51" s="16" t="b">
        <f t="shared" si="0"/>
        <v>1</v>
      </c>
      <c r="O51" s="20">
        <v>259</v>
      </c>
      <c r="P51" s="19" t="s">
        <v>57</v>
      </c>
    </row>
    <row r="52" spans="1:16" x14ac:dyDescent="0.25">
      <c r="A52" s="18">
        <v>261</v>
      </c>
      <c r="B52" s="19" t="s">
        <v>58</v>
      </c>
      <c r="C52" s="37">
        <v>86129153</v>
      </c>
      <c r="D52" s="37">
        <v>0</v>
      </c>
      <c r="E52" s="37">
        <v>0</v>
      </c>
      <c r="F52" s="37">
        <v>0</v>
      </c>
      <c r="G52" s="37">
        <v>0</v>
      </c>
      <c r="H52" s="37">
        <v>0</v>
      </c>
      <c r="I52" s="37">
        <v>0</v>
      </c>
      <c r="J52" s="37">
        <v>0</v>
      </c>
      <c r="K52" s="37">
        <v>0</v>
      </c>
      <c r="L52" s="38">
        <v>86129153</v>
      </c>
      <c r="M52" t="e">
        <f>VLOOKUP(B52,[1]!Tabla145[[Descripción]:[Definición]],2,FALSE)</f>
        <v>#REF!</v>
      </c>
      <c r="N52" s="16" t="b">
        <f t="shared" si="0"/>
        <v>1</v>
      </c>
      <c r="O52" s="20">
        <v>261</v>
      </c>
      <c r="P52" s="19" t="s">
        <v>58</v>
      </c>
    </row>
    <row r="53" spans="1:16" x14ac:dyDescent="0.25">
      <c r="A53" s="18">
        <v>271</v>
      </c>
      <c r="B53" s="19" t="s">
        <v>59</v>
      </c>
      <c r="C53" s="37">
        <v>2256522.7599999998</v>
      </c>
      <c r="D53" s="37">
        <v>0</v>
      </c>
      <c r="E53" s="37">
        <v>0</v>
      </c>
      <c r="F53" s="37">
        <v>0</v>
      </c>
      <c r="G53" s="37">
        <v>0</v>
      </c>
      <c r="H53" s="37">
        <v>0</v>
      </c>
      <c r="I53" s="37">
        <v>0</v>
      </c>
      <c r="J53" s="37">
        <v>0</v>
      </c>
      <c r="K53" s="37">
        <v>0</v>
      </c>
      <c r="L53" s="38">
        <v>2256522.7599999998</v>
      </c>
      <c r="M53" t="e">
        <f>VLOOKUP(B53,[1]!Tabla145[[Descripción]:[Definición]],2,FALSE)</f>
        <v>#REF!</v>
      </c>
      <c r="N53" s="16" t="b">
        <f t="shared" si="0"/>
        <v>1</v>
      </c>
      <c r="O53" s="20">
        <v>271</v>
      </c>
      <c r="P53" s="19" t="s">
        <v>59</v>
      </c>
    </row>
    <row r="54" spans="1:16" x14ac:dyDescent="0.25">
      <c r="A54" s="18">
        <v>272</v>
      </c>
      <c r="B54" s="19" t="s">
        <v>60</v>
      </c>
      <c r="C54" s="37">
        <v>811845.59</v>
      </c>
      <c r="D54" s="37">
        <v>0</v>
      </c>
      <c r="E54" s="37">
        <v>0</v>
      </c>
      <c r="F54" s="37">
        <v>0</v>
      </c>
      <c r="G54" s="37">
        <v>0</v>
      </c>
      <c r="H54" s="37">
        <v>0</v>
      </c>
      <c r="I54" s="37">
        <v>0</v>
      </c>
      <c r="J54" s="37">
        <v>0</v>
      </c>
      <c r="K54" s="37">
        <v>0</v>
      </c>
      <c r="L54" s="38">
        <v>811845.59</v>
      </c>
      <c r="M54" t="e">
        <f>VLOOKUP(B54,[1]!Tabla145[[Descripción]:[Definición]],2,FALSE)</f>
        <v>#REF!</v>
      </c>
      <c r="N54" s="16" t="b">
        <f t="shared" si="0"/>
        <v>1</v>
      </c>
      <c r="O54" s="20">
        <v>272</v>
      </c>
      <c r="P54" s="19" t="s">
        <v>60</v>
      </c>
    </row>
    <row r="55" spans="1:16" x14ac:dyDescent="0.25">
      <c r="A55" s="18">
        <v>273</v>
      </c>
      <c r="B55" s="19" t="s">
        <v>61</v>
      </c>
      <c r="C55" s="37">
        <v>0</v>
      </c>
      <c r="D55" s="37">
        <v>0</v>
      </c>
      <c r="E55" s="37">
        <v>0</v>
      </c>
      <c r="F55" s="37">
        <v>0</v>
      </c>
      <c r="G55" s="37">
        <v>0</v>
      </c>
      <c r="H55" s="37">
        <v>0</v>
      </c>
      <c r="I55" s="37">
        <v>0</v>
      </c>
      <c r="J55" s="37">
        <v>0</v>
      </c>
      <c r="K55" s="37">
        <v>0</v>
      </c>
      <c r="L55" s="38">
        <v>0</v>
      </c>
      <c r="M55" t="e">
        <f>VLOOKUP(B55,[1]!Tabla145[[Descripción]:[Definición]],2,FALSE)</f>
        <v>#REF!</v>
      </c>
      <c r="N55" s="16" t="b">
        <f t="shared" si="0"/>
        <v>1</v>
      </c>
      <c r="O55" s="20">
        <v>273</v>
      </c>
      <c r="P55" s="19" t="s">
        <v>61</v>
      </c>
    </row>
    <row r="56" spans="1:16" x14ac:dyDescent="0.25">
      <c r="A56" s="18">
        <v>275</v>
      </c>
      <c r="B56" s="19" t="s">
        <v>62</v>
      </c>
      <c r="C56" s="37">
        <v>89791.64</v>
      </c>
      <c r="D56" s="37">
        <v>0</v>
      </c>
      <c r="E56" s="37">
        <v>0</v>
      </c>
      <c r="F56" s="37">
        <v>0</v>
      </c>
      <c r="G56" s="37">
        <v>0</v>
      </c>
      <c r="H56" s="37">
        <v>0</v>
      </c>
      <c r="I56" s="37">
        <v>0</v>
      </c>
      <c r="J56" s="37">
        <v>0</v>
      </c>
      <c r="K56" s="37">
        <v>0</v>
      </c>
      <c r="L56" s="38">
        <v>89791.64</v>
      </c>
      <c r="M56" t="e">
        <f>VLOOKUP(B56,[1]!Tabla145[[Descripción]:[Definición]],2,FALSE)</f>
        <v>#REF!</v>
      </c>
      <c r="N56" s="16" t="b">
        <f t="shared" si="0"/>
        <v>1</v>
      </c>
      <c r="O56" s="20">
        <v>275</v>
      </c>
      <c r="P56" s="19" t="s">
        <v>62</v>
      </c>
    </row>
    <row r="57" spans="1:16" x14ac:dyDescent="0.25">
      <c r="A57" s="18">
        <v>282</v>
      </c>
      <c r="B57" s="19" t="s">
        <v>63</v>
      </c>
      <c r="C57" s="37">
        <v>0</v>
      </c>
      <c r="D57" s="37">
        <v>0</v>
      </c>
      <c r="E57" s="37">
        <v>0</v>
      </c>
      <c r="F57" s="37">
        <v>0</v>
      </c>
      <c r="G57" s="37">
        <v>0</v>
      </c>
      <c r="H57" s="37">
        <v>0</v>
      </c>
      <c r="I57" s="37">
        <v>0</v>
      </c>
      <c r="J57" s="37">
        <v>0</v>
      </c>
      <c r="K57" s="37">
        <v>0</v>
      </c>
      <c r="L57" s="38">
        <v>0</v>
      </c>
      <c r="M57" t="e">
        <f>VLOOKUP(B57,[1]!Tabla145[[Descripción]:[Definición]],2,FALSE)</f>
        <v>#REF!</v>
      </c>
      <c r="N57" s="16" t="b">
        <f t="shared" si="0"/>
        <v>1</v>
      </c>
      <c r="O57" s="20">
        <v>282</v>
      </c>
      <c r="P57" s="19" t="s">
        <v>63</v>
      </c>
    </row>
    <row r="58" spans="1:16" x14ac:dyDescent="0.25">
      <c r="A58" s="18">
        <v>291</v>
      </c>
      <c r="B58" s="19" t="s">
        <v>64</v>
      </c>
      <c r="C58" s="37">
        <v>540529.54</v>
      </c>
      <c r="D58" s="37">
        <v>0</v>
      </c>
      <c r="E58" s="37">
        <v>0</v>
      </c>
      <c r="F58" s="37">
        <v>0</v>
      </c>
      <c r="G58" s="37">
        <v>0</v>
      </c>
      <c r="H58" s="37">
        <v>0</v>
      </c>
      <c r="I58" s="37">
        <v>0</v>
      </c>
      <c r="J58" s="37">
        <v>0</v>
      </c>
      <c r="K58" s="37">
        <v>0</v>
      </c>
      <c r="L58" s="38">
        <v>540529.54</v>
      </c>
      <c r="M58" t="e">
        <f>VLOOKUP(B58,[1]!Tabla145[[Descripción]:[Definición]],2,FALSE)</f>
        <v>#REF!</v>
      </c>
      <c r="N58" s="16" t="b">
        <f t="shared" si="0"/>
        <v>1</v>
      </c>
      <c r="O58" s="20">
        <v>291</v>
      </c>
      <c r="P58" s="19" t="s">
        <v>64</v>
      </c>
    </row>
    <row r="59" spans="1:16" x14ac:dyDescent="0.25">
      <c r="A59" s="18">
        <v>292</v>
      </c>
      <c r="B59" s="19" t="s">
        <v>65</v>
      </c>
      <c r="C59" s="37">
        <v>180496.95</v>
      </c>
      <c r="D59" s="37">
        <v>0</v>
      </c>
      <c r="E59" s="37">
        <v>0</v>
      </c>
      <c r="F59" s="37">
        <v>0</v>
      </c>
      <c r="G59" s="37">
        <v>0</v>
      </c>
      <c r="H59" s="37">
        <v>0</v>
      </c>
      <c r="I59" s="37">
        <v>0</v>
      </c>
      <c r="J59" s="37">
        <v>0</v>
      </c>
      <c r="K59" s="37">
        <v>0</v>
      </c>
      <c r="L59" s="38">
        <v>180496.95</v>
      </c>
      <c r="M59" t="e">
        <f>VLOOKUP(B59,[1]!Tabla145[[Descripción]:[Definición]],2,FALSE)</f>
        <v>#REF!</v>
      </c>
      <c r="N59" s="16" t="b">
        <f t="shared" si="0"/>
        <v>1</v>
      </c>
      <c r="O59" s="20">
        <v>292</v>
      </c>
      <c r="P59" s="19" t="s">
        <v>65</v>
      </c>
    </row>
    <row r="60" spans="1:16" x14ac:dyDescent="0.25">
      <c r="A60" s="18">
        <v>293</v>
      </c>
      <c r="B60" s="19" t="s">
        <v>66</v>
      </c>
      <c r="C60" s="37">
        <v>0</v>
      </c>
      <c r="D60" s="37">
        <v>0</v>
      </c>
      <c r="E60" s="37">
        <v>0</v>
      </c>
      <c r="F60" s="37">
        <v>0</v>
      </c>
      <c r="G60" s="37">
        <v>0</v>
      </c>
      <c r="H60" s="37">
        <v>0</v>
      </c>
      <c r="I60" s="37">
        <v>0</v>
      </c>
      <c r="J60" s="37">
        <v>0</v>
      </c>
      <c r="K60" s="37">
        <v>0</v>
      </c>
      <c r="L60" s="38">
        <v>0</v>
      </c>
      <c r="M60" t="e">
        <f>VLOOKUP(B60,[1]!Tabla145[[Descripción]:[Definición]],2,FALSE)</f>
        <v>#REF!</v>
      </c>
      <c r="N60" s="16" t="b">
        <f t="shared" si="0"/>
        <v>1</v>
      </c>
      <c r="O60" s="20">
        <v>293</v>
      </c>
      <c r="P60" s="19" t="s">
        <v>66</v>
      </c>
    </row>
    <row r="61" spans="1:16" x14ac:dyDescent="0.25">
      <c r="A61" s="18">
        <v>294</v>
      </c>
      <c r="B61" s="19" t="s">
        <v>67</v>
      </c>
      <c r="C61" s="37">
        <v>382623.76</v>
      </c>
      <c r="D61" s="37">
        <v>0</v>
      </c>
      <c r="E61" s="37">
        <v>0</v>
      </c>
      <c r="F61" s="37">
        <v>0</v>
      </c>
      <c r="G61" s="37">
        <v>0</v>
      </c>
      <c r="H61" s="37">
        <v>0</v>
      </c>
      <c r="I61" s="37">
        <v>0</v>
      </c>
      <c r="J61" s="37">
        <v>0</v>
      </c>
      <c r="K61" s="37">
        <v>0</v>
      </c>
      <c r="L61" s="38">
        <v>382623.76</v>
      </c>
      <c r="M61" t="e">
        <f>VLOOKUP(B61,[1]!Tabla145[[Descripción]:[Definición]],2,FALSE)</f>
        <v>#REF!</v>
      </c>
      <c r="N61" s="16" t="b">
        <f t="shared" si="0"/>
        <v>1</v>
      </c>
      <c r="O61" s="20">
        <v>294</v>
      </c>
      <c r="P61" s="19" t="s">
        <v>67</v>
      </c>
    </row>
    <row r="62" spans="1:16" x14ac:dyDescent="0.25">
      <c r="A62" s="18">
        <v>295</v>
      </c>
      <c r="B62" s="19" t="s">
        <v>68</v>
      </c>
      <c r="C62" s="37">
        <v>54272</v>
      </c>
      <c r="D62" s="37">
        <v>0</v>
      </c>
      <c r="E62" s="37">
        <v>0</v>
      </c>
      <c r="F62" s="37">
        <v>0</v>
      </c>
      <c r="G62" s="37">
        <v>0</v>
      </c>
      <c r="H62" s="37">
        <v>0</v>
      </c>
      <c r="I62" s="37">
        <v>0</v>
      </c>
      <c r="J62" s="37">
        <v>0</v>
      </c>
      <c r="K62" s="37">
        <v>0</v>
      </c>
      <c r="L62" s="38">
        <v>54272</v>
      </c>
      <c r="M62" t="e">
        <f>VLOOKUP(B62,[1]!Tabla145[[Descripción]:[Definición]],2,FALSE)</f>
        <v>#REF!</v>
      </c>
      <c r="N62" s="16" t="b">
        <f t="shared" si="0"/>
        <v>1</v>
      </c>
      <c r="O62" s="20">
        <v>295</v>
      </c>
      <c r="P62" s="19" t="s">
        <v>68</v>
      </c>
    </row>
    <row r="63" spans="1:16" x14ac:dyDescent="0.25">
      <c r="A63" s="18">
        <v>296</v>
      </c>
      <c r="B63" s="19" t="s">
        <v>69</v>
      </c>
      <c r="C63" s="37">
        <v>6983793.4699999997</v>
      </c>
      <c r="D63" s="37">
        <v>0</v>
      </c>
      <c r="E63" s="37">
        <v>0</v>
      </c>
      <c r="F63" s="37">
        <v>0</v>
      </c>
      <c r="G63" s="37">
        <v>0</v>
      </c>
      <c r="H63" s="37">
        <v>0</v>
      </c>
      <c r="I63" s="37">
        <v>0</v>
      </c>
      <c r="J63" s="37">
        <v>0</v>
      </c>
      <c r="K63" s="37">
        <v>0</v>
      </c>
      <c r="L63" s="38">
        <v>6983793.4699999997</v>
      </c>
      <c r="M63" t="e">
        <f>VLOOKUP(B63,[1]!Tabla145[[Descripción]:[Definición]],2,FALSE)</f>
        <v>#REF!</v>
      </c>
      <c r="N63" s="16" t="b">
        <f t="shared" si="0"/>
        <v>1</v>
      </c>
      <c r="O63" s="20">
        <v>296</v>
      </c>
      <c r="P63" s="19" t="s">
        <v>69</v>
      </c>
    </row>
    <row r="64" spans="1:16" x14ac:dyDescent="0.25">
      <c r="A64" s="22">
        <v>298</v>
      </c>
      <c r="B64" s="19" t="s">
        <v>70</v>
      </c>
      <c r="C64" s="37">
        <v>691993.98</v>
      </c>
      <c r="D64" s="37">
        <v>0</v>
      </c>
      <c r="E64" s="37">
        <v>0</v>
      </c>
      <c r="F64" s="37">
        <v>0</v>
      </c>
      <c r="G64" s="37">
        <v>25086.34</v>
      </c>
      <c r="H64" s="37">
        <v>0</v>
      </c>
      <c r="I64" s="37">
        <v>0</v>
      </c>
      <c r="J64" s="37">
        <v>0</v>
      </c>
      <c r="K64" s="37">
        <v>0</v>
      </c>
      <c r="L64" s="38">
        <v>717080.32</v>
      </c>
      <c r="M64" t="e">
        <f>VLOOKUP(B64,[1]!Tabla145[[Descripción]:[Definición]],2,FALSE)</f>
        <v>#REF!</v>
      </c>
      <c r="N64" s="16" t="b">
        <f t="shared" si="0"/>
        <v>1</v>
      </c>
      <c r="O64" s="23">
        <v>298</v>
      </c>
      <c r="P64" s="19" t="s">
        <v>70</v>
      </c>
    </row>
    <row r="65" spans="1:16" x14ac:dyDescent="0.25">
      <c r="A65" s="14">
        <v>3000</v>
      </c>
      <c r="B65" s="15" t="s">
        <v>71</v>
      </c>
      <c r="C65" s="35">
        <v>338323909.58000022</v>
      </c>
      <c r="D65" s="35">
        <v>1000</v>
      </c>
      <c r="E65" s="35">
        <v>1000</v>
      </c>
      <c r="F65" s="35">
        <v>5260293.3558832407</v>
      </c>
      <c r="G65" s="35">
        <v>1255317.1200000001</v>
      </c>
      <c r="H65" s="35">
        <v>1000</v>
      </c>
      <c r="I65" s="35">
        <v>4824.45</v>
      </c>
      <c r="J65" s="35">
        <v>0</v>
      </c>
      <c r="K65" s="35">
        <v>0</v>
      </c>
      <c r="L65" s="36">
        <v>344847344.5058834</v>
      </c>
      <c r="M65" t="e">
        <f>VLOOKUP(B65,[1]!Tabla1[[Descripción]:[Definición]],2,FALSE)</f>
        <v>#REF!</v>
      </c>
      <c r="N65" s="16" t="b">
        <f t="shared" si="0"/>
        <v>1</v>
      </c>
      <c r="O65" s="21">
        <v>3000</v>
      </c>
      <c r="P65" s="15" t="s">
        <v>71</v>
      </c>
    </row>
    <row r="66" spans="1:16" x14ac:dyDescent="0.25">
      <c r="A66" s="18">
        <v>311</v>
      </c>
      <c r="B66" s="19" t="s">
        <v>72</v>
      </c>
      <c r="C66" s="37">
        <v>84378247.150000006</v>
      </c>
      <c r="D66" s="37">
        <v>0</v>
      </c>
      <c r="E66" s="37">
        <v>0</v>
      </c>
      <c r="F66" s="37">
        <v>5259293.3558832407</v>
      </c>
      <c r="G66" s="37">
        <v>0</v>
      </c>
      <c r="H66" s="37">
        <v>0</v>
      </c>
      <c r="I66" s="37">
        <v>0</v>
      </c>
      <c r="J66" s="37">
        <v>0</v>
      </c>
      <c r="K66" s="37">
        <v>0</v>
      </c>
      <c r="L66" s="38">
        <v>89637540.505883247</v>
      </c>
      <c r="M66" t="e">
        <f>VLOOKUP(B66,[1]!Tabla145[[Descripción]:[Definición]],2,FALSE)</f>
        <v>#REF!</v>
      </c>
      <c r="N66" s="16" t="b">
        <f t="shared" si="0"/>
        <v>1</v>
      </c>
      <c r="O66" s="20">
        <v>311</v>
      </c>
      <c r="P66" s="19" t="s">
        <v>72</v>
      </c>
    </row>
    <row r="67" spans="1:16" x14ac:dyDescent="0.25">
      <c r="A67" s="18">
        <v>312</v>
      </c>
      <c r="B67" s="19" t="s">
        <v>73</v>
      </c>
      <c r="C67" s="37">
        <v>200667.76</v>
      </c>
      <c r="D67" s="37">
        <v>0</v>
      </c>
      <c r="E67" s="37">
        <v>0</v>
      </c>
      <c r="F67" s="37">
        <v>0</v>
      </c>
      <c r="G67" s="37">
        <v>0</v>
      </c>
      <c r="H67" s="37">
        <v>0</v>
      </c>
      <c r="I67" s="37">
        <v>0</v>
      </c>
      <c r="J67" s="37">
        <v>0</v>
      </c>
      <c r="K67" s="37">
        <v>0</v>
      </c>
      <c r="L67" s="38">
        <v>200667.76</v>
      </c>
      <c r="M67" t="e">
        <f>VLOOKUP(B67,[1]!Tabla145[[Descripción]:[Definición]],2,FALSE)</f>
        <v>#REF!</v>
      </c>
      <c r="N67" s="16" t="b">
        <f t="shared" si="0"/>
        <v>1</v>
      </c>
      <c r="O67" s="20">
        <v>312</v>
      </c>
      <c r="P67" s="19" t="s">
        <v>73</v>
      </c>
    </row>
    <row r="68" spans="1:16" x14ac:dyDescent="0.25">
      <c r="A68" s="18">
        <v>313</v>
      </c>
      <c r="B68" s="19" t="s">
        <v>74</v>
      </c>
      <c r="C68" s="37">
        <v>4450686.54</v>
      </c>
      <c r="D68" s="37">
        <v>0</v>
      </c>
      <c r="E68" s="37">
        <v>0</v>
      </c>
      <c r="F68" s="37">
        <v>0</v>
      </c>
      <c r="G68" s="37">
        <v>0</v>
      </c>
      <c r="H68" s="37">
        <v>0</v>
      </c>
      <c r="I68" s="37">
        <v>0</v>
      </c>
      <c r="J68" s="37">
        <v>0</v>
      </c>
      <c r="K68" s="37">
        <v>0</v>
      </c>
      <c r="L68" s="38">
        <v>4450686.54</v>
      </c>
      <c r="M68" t="e">
        <f>VLOOKUP(B68,[1]!Tabla145[[Descripción]:[Definición]],2,FALSE)</f>
        <v>#REF!</v>
      </c>
      <c r="N68" s="16" t="b">
        <f t="shared" si="0"/>
        <v>1</v>
      </c>
      <c r="O68" s="20">
        <v>313</v>
      </c>
      <c r="P68" s="19" t="s">
        <v>74</v>
      </c>
    </row>
    <row r="69" spans="1:16" x14ac:dyDescent="0.25">
      <c r="A69" s="18">
        <v>314</v>
      </c>
      <c r="B69" s="19" t="s">
        <v>75</v>
      </c>
      <c r="C69" s="37">
        <v>2268918.2599999998</v>
      </c>
      <c r="D69" s="37">
        <v>0</v>
      </c>
      <c r="E69" s="37">
        <v>0</v>
      </c>
      <c r="F69" s="37">
        <v>0</v>
      </c>
      <c r="G69" s="37">
        <v>0</v>
      </c>
      <c r="H69" s="37">
        <v>0</v>
      </c>
      <c r="I69" s="37">
        <v>0</v>
      </c>
      <c r="J69" s="37">
        <v>0</v>
      </c>
      <c r="K69" s="37">
        <v>0</v>
      </c>
      <c r="L69" s="38">
        <v>2268918.2599999998</v>
      </c>
      <c r="M69" t="e">
        <f>VLOOKUP(B69,[1]!Tabla145[[Descripción]:[Definición]],2,FALSE)</f>
        <v>#REF!</v>
      </c>
      <c r="N69" s="16" t="b">
        <f t="shared" si="0"/>
        <v>1</v>
      </c>
      <c r="O69" s="20">
        <v>314</v>
      </c>
      <c r="P69" s="19" t="s">
        <v>75</v>
      </c>
    </row>
    <row r="70" spans="1:16" x14ac:dyDescent="0.25">
      <c r="A70" s="18">
        <v>315</v>
      </c>
      <c r="B70" s="19" t="s">
        <v>76</v>
      </c>
      <c r="C70" s="37">
        <v>0</v>
      </c>
      <c r="D70" s="37">
        <v>0</v>
      </c>
      <c r="E70" s="37">
        <v>0</v>
      </c>
      <c r="F70" s="37">
        <v>0</v>
      </c>
      <c r="G70" s="37">
        <v>0</v>
      </c>
      <c r="H70" s="37">
        <v>0</v>
      </c>
      <c r="I70" s="37">
        <v>0</v>
      </c>
      <c r="J70" s="37">
        <v>0</v>
      </c>
      <c r="K70" s="37">
        <v>0</v>
      </c>
      <c r="L70" s="38">
        <v>0</v>
      </c>
      <c r="M70" t="e">
        <f>VLOOKUP(B70,[1]!Tabla145[[Descripción]:[Definición]],2,FALSE)</f>
        <v>#REF!</v>
      </c>
      <c r="N70" s="16" t="b">
        <f t="shared" si="0"/>
        <v>1</v>
      </c>
      <c r="O70" s="20">
        <v>315</v>
      </c>
      <c r="P70" s="19" t="s">
        <v>76</v>
      </c>
    </row>
    <row r="71" spans="1:16" x14ac:dyDescent="0.25">
      <c r="A71" s="18">
        <v>316</v>
      </c>
      <c r="B71" s="19" t="s">
        <v>77</v>
      </c>
      <c r="C71" s="37">
        <v>245676.33</v>
      </c>
      <c r="D71" s="37">
        <v>0</v>
      </c>
      <c r="E71" s="37">
        <v>0</v>
      </c>
      <c r="F71" s="37">
        <v>0</v>
      </c>
      <c r="G71" s="37">
        <v>0</v>
      </c>
      <c r="H71" s="37">
        <v>0</v>
      </c>
      <c r="I71" s="37">
        <v>0</v>
      </c>
      <c r="J71" s="37">
        <v>0</v>
      </c>
      <c r="K71" s="37">
        <v>0</v>
      </c>
      <c r="L71" s="38">
        <v>245676.33</v>
      </c>
      <c r="M71" t="e">
        <f>VLOOKUP(B71,[1]!Tabla145[[Descripción]:[Definición]],2,FALSE)</f>
        <v>#REF!</v>
      </c>
      <c r="N71" s="16" t="b">
        <f t="shared" si="0"/>
        <v>1</v>
      </c>
      <c r="O71" s="20">
        <v>316</v>
      </c>
      <c r="P71" s="19" t="s">
        <v>77</v>
      </c>
    </row>
    <row r="72" spans="1:16" x14ac:dyDescent="0.25">
      <c r="A72" s="18">
        <v>317</v>
      </c>
      <c r="B72" s="19" t="s">
        <v>78</v>
      </c>
      <c r="C72" s="37">
        <v>2594106.84</v>
      </c>
      <c r="D72" s="37">
        <v>0</v>
      </c>
      <c r="E72" s="37">
        <v>0</v>
      </c>
      <c r="F72" s="37">
        <v>0</v>
      </c>
      <c r="G72" s="37">
        <v>0</v>
      </c>
      <c r="H72" s="37">
        <v>0</v>
      </c>
      <c r="I72" s="37">
        <v>0</v>
      </c>
      <c r="J72" s="37">
        <v>0</v>
      </c>
      <c r="K72" s="37">
        <v>0</v>
      </c>
      <c r="L72" s="38">
        <v>2594106.84</v>
      </c>
      <c r="M72" t="e">
        <f>VLOOKUP(B72,[1]!Tabla145[[Descripción]:[Definición]],2,FALSE)</f>
        <v>#REF!</v>
      </c>
      <c r="N72" s="16" t="b">
        <f t="shared" si="0"/>
        <v>1</v>
      </c>
      <c r="O72" s="20">
        <v>317</v>
      </c>
      <c r="P72" s="19" t="s">
        <v>78</v>
      </c>
    </row>
    <row r="73" spans="1:16" x14ac:dyDescent="0.25">
      <c r="A73" s="18">
        <v>318</v>
      </c>
      <c r="B73" s="19" t="s">
        <v>79</v>
      </c>
      <c r="C73" s="37">
        <v>303969.29000000004</v>
      </c>
      <c r="D73" s="37">
        <v>0</v>
      </c>
      <c r="E73" s="37">
        <v>0</v>
      </c>
      <c r="F73" s="37">
        <v>0</v>
      </c>
      <c r="G73" s="37">
        <v>0</v>
      </c>
      <c r="H73" s="37">
        <v>0</v>
      </c>
      <c r="I73" s="37">
        <v>0</v>
      </c>
      <c r="J73" s="37">
        <v>0</v>
      </c>
      <c r="K73" s="37">
        <v>0</v>
      </c>
      <c r="L73" s="38">
        <v>303969.29000000004</v>
      </c>
      <c r="M73" t="e">
        <f>VLOOKUP(B73,[1]!Tabla145[[Descripción]:[Definición]],2,FALSE)</f>
        <v>#REF!</v>
      </c>
      <c r="N73" s="16" t="b">
        <f t="shared" si="0"/>
        <v>1</v>
      </c>
      <c r="O73" s="20">
        <v>318</v>
      </c>
      <c r="P73" s="19" t="s">
        <v>79</v>
      </c>
    </row>
    <row r="74" spans="1:16" x14ac:dyDescent="0.25">
      <c r="A74" s="18">
        <v>319</v>
      </c>
      <c r="B74" s="19" t="s">
        <v>80</v>
      </c>
      <c r="C74" s="37">
        <v>0</v>
      </c>
      <c r="D74" s="37">
        <v>0</v>
      </c>
      <c r="E74" s="37">
        <v>0</v>
      </c>
      <c r="F74" s="37">
        <v>0</v>
      </c>
      <c r="G74" s="37">
        <v>0</v>
      </c>
      <c r="H74" s="37">
        <v>0</v>
      </c>
      <c r="I74" s="37">
        <v>0</v>
      </c>
      <c r="J74" s="37">
        <v>0</v>
      </c>
      <c r="K74" s="37">
        <v>0</v>
      </c>
      <c r="L74" s="38">
        <v>0</v>
      </c>
      <c r="M74" t="e">
        <f>VLOOKUP(B74,[1]!Tabla145[[Descripción]:[Definición]],2,FALSE)</f>
        <v>#REF!</v>
      </c>
      <c r="N74" s="16" t="b">
        <f t="shared" si="0"/>
        <v>1</v>
      </c>
      <c r="O74" s="20">
        <v>319</v>
      </c>
      <c r="P74" s="19" t="s">
        <v>80</v>
      </c>
    </row>
    <row r="75" spans="1:16" x14ac:dyDescent="0.25">
      <c r="A75" s="18">
        <v>322</v>
      </c>
      <c r="B75" s="19" t="s">
        <v>81</v>
      </c>
      <c r="C75" s="37">
        <v>2181870.4700000002</v>
      </c>
      <c r="D75" s="37">
        <v>0</v>
      </c>
      <c r="E75" s="37">
        <v>0</v>
      </c>
      <c r="F75" s="37">
        <v>0</v>
      </c>
      <c r="G75" s="37">
        <v>0</v>
      </c>
      <c r="H75" s="37">
        <v>0</v>
      </c>
      <c r="I75" s="37">
        <v>0</v>
      </c>
      <c r="J75" s="37">
        <v>0</v>
      </c>
      <c r="K75" s="37">
        <v>0</v>
      </c>
      <c r="L75" s="38">
        <v>2181870.4700000002</v>
      </c>
      <c r="M75" t="e">
        <f>VLOOKUP(B75,[1]!Tabla145[[Descripción]:[Definición]],2,FALSE)</f>
        <v>#REF!</v>
      </c>
      <c r="N75" s="16" t="b">
        <f t="shared" ref="N75:N138" si="1">B75=P75</f>
        <v>1</v>
      </c>
      <c r="O75" s="20">
        <v>322</v>
      </c>
      <c r="P75" s="19" t="s">
        <v>81</v>
      </c>
    </row>
    <row r="76" spans="1:16" x14ac:dyDescent="0.25">
      <c r="A76" s="18">
        <v>323</v>
      </c>
      <c r="B76" s="19" t="s">
        <v>82</v>
      </c>
      <c r="C76" s="37">
        <v>1537905.4799999997</v>
      </c>
      <c r="D76" s="37">
        <v>0</v>
      </c>
      <c r="E76" s="37">
        <v>0</v>
      </c>
      <c r="F76" s="37">
        <v>0</v>
      </c>
      <c r="G76" s="37">
        <v>0</v>
      </c>
      <c r="H76" s="37">
        <v>0</v>
      </c>
      <c r="I76" s="37">
        <v>0</v>
      </c>
      <c r="J76" s="37">
        <v>0</v>
      </c>
      <c r="K76" s="37">
        <v>0</v>
      </c>
      <c r="L76" s="38">
        <v>1537905.4799999997</v>
      </c>
      <c r="M76" t="e">
        <f>VLOOKUP(B76,[1]!Tabla145[[Descripción]:[Definición]],2,FALSE)</f>
        <v>#REF!</v>
      </c>
      <c r="N76" s="16" t="b">
        <f t="shared" si="1"/>
        <v>1</v>
      </c>
      <c r="O76" s="20">
        <v>323</v>
      </c>
      <c r="P76" s="19" t="s">
        <v>82</v>
      </c>
    </row>
    <row r="77" spans="1:16" x14ac:dyDescent="0.25">
      <c r="A77" s="18">
        <v>325</v>
      </c>
      <c r="B77" s="19" t="s">
        <v>83</v>
      </c>
      <c r="C77" s="37">
        <v>9918</v>
      </c>
      <c r="D77" s="37">
        <v>0</v>
      </c>
      <c r="E77" s="37">
        <v>0</v>
      </c>
      <c r="F77" s="37">
        <v>0</v>
      </c>
      <c r="G77" s="37">
        <v>0</v>
      </c>
      <c r="H77" s="37">
        <v>0</v>
      </c>
      <c r="I77" s="37">
        <v>0</v>
      </c>
      <c r="J77" s="37">
        <v>0</v>
      </c>
      <c r="K77" s="37">
        <v>0</v>
      </c>
      <c r="L77" s="38">
        <v>9918</v>
      </c>
      <c r="M77" t="e">
        <f>VLOOKUP(B77,[1]!Tabla145[[Descripción]:[Definición]],2,FALSE)</f>
        <v>#REF!</v>
      </c>
      <c r="N77" s="16" t="b">
        <f t="shared" si="1"/>
        <v>1</v>
      </c>
      <c r="O77" s="20">
        <v>325</v>
      </c>
      <c r="P77" s="19" t="s">
        <v>83</v>
      </c>
    </row>
    <row r="78" spans="1:16" x14ac:dyDescent="0.25">
      <c r="A78" s="18">
        <v>328</v>
      </c>
      <c r="B78" s="19" t="s">
        <v>84</v>
      </c>
      <c r="C78" s="37">
        <v>45214229</v>
      </c>
      <c r="D78" s="37">
        <v>0</v>
      </c>
      <c r="E78" s="37">
        <v>0</v>
      </c>
      <c r="F78" s="37">
        <v>0</v>
      </c>
      <c r="G78" s="37">
        <v>0</v>
      </c>
      <c r="H78" s="37">
        <v>0</v>
      </c>
      <c r="I78" s="37">
        <v>0</v>
      </c>
      <c r="J78" s="37">
        <v>0</v>
      </c>
      <c r="K78" s="37">
        <v>0</v>
      </c>
      <c r="L78" s="38">
        <v>45214229</v>
      </c>
      <c r="M78" t="e">
        <f>VLOOKUP(B78,[1]!Tabla145[[Descripción]:[Definición]],2,FALSE)</f>
        <v>#REF!</v>
      </c>
      <c r="N78" s="16" t="b">
        <f t="shared" si="1"/>
        <v>1</v>
      </c>
      <c r="O78" s="20">
        <v>328</v>
      </c>
      <c r="P78" s="19" t="s">
        <v>84</v>
      </c>
    </row>
    <row r="79" spans="1:16" x14ac:dyDescent="0.25">
      <c r="A79" s="18">
        <v>331</v>
      </c>
      <c r="B79" s="19" t="s">
        <v>85</v>
      </c>
      <c r="C79" s="37">
        <v>10087209.75</v>
      </c>
      <c r="D79" s="37">
        <v>0</v>
      </c>
      <c r="E79" s="37">
        <v>0</v>
      </c>
      <c r="F79" s="37">
        <v>0</v>
      </c>
      <c r="G79" s="37">
        <v>0</v>
      </c>
      <c r="H79" s="37">
        <v>0</v>
      </c>
      <c r="I79" s="37">
        <v>0</v>
      </c>
      <c r="J79" s="37">
        <v>0</v>
      </c>
      <c r="K79" s="37">
        <v>0</v>
      </c>
      <c r="L79" s="38">
        <v>10087209.75</v>
      </c>
      <c r="M79" t="e">
        <f>VLOOKUP(B79,[1]!Tabla145[[Descripción]:[Definición]],2,FALSE)</f>
        <v>#REF!</v>
      </c>
      <c r="N79" s="16" t="b">
        <f t="shared" si="1"/>
        <v>1</v>
      </c>
      <c r="O79" s="20">
        <v>331</v>
      </c>
      <c r="P79" s="19" t="s">
        <v>85</v>
      </c>
    </row>
    <row r="80" spans="1:16" x14ac:dyDescent="0.25">
      <c r="A80" s="18">
        <v>332</v>
      </c>
      <c r="B80" s="19" t="s">
        <v>86</v>
      </c>
      <c r="C80" s="37">
        <v>718515.6</v>
      </c>
      <c r="D80" s="37">
        <v>0</v>
      </c>
      <c r="E80" s="37">
        <v>0</v>
      </c>
      <c r="F80" s="37">
        <v>0</v>
      </c>
      <c r="G80" s="37">
        <v>0</v>
      </c>
      <c r="H80" s="37">
        <v>0</v>
      </c>
      <c r="I80" s="37">
        <v>0</v>
      </c>
      <c r="J80" s="37">
        <v>0</v>
      </c>
      <c r="K80" s="37">
        <v>0</v>
      </c>
      <c r="L80" s="38">
        <v>718515.6</v>
      </c>
      <c r="M80" t="e">
        <f>VLOOKUP(B80,[1]!Tabla145[[Descripción]:[Definición]],2,FALSE)</f>
        <v>#REF!</v>
      </c>
      <c r="N80" s="16" t="b">
        <f t="shared" si="1"/>
        <v>1</v>
      </c>
      <c r="O80" s="20">
        <v>332</v>
      </c>
      <c r="P80" s="19" t="s">
        <v>86</v>
      </c>
    </row>
    <row r="81" spans="1:16" x14ac:dyDescent="0.25">
      <c r="A81" s="18">
        <v>333</v>
      </c>
      <c r="B81" s="19" t="s">
        <v>87</v>
      </c>
      <c r="C81" s="37">
        <v>192830.94</v>
      </c>
      <c r="D81" s="37">
        <v>0</v>
      </c>
      <c r="E81" s="37">
        <v>0</v>
      </c>
      <c r="F81" s="37">
        <v>0</v>
      </c>
      <c r="G81" s="37">
        <v>0</v>
      </c>
      <c r="H81" s="37">
        <v>0</v>
      </c>
      <c r="I81" s="37">
        <v>0</v>
      </c>
      <c r="J81" s="37">
        <v>0</v>
      </c>
      <c r="K81" s="37">
        <v>0</v>
      </c>
      <c r="L81" s="38">
        <v>192830.94</v>
      </c>
      <c r="M81" t="e">
        <f>VLOOKUP(B81,[1]!Tabla145[[Descripción]:[Definición]],2,FALSE)</f>
        <v>#REF!</v>
      </c>
      <c r="N81" s="16" t="b">
        <f t="shared" si="1"/>
        <v>1</v>
      </c>
      <c r="O81" s="20">
        <v>333</v>
      </c>
      <c r="P81" s="19" t="s">
        <v>87</v>
      </c>
    </row>
    <row r="82" spans="1:16" x14ac:dyDescent="0.25">
      <c r="A82" s="18">
        <v>334</v>
      </c>
      <c r="B82" s="19" t="s">
        <v>88</v>
      </c>
      <c r="C82" s="37">
        <v>1527412.8499999996</v>
      </c>
      <c r="D82" s="37">
        <v>0</v>
      </c>
      <c r="E82" s="37">
        <v>0</v>
      </c>
      <c r="F82" s="37">
        <v>0</v>
      </c>
      <c r="G82" s="37">
        <v>0</v>
      </c>
      <c r="H82" s="37">
        <v>0</v>
      </c>
      <c r="I82" s="37">
        <v>0</v>
      </c>
      <c r="J82" s="37">
        <v>0</v>
      </c>
      <c r="K82" s="37">
        <v>0</v>
      </c>
      <c r="L82" s="38">
        <v>1527412.8499999996</v>
      </c>
      <c r="M82" t="e">
        <f>VLOOKUP(B82,[1]!Tabla145[[Descripción]:[Definición]],2,FALSE)</f>
        <v>#REF!</v>
      </c>
      <c r="N82" s="16" t="b">
        <f t="shared" si="1"/>
        <v>1</v>
      </c>
      <c r="O82" s="20">
        <v>334</v>
      </c>
      <c r="P82" s="19" t="s">
        <v>88</v>
      </c>
    </row>
    <row r="83" spans="1:16" x14ac:dyDescent="0.25">
      <c r="A83" s="18">
        <v>335</v>
      </c>
      <c r="B83" s="19" t="s">
        <v>89</v>
      </c>
      <c r="C83" s="37">
        <v>206016</v>
      </c>
      <c r="D83" s="37">
        <v>0</v>
      </c>
      <c r="E83" s="37">
        <v>0</v>
      </c>
      <c r="F83" s="37">
        <v>0</v>
      </c>
      <c r="G83" s="37">
        <v>0</v>
      </c>
      <c r="H83" s="37">
        <v>0</v>
      </c>
      <c r="I83" s="37">
        <v>0</v>
      </c>
      <c r="J83" s="37">
        <v>0</v>
      </c>
      <c r="K83" s="37">
        <v>0</v>
      </c>
      <c r="L83" s="38">
        <v>206016</v>
      </c>
      <c r="M83" t="e">
        <f>VLOOKUP(B83,[1]!Tabla145[[Descripción]:[Definición]],2,FALSE)</f>
        <v>#REF!</v>
      </c>
      <c r="N83" s="16" t="b">
        <f t="shared" si="1"/>
        <v>1</v>
      </c>
      <c r="O83" s="20">
        <v>335</v>
      </c>
      <c r="P83" s="19" t="s">
        <v>89</v>
      </c>
    </row>
    <row r="84" spans="1:16" x14ac:dyDescent="0.25">
      <c r="A84" s="18">
        <v>336</v>
      </c>
      <c r="B84" s="19" t="s">
        <v>90</v>
      </c>
      <c r="C84" s="37">
        <v>7841249</v>
      </c>
      <c r="D84" s="37">
        <v>0</v>
      </c>
      <c r="E84" s="37">
        <v>0</v>
      </c>
      <c r="F84" s="37">
        <v>0</v>
      </c>
      <c r="G84" s="37">
        <v>0</v>
      </c>
      <c r="H84" s="37">
        <v>0</v>
      </c>
      <c r="I84" s="37">
        <v>3824.45</v>
      </c>
      <c r="J84" s="37">
        <v>0</v>
      </c>
      <c r="K84" s="37">
        <v>0</v>
      </c>
      <c r="L84" s="38">
        <v>7845073.4500000002</v>
      </c>
      <c r="M84" t="e">
        <f>VLOOKUP(B84,[1]!Tabla145[[Descripción]:[Definición]],2,FALSE)</f>
        <v>#REF!</v>
      </c>
      <c r="N84" s="16" t="b">
        <f t="shared" si="1"/>
        <v>1</v>
      </c>
      <c r="O84" s="20">
        <v>336</v>
      </c>
      <c r="P84" s="19" t="s">
        <v>90</v>
      </c>
    </row>
    <row r="85" spans="1:16" x14ac:dyDescent="0.25">
      <c r="A85" s="18">
        <v>339</v>
      </c>
      <c r="B85" s="19" t="s">
        <v>91</v>
      </c>
      <c r="C85" s="37">
        <v>2261051.11</v>
      </c>
      <c r="D85" s="37">
        <v>0</v>
      </c>
      <c r="E85" s="37">
        <v>0</v>
      </c>
      <c r="F85" s="37">
        <v>0</v>
      </c>
      <c r="G85" s="37">
        <v>1254317.1200000001</v>
      </c>
      <c r="H85" s="37">
        <v>0</v>
      </c>
      <c r="I85" s="37">
        <v>0</v>
      </c>
      <c r="J85" s="37">
        <v>0</v>
      </c>
      <c r="K85" s="37">
        <v>0</v>
      </c>
      <c r="L85" s="38">
        <v>3515368.23</v>
      </c>
      <c r="M85" t="e">
        <f>VLOOKUP(B85,[1]!Tabla145[[Descripción]:[Definición]],2,FALSE)</f>
        <v>#REF!</v>
      </c>
      <c r="N85" s="16" t="b">
        <f t="shared" si="1"/>
        <v>1</v>
      </c>
      <c r="O85" s="20">
        <v>339</v>
      </c>
      <c r="P85" s="19" t="s">
        <v>91</v>
      </c>
    </row>
    <row r="86" spans="1:16" x14ac:dyDescent="0.25">
      <c r="A86" s="18">
        <v>341</v>
      </c>
      <c r="B86" s="19" t="s">
        <v>92</v>
      </c>
      <c r="C86" s="37">
        <v>1932112.96</v>
      </c>
      <c r="D86" s="37">
        <v>1000</v>
      </c>
      <c r="E86" s="37">
        <v>1000</v>
      </c>
      <c r="F86" s="37">
        <v>1000</v>
      </c>
      <c r="G86" s="37">
        <v>1000</v>
      </c>
      <c r="H86" s="37">
        <v>1000</v>
      </c>
      <c r="I86" s="37">
        <v>1000</v>
      </c>
      <c r="J86" s="37">
        <v>0</v>
      </c>
      <c r="K86" s="37">
        <v>0</v>
      </c>
      <c r="L86" s="38">
        <v>1938112.96</v>
      </c>
      <c r="M86" t="e">
        <f>VLOOKUP(B86,[1]!Tabla145[[Descripción]:[Definición]],2,FALSE)</f>
        <v>#REF!</v>
      </c>
      <c r="N86" s="16" t="b">
        <f t="shared" si="1"/>
        <v>1</v>
      </c>
      <c r="O86" s="20">
        <v>341</v>
      </c>
      <c r="P86" s="19" t="s">
        <v>92</v>
      </c>
    </row>
    <row r="87" spans="1:16" x14ac:dyDescent="0.25">
      <c r="A87" s="18">
        <v>342</v>
      </c>
      <c r="B87" s="19" t="s">
        <v>93</v>
      </c>
      <c r="C87" s="37">
        <v>1178423.9699999997</v>
      </c>
      <c r="D87" s="37">
        <v>0</v>
      </c>
      <c r="E87" s="37">
        <v>0</v>
      </c>
      <c r="F87" s="37">
        <v>0</v>
      </c>
      <c r="G87" s="37">
        <v>0</v>
      </c>
      <c r="H87" s="37">
        <v>0</v>
      </c>
      <c r="I87" s="37">
        <v>0</v>
      </c>
      <c r="J87" s="37">
        <v>0</v>
      </c>
      <c r="K87" s="37">
        <v>0</v>
      </c>
      <c r="L87" s="38">
        <v>1178423.9699999997</v>
      </c>
      <c r="M87" t="e">
        <f>VLOOKUP(B87,[1]!Tabla145[[Descripción]:[Definición]],2,FALSE)</f>
        <v>#REF!</v>
      </c>
      <c r="N87" s="16" t="b">
        <f t="shared" si="1"/>
        <v>1</v>
      </c>
      <c r="O87" s="20">
        <v>342</v>
      </c>
      <c r="P87" s="19" t="s">
        <v>93</v>
      </c>
    </row>
    <row r="88" spans="1:16" x14ac:dyDescent="0.25">
      <c r="A88" s="18">
        <v>343</v>
      </c>
      <c r="B88" s="19" t="s">
        <v>94</v>
      </c>
      <c r="C88" s="37">
        <v>860711.00000000012</v>
      </c>
      <c r="D88" s="37">
        <v>0</v>
      </c>
      <c r="E88" s="37">
        <v>0</v>
      </c>
      <c r="F88" s="37">
        <v>0</v>
      </c>
      <c r="G88" s="37">
        <v>0</v>
      </c>
      <c r="H88" s="37">
        <v>0</v>
      </c>
      <c r="I88" s="37">
        <v>0</v>
      </c>
      <c r="J88" s="37">
        <v>0</v>
      </c>
      <c r="K88" s="37">
        <v>0</v>
      </c>
      <c r="L88" s="38">
        <v>860711.00000000012</v>
      </c>
      <c r="M88" t="e">
        <f>VLOOKUP(B88,[1]!Tabla145[[Descripción]:[Definición]],2,FALSE)</f>
        <v>#REF!</v>
      </c>
      <c r="N88" s="16" t="b">
        <f t="shared" si="1"/>
        <v>1</v>
      </c>
      <c r="O88" s="20">
        <v>343</v>
      </c>
      <c r="P88" s="19" t="s">
        <v>94</v>
      </c>
    </row>
    <row r="89" spans="1:16" x14ac:dyDescent="0.25">
      <c r="A89" s="18">
        <v>344</v>
      </c>
      <c r="B89" s="19" t="s">
        <v>95</v>
      </c>
      <c r="C89" s="37">
        <v>355121.2</v>
      </c>
      <c r="D89" s="37">
        <v>0</v>
      </c>
      <c r="E89" s="37">
        <v>0</v>
      </c>
      <c r="F89" s="37">
        <v>0</v>
      </c>
      <c r="G89" s="37">
        <v>0</v>
      </c>
      <c r="H89" s="37">
        <v>0</v>
      </c>
      <c r="I89" s="37">
        <v>0</v>
      </c>
      <c r="J89" s="37">
        <v>0</v>
      </c>
      <c r="K89" s="37">
        <v>0</v>
      </c>
      <c r="L89" s="38">
        <v>355121.2</v>
      </c>
      <c r="M89" t="e">
        <f>VLOOKUP(B89,[1]!Tabla145[[Descripción]:[Definición]],2,FALSE)</f>
        <v>#REF!</v>
      </c>
      <c r="N89" s="16" t="b">
        <f t="shared" si="1"/>
        <v>1</v>
      </c>
      <c r="O89" s="20">
        <v>344</v>
      </c>
      <c r="P89" s="19" t="s">
        <v>95</v>
      </c>
    </row>
    <row r="90" spans="1:16" x14ac:dyDescent="0.25">
      <c r="A90" s="18">
        <v>345</v>
      </c>
      <c r="B90" s="19" t="s">
        <v>96</v>
      </c>
      <c r="C90" s="37">
        <v>7296686.75</v>
      </c>
      <c r="D90" s="37">
        <v>0</v>
      </c>
      <c r="E90" s="37">
        <v>0</v>
      </c>
      <c r="F90" s="37">
        <v>0</v>
      </c>
      <c r="G90" s="37">
        <v>0</v>
      </c>
      <c r="H90" s="37">
        <v>0</v>
      </c>
      <c r="I90" s="37">
        <v>0</v>
      </c>
      <c r="J90" s="37">
        <v>0</v>
      </c>
      <c r="K90" s="37">
        <v>0</v>
      </c>
      <c r="L90" s="38">
        <v>7296686.75</v>
      </c>
      <c r="M90" t="e">
        <f>VLOOKUP(B90,[1]!Tabla145[[Descripción]:[Definición]],2,FALSE)</f>
        <v>#REF!</v>
      </c>
      <c r="N90" s="16" t="b">
        <f t="shared" si="1"/>
        <v>1</v>
      </c>
      <c r="O90" s="20">
        <v>345</v>
      </c>
      <c r="P90" s="19" t="s">
        <v>96</v>
      </c>
    </row>
    <row r="91" spans="1:16" x14ac:dyDescent="0.25">
      <c r="A91" s="18">
        <v>347</v>
      </c>
      <c r="B91" s="19" t="s">
        <v>97</v>
      </c>
      <c r="C91" s="37">
        <v>95120.01999999999</v>
      </c>
      <c r="D91" s="37">
        <v>0</v>
      </c>
      <c r="E91" s="37">
        <v>0</v>
      </c>
      <c r="F91" s="37">
        <v>0</v>
      </c>
      <c r="G91" s="37">
        <v>0</v>
      </c>
      <c r="H91" s="37">
        <v>0</v>
      </c>
      <c r="I91" s="37">
        <v>0</v>
      </c>
      <c r="J91" s="37">
        <v>0</v>
      </c>
      <c r="K91" s="37">
        <v>0</v>
      </c>
      <c r="L91" s="38">
        <v>95120.01999999999</v>
      </c>
      <c r="M91" t="e">
        <f>VLOOKUP(B91,[1]!Tabla145[[Descripción]:[Definición]],2,FALSE)</f>
        <v>#REF!</v>
      </c>
      <c r="N91" s="16" t="b">
        <f t="shared" si="1"/>
        <v>1</v>
      </c>
      <c r="O91" s="20">
        <v>347</v>
      </c>
      <c r="P91" s="19" t="s">
        <v>97</v>
      </c>
    </row>
    <row r="92" spans="1:16" x14ac:dyDescent="0.25">
      <c r="A92" s="18">
        <v>351</v>
      </c>
      <c r="B92" s="19" t="s">
        <v>98</v>
      </c>
      <c r="C92" s="37">
        <v>4213600.51</v>
      </c>
      <c r="D92" s="37">
        <v>0</v>
      </c>
      <c r="E92" s="37">
        <v>0</v>
      </c>
      <c r="F92" s="37">
        <v>0</v>
      </c>
      <c r="G92" s="37">
        <v>0</v>
      </c>
      <c r="H92" s="37">
        <v>0</v>
      </c>
      <c r="I92" s="37">
        <v>0</v>
      </c>
      <c r="J92" s="37">
        <v>0</v>
      </c>
      <c r="K92" s="37">
        <v>0</v>
      </c>
      <c r="L92" s="38">
        <v>4213600.51</v>
      </c>
      <c r="M92" t="e">
        <f>VLOOKUP(B92,[1]!Tabla145[[Descripción]:[Definición]],2,FALSE)</f>
        <v>#REF!</v>
      </c>
      <c r="N92" s="16" t="b">
        <f t="shared" si="1"/>
        <v>1</v>
      </c>
      <c r="O92" s="20">
        <v>351</v>
      </c>
      <c r="P92" s="19" t="s">
        <v>98</v>
      </c>
    </row>
    <row r="93" spans="1:16" x14ac:dyDescent="0.25">
      <c r="A93" s="18">
        <v>352</v>
      </c>
      <c r="B93" s="19" t="s">
        <v>99</v>
      </c>
      <c r="C93" s="37">
        <v>48738.710000000014</v>
      </c>
      <c r="D93" s="37">
        <v>0</v>
      </c>
      <c r="E93" s="37">
        <v>0</v>
      </c>
      <c r="F93" s="37">
        <v>0</v>
      </c>
      <c r="G93" s="37">
        <v>0</v>
      </c>
      <c r="H93" s="37">
        <v>0</v>
      </c>
      <c r="I93" s="37">
        <v>0</v>
      </c>
      <c r="J93" s="37">
        <v>0</v>
      </c>
      <c r="K93" s="37">
        <v>0</v>
      </c>
      <c r="L93" s="38">
        <v>48738.710000000014</v>
      </c>
      <c r="M93" t="e">
        <f>VLOOKUP(B93,[1]!Tabla145[[Descripción]:[Definición]],2,FALSE)</f>
        <v>#REF!</v>
      </c>
      <c r="N93" s="16" t="b">
        <f t="shared" si="1"/>
        <v>1</v>
      </c>
      <c r="O93" s="20">
        <v>352</v>
      </c>
      <c r="P93" s="19" t="s">
        <v>99</v>
      </c>
    </row>
    <row r="94" spans="1:16" x14ac:dyDescent="0.25">
      <c r="A94" s="18">
        <v>353</v>
      </c>
      <c r="B94" s="19" t="s">
        <v>100</v>
      </c>
      <c r="C94" s="37">
        <v>931847.66</v>
      </c>
      <c r="D94" s="37">
        <v>0</v>
      </c>
      <c r="E94" s="37">
        <v>0</v>
      </c>
      <c r="F94" s="37">
        <v>0</v>
      </c>
      <c r="G94" s="37">
        <v>0</v>
      </c>
      <c r="H94" s="37">
        <v>0</v>
      </c>
      <c r="I94" s="37">
        <v>0</v>
      </c>
      <c r="J94" s="37">
        <v>0</v>
      </c>
      <c r="K94" s="37">
        <v>0</v>
      </c>
      <c r="L94" s="38">
        <v>931847.66</v>
      </c>
      <c r="M94" t="e">
        <f>VLOOKUP(B94,[1]!Tabla145[[Descripción]:[Definición]],2,FALSE)</f>
        <v>#REF!</v>
      </c>
      <c r="N94" s="16" t="b">
        <f t="shared" si="1"/>
        <v>1</v>
      </c>
      <c r="O94" s="20">
        <v>353</v>
      </c>
      <c r="P94" s="19" t="s">
        <v>100</v>
      </c>
    </row>
    <row r="95" spans="1:16" x14ac:dyDescent="0.25">
      <c r="A95" s="18">
        <v>354</v>
      </c>
      <c r="B95" s="19" t="s">
        <v>101</v>
      </c>
      <c r="C95" s="37">
        <v>150564.99</v>
      </c>
      <c r="D95" s="37">
        <v>0</v>
      </c>
      <c r="E95" s="37">
        <v>0</v>
      </c>
      <c r="F95" s="37">
        <v>0</v>
      </c>
      <c r="G95" s="37">
        <v>0</v>
      </c>
      <c r="H95" s="37">
        <v>0</v>
      </c>
      <c r="I95" s="37">
        <v>0</v>
      </c>
      <c r="J95" s="37">
        <v>0</v>
      </c>
      <c r="K95" s="37">
        <v>0</v>
      </c>
      <c r="L95" s="38">
        <v>150564.99</v>
      </c>
      <c r="M95" t="e">
        <f>VLOOKUP(B95,[1]!Tabla145[[Descripción]:[Definición]],2,FALSE)</f>
        <v>#REF!</v>
      </c>
      <c r="N95" s="16" t="b">
        <f t="shared" si="1"/>
        <v>1</v>
      </c>
      <c r="O95" s="20">
        <v>354</v>
      </c>
      <c r="P95" s="19" t="s">
        <v>101</v>
      </c>
    </row>
    <row r="96" spans="1:16" x14ac:dyDescent="0.25">
      <c r="A96" s="18">
        <v>355</v>
      </c>
      <c r="B96" s="19" t="s">
        <v>102</v>
      </c>
      <c r="C96" s="37">
        <v>21024508.52</v>
      </c>
      <c r="D96" s="37">
        <v>0</v>
      </c>
      <c r="E96" s="37">
        <v>0</v>
      </c>
      <c r="F96" s="37">
        <v>0</v>
      </c>
      <c r="G96" s="37">
        <v>0</v>
      </c>
      <c r="H96" s="37">
        <v>0</v>
      </c>
      <c r="I96" s="37">
        <v>0</v>
      </c>
      <c r="J96" s="37">
        <v>0</v>
      </c>
      <c r="K96" s="37">
        <v>0</v>
      </c>
      <c r="L96" s="38">
        <v>21024508.52</v>
      </c>
      <c r="M96" t="e">
        <f>VLOOKUP(B96,[1]!Tabla145[[Descripción]:[Definición]],2,FALSE)</f>
        <v>#REF!</v>
      </c>
      <c r="N96" s="16" t="b">
        <f t="shared" si="1"/>
        <v>1</v>
      </c>
      <c r="O96" s="20">
        <v>355</v>
      </c>
      <c r="P96" s="19" t="s">
        <v>102</v>
      </c>
    </row>
    <row r="97" spans="1:16" x14ac:dyDescent="0.25">
      <c r="A97" s="18">
        <v>356</v>
      </c>
      <c r="B97" s="19" t="s">
        <v>103</v>
      </c>
      <c r="C97" s="37">
        <v>35304.58</v>
      </c>
      <c r="D97" s="37">
        <v>0</v>
      </c>
      <c r="E97" s="37">
        <v>0</v>
      </c>
      <c r="F97" s="37">
        <v>0</v>
      </c>
      <c r="G97" s="37">
        <v>0</v>
      </c>
      <c r="H97" s="37">
        <v>0</v>
      </c>
      <c r="I97" s="37">
        <v>0</v>
      </c>
      <c r="J97" s="37">
        <v>0</v>
      </c>
      <c r="K97" s="37">
        <v>0</v>
      </c>
      <c r="L97" s="38">
        <v>35304.58</v>
      </c>
      <c r="M97" t="e">
        <f>VLOOKUP(B97,[1]!Tabla145[[Descripción]:[Definición]],2,FALSE)</f>
        <v>#REF!</v>
      </c>
      <c r="N97" s="16" t="b">
        <f t="shared" si="1"/>
        <v>1</v>
      </c>
      <c r="O97" s="20">
        <v>356</v>
      </c>
      <c r="P97" s="19" t="s">
        <v>103</v>
      </c>
    </row>
    <row r="98" spans="1:16" x14ac:dyDescent="0.25">
      <c r="A98" s="18">
        <v>357</v>
      </c>
      <c r="B98" s="19" t="s">
        <v>104</v>
      </c>
      <c r="C98" s="37">
        <v>703774.18</v>
      </c>
      <c r="D98" s="37">
        <v>0</v>
      </c>
      <c r="E98" s="37">
        <v>0</v>
      </c>
      <c r="F98" s="37">
        <v>0</v>
      </c>
      <c r="G98" s="37">
        <v>0</v>
      </c>
      <c r="H98" s="37">
        <v>0</v>
      </c>
      <c r="I98" s="37">
        <v>0</v>
      </c>
      <c r="J98" s="37">
        <v>0</v>
      </c>
      <c r="K98" s="37">
        <v>0</v>
      </c>
      <c r="L98" s="38">
        <v>703774.18</v>
      </c>
      <c r="M98" t="e">
        <f>VLOOKUP(B98,[1]!Tabla145[[Descripción]:[Definición]],2,FALSE)</f>
        <v>#REF!</v>
      </c>
      <c r="N98" s="16" t="b">
        <f t="shared" si="1"/>
        <v>1</v>
      </c>
      <c r="O98" s="20">
        <v>357</v>
      </c>
      <c r="P98" s="19" t="s">
        <v>104</v>
      </c>
    </row>
    <row r="99" spans="1:16" x14ac:dyDescent="0.25">
      <c r="A99" s="18">
        <v>358</v>
      </c>
      <c r="B99" s="19" t="s">
        <v>105</v>
      </c>
      <c r="C99" s="37">
        <v>112568597.04000008</v>
      </c>
      <c r="D99" s="37">
        <v>0</v>
      </c>
      <c r="E99" s="37">
        <v>0</v>
      </c>
      <c r="F99" s="37">
        <v>0</v>
      </c>
      <c r="G99" s="37">
        <v>0</v>
      </c>
      <c r="H99" s="37">
        <v>0</v>
      </c>
      <c r="I99" s="37">
        <v>0</v>
      </c>
      <c r="J99" s="37">
        <v>0</v>
      </c>
      <c r="K99" s="37">
        <v>0</v>
      </c>
      <c r="L99" s="38">
        <v>112568597.04000008</v>
      </c>
      <c r="M99" t="e">
        <f>VLOOKUP(B99,[1]!Tabla145[[Descripción]:[Definición]],2,FALSE)</f>
        <v>#REF!</v>
      </c>
      <c r="N99" s="16" t="b">
        <f t="shared" si="1"/>
        <v>1</v>
      </c>
      <c r="O99" s="20">
        <v>358</v>
      </c>
      <c r="P99" s="19" t="s">
        <v>105</v>
      </c>
    </row>
    <row r="100" spans="1:16" x14ac:dyDescent="0.25">
      <c r="A100" s="18">
        <v>359</v>
      </c>
      <c r="B100" s="19" t="s">
        <v>106</v>
      </c>
      <c r="C100" s="37">
        <v>9506</v>
      </c>
      <c r="D100" s="37">
        <v>0</v>
      </c>
      <c r="E100" s="37">
        <v>0</v>
      </c>
      <c r="F100" s="37">
        <v>0</v>
      </c>
      <c r="G100" s="37">
        <v>0</v>
      </c>
      <c r="H100" s="37">
        <v>0</v>
      </c>
      <c r="I100" s="37">
        <v>0</v>
      </c>
      <c r="J100" s="37">
        <v>0</v>
      </c>
      <c r="K100" s="37">
        <v>0</v>
      </c>
      <c r="L100" s="38">
        <v>9506</v>
      </c>
      <c r="M100" t="e">
        <f>VLOOKUP(B100,[1]!Tabla145[[Descripción]:[Definición]],2,FALSE)</f>
        <v>#REF!</v>
      </c>
      <c r="N100" s="16" t="b">
        <f t="shared" si="1"/>
        <v>1</v>
      </c>
      <c r="O100" s="20">
        <v>359</v>
      </c>
      <c r="P100" s="19" t="s">
        <v>106</v>
      </c>
    </row>
    <row r="101" spans="1:16" x14ac:dyDescent="0.25">
      <c r="A101" s="18">
        <v>361</v>
      </c>
      <c r="B101" s="19" t="s">
        <v>107</v>
      </c>
      <c r="C101" s="37">
        <v>4627537.63</v>
      </c>
      <c r="D101" s="37">
        <v>0</v>
      </c>
      <c r="E101" s="37">
        <v>0</v>
      </c>
      <c r="F101" s="37">
        <v>0</v>
      </c>
      <c r="G101" s="37">
        <v>0</v>
      </c>
      <c r="H101" s="37">
        <v>0</v>
      </c>
      <c r="I101" s="37">
        <v>0</v>
      </c>
      <c r="J101" s="37">
        <v>0</v>
      </c>
      <c r="K101" s="37">
        <v>0</v>
      </c>
      <c r="L101" s="38">
        <v>4627537.63</v>
      </c>
      <c r="M101" t="e">
        <f>VLOOKUP(B101,[1]!Tabla145[[Descripción]:[Definición]],2,FALSE)</f>
        <v>#REF!</v>
      </c>
      <c r="N101" s="16" t="b">
        <f t="shared" si="1"/>
        <v>1</v>
      </c>
      <c r="O101" s="20">
        <v>361</v>
      </c>
      <c r="P101" s="19" t="s">
        <v>107</v>
      </c>
    </row>
    <row r="102" spans="1:16" x14ac:dyDescent="0.25">
      <c r="A102" s="18">
        <v>362</v>
      </c>
      <c r="B102" s="19" t="s">
        <v>108</v>
      </c>
      <c r="C102" s="37">
        <v>20880</v>
      </c>
      <c r="D102" s="37">
        <v>0</v>
      </c>
      <c r="E102" s="37">
        <v>0</v>
      </c>
      <c r="F102" s="37">
        <v>0</v>
      </c>
      <c r="G102" s="37">
        <v>0</v>
      </c>
      <c r="H102" s="37">
        <v>0</v>
      </c>
      <c r="I102" s="37">
        <v>0</v>
      </c>
      <c r="J102" s="37">
        <v>0</v>
      </c>
      <c r="K102" s="37">
        <v>0</v>
      </c>
      <c r="L102" s="38">
        <v>20880</v>
      </c>
      <c r="M102" t="e">
        <f>VLOOKUP(B102,[1]!Tabla145[[Descripción]:[Definición]],2,FALSE)</f>
        <v>#REF!</v>
      </c>
      <c r="N102" s="16" t="b">
        <f t="shared" si="1"/>
        <v>1</v>
      </c>
      <c r="O102" s="20">
        <v>362</v>
      </c>
      <c r="P102" s="19" t="s">
        <v>108</v>
      </c>
    </row>
    <row r="103" spans="1:16" x14ac:dyDescent="0.25">
      <c r="A103" s="18">
        <v>363</v>
      </c>
      <c r="B103" s="19" t="s">
        <v>109</v>
      </c>
      <c r="C103" s="37">
        <v>2626199.9900000002</v>
      </c>
      <c r="D103" s="37">
        <v>0</v>
      </c>
      <c r="E103" s="37">
        <v>0</v>
      </c>
      <c r="F103" s="37">
        <v>0</v>
      </c>
      <c r="G103" s="37">
        <v>0</v>
      </c>
      <c r="H103" s="37">
        <v>0</v>
      </c>
      <c r="I103" s="37">
        <v>0</v>
      </c>
      <c r="J103" s="37">
        <v>0</v>
      </c>
      <c r="K103" s="37">
        <v>0</v>
      </c>
      <c r="L103" s="38">
        <v>2626199.9900000002</v>
      </c>
      <c r="M103" t="e">
        <f>VLOOKUP(B103,[1]!Tabla145[[Descripción]:[Definición]],2,FALSE)</f>
        <v>#REF!</v>
      </c>
      <c r="N103" s="16" t="b">
        <f t="shared" si="1"/>
        <v>1</v>
      </c>
      <c r="O103" s="20">
        <v>363</v>
      </c>
      <c r="P103" s="19" t="s">
        <v>109</v>
      </c>
    </row>
    <row r="104" spans="1:16" x14ac:dyDescent="0.25">
      <c r="A104" s="18">
        <v>364</v>
      </c>
      <c r="B104" s="19" t="s">
        <v>110</v>
      </c>
      <c r="C104" s="37">
        <v>0</v>
      </c>
      <c r="D104" s="37">
        <v>0</v>
      </c>
      <c r="E104" s="37">
        <v>0</v>
      </c>
      <c r="F104" s="37">
        <v>0</v>
      </c>
      <c r="G104" s="37">
        <v>0</v>
      </c>
      <c r="H104" s="37">
        <v>0</v>
      </c>
      <c r="I104" s="37">
        <v>0</v>
      </c>
      <c r="J104" s="37">
        <v>0</v>
      </c>
      <c r="K104" s="37">
        <v>0</v>
      </c>
      <c r="L104" s="38">
        <v>0</v>
      </c>
      <c r="M104" t="e">
        <f>VLOOKUP(B104,[1]!Tabla145[[Descripción]:[Definición]],2,FALSE)</f>
        <v>#REF!</v>
      </c>
      <c r="N104" s="16" t="b">
        <f t="shared" si="1"/>
        <v>1</v>
      </c>
      <c r="O104" s="20">
        <v>364</v>
      </c>
      <c r="P104" s="19" t="s">
        <v>110</v>
      </c>
    </row>
    <row r="105" spans="1:16" x14ac:dyDescent="0.25">
      <c r="A105" s="18">
        <v>365</v>
      </c>
      <c r="B105" s="19" t="s">
        <v>111</v>
      </c>
      <c r="C105" s="37">
        <v>87000</v>
      </c>
      <c r="D105" s="37">
        <v>0</v>
      </c>
      <c r="E105" s="37">
        <v>0</v>
      </c>
      <c r="F105" s="37">
        <v>0</v>
      </c>
      <c r="G105" s="37">
        <v>0</v>
      </c>
      <c r="H105" s="37">
        <v>0</v>
      </c>
      <c r="I105" s="37">
        <v>0</v>
      </c>
      <c r="J105" s="37">
        <v>0</v>
      </c>
      <c r="K105" s="37">
        <v>0</v>
      </c>
      <c r="L105" s="38">
        <v>87000</v>
      </c>
      <c r="M105" t="e">
        <f>VLOOKUP(B105,[1]!Tabla145[[Descripción]:[Definición]],2,FALSE)</f>
        <v>#REF!</v>
      </c>
      <c r="N105" s="16" t="b">
        <f t="shared" si="1"/>
        <v>1</v>
      </c>
      <c r="O105" s="20">
        <v>365</v>
      </c>
      <c r="P105" s="19" t="s">
        <v>111</v>
      </c>
    </row>
    <row r="106" spans="1:16" x14ac:dyDescent="0.25">
      <c r="A106" s="18">
        <v>366</v>
      </c>
      <c r="B106" s="19" t="s">
        <v>112</v>
      </c>
      <c r="C106" s="37">
        <v>1862998</v>
      </c>
      <c r="D106" s="37">
        <v>0</v>
      </c>
      <c r="E106" s="37">
        <v>0</v>
      </c>
      <c r="F106" s="37">
        <v>0</v>
      </c>
      <c r="G106" s="37">
        <v>0</v>
      </c>
      <c r="H106" s="37">
        <v>0</v>
      </c>
      <c r="I106" s="37">
        <v>0</v>
      </c>
      <c r="J106" s="37">
        <v>0</v>
      </c>
      <c r="K106" s="37">
        <v>0</v>
      </c>
      <c r="L106" s="38">
        <v>1862998</v>
      </c>
      <c r="M106" t="e">
        <f>VLOOKUP(B106,[1]!Tabla145[[Descripción]:[Definición]],2,FALSE)</f>
        <v>#REF!</v>
      </c>
      <c r="N106" s="16" t="b">
        <f t="shared" si="1"/>
        <v>1</v>
      </c>
      <c r="O106" s="20">
        <v>366</v>
      </c>
      <c r="P106" s="19" t="s">
        <v>112</v>
      </c>
    </row>
    <row r="107" spans="1:16" x14ac:dyDescent="0.25">
      <c r="A107" s="18">
        <v>369</v>
      </c>
      <c r="B107" s="19" t="s">
        <v>113</v>
      </c>
      <c r="C107" s="37">
        <v>308799.99</v>
      </c>
      <c r="D107" s="37">
        <v>0</v>
      </c>
      <c r="E107" s="37">
        <v>0</v>
      </c>
      <c r="F107" s="37">
        <v>0</v>
      </c>
      <c r="G107" s="37">
        <v>0</v>
      </c>
      <c r="H107" s="37">
        <v>0</v>
      </c>
      <c r="I107" s="37">
        <v>0</v>
      </c>
      <c r="J107" s="37">
        <v>0</v>
      </c>
      <c r="K107" s="37">
        <v>0</v>
      </c>
      <c r="L107" s="38">
        <v>308799.99</v>
      </c>
      <c r="M107" t="e">
        <f>VLOOKUP(B107,[1]!Tabla145[[Descripción]:[Definición]],2,FALSE)</f>
        <v>#REF!</v>
      </c>
      <c r="N107" s="16" t="b">
        <f t="shared" si="1"/>
        <v>1</v>
      </c>
      <c r="O107" s="20">
        <v>369</v>
      </c>
      <c r="P107" s="19" t="s">
        <v>113</v>
      </c>
    </row>
    <row r="108" spans="1:16" x14ac:dyDescent="0.25">
      <c r="A108" s="18">
        <v>371</v>
      </c>
      <c r="B108" s="19" t="s">
        <v>114</v>
      </c>
      <c r="C108" s="37">
        <v>170233.34999999998</v>
      </c>
      <c r="D108" s="37">
        <v>0</v>
      </c>
      <c r="E108" s="37">
        <v>0</v>
      </c>
      <c r="F108" s="37">
        <v>0</v>
      </c>
      <c r="G108" s="37">
        <v>0</v>
      </c>
      <c r="H108" s="37">
        <v>0</v>
      </c>
      <c r="I108" s="37">
        <v>0</v>
      </c>
      <c r="J108" s="37">
        <v>0</v>
      </c>
      <c r="K108" s="37">
        <v>0</v>
      </c>
      <c r="L108" s="38">
        <v>170233.34999999998</v>
      </c>
      <c r="M108" t="e">
        <f>VLOOKUP(B108,[1]!Tabla145[[Descripción]:[Definición]],2,FALSE)</f>
        <v>#REF!</v>
      </c>
      <c r="N108" s="16" t="b">
        <f t="shared" si="1"/>
        <v>1</v>
      </c>
      <c r="O108" s="20">
        <v>371</v>
      </c>
      <c r="P108" s="19" t="s">
        <v>114</v>
      </c>
    </row>
    <row r="109" spans="1:16" x14ac:dyDescent="0.25">
      <c r="A109" s="18">
        <v>372</v>
      </c>
      <c r="B109" s="19" t="s">
        <v>115</v>
      </c>
      <c r="C109" s="37">
        <v>45827.87</v>
      </c>
      <c r="D109" s="37">
        <v>0</v>
      </c>
      <c r="E109" s="37">
        <v>0</v>
      </c>
      <c r="F109" s="37">
        <v>0</v>
      </c>
      <c r="G109" s="37">
        <v>0</v>
      </c>
      <c r="H109" s="37">
        <v>0</v>
      </c>
      <c r="I109" s="37">
        <v>0</v>
      </c>
      <c r="J109" s="37">
        <v>0</v>
      </c>
      <c r="K109" s="37">
        <v>0</v>
      </c>
      <c r="L109" s="38">
        <v>45827.87</v>
      </c>
      <c r="M109" t="e">
        <f>VLOOKUP(B109,[1]!Tabla145[[Descripción]:[Definición]],2,FALSE)</f>
        <v>#REF!</v>
      </c>
      <c r="N109" s="16" t="b">
        <f t="shared" si="1"/>
        <v>1</v>
      </c>
      <c r="O109" s="20">
        <v>372</v>
      </c>
      <c r="P109" s="19" t="s">
        <v>115</v>
      </c>
    </row>
    <row r="110" spans="1:16" x14ac:dyDescent="0.25">
      <c r="A110" s="18">
        <v>373</v>
      </c>
      <c r="B110" s="24" t="s">
        <v>116</v>
      </c>
      <c r="C110" s="37">
        <v>0</v>
      </c>
      <c r="D110" s="37">
        <v>0</v>
      </c>
      <c r="E110" s="37">
        <v>0</v>
      </c>
      <c r="F110" s="37">
        <v>0</v>
      </c>
      <c r="G110" s="37">
        <v>0</v>
      </c>
      <c r="H110" s="37">
        <v>0</v>
      </c>
      <c r="I110" s="37">
        <v>0</v>
      </c>
      <c r="J110" s="37">
        <v>0</v>
      </c>
      <c r="K110" s="37">
        <v>0</v>
      </c>
      <c r="L110" s="38">
        <v>0</v>
      </c>
      <c r="M110" t="e">
        <f>VLOOKUP(B110,[1]!Tabla145[[Descripción]:[Definición]],2,FALSE)</f>
        <v>#REF!</v>
      </c>
      <c r="N110" s="16" t="b">
        <f t="shared" si="1"/>
        <v>1</v>
      </c>
      <c r="O110" s="18">
        <v>373</v>
      </c>
      <c r="P110" s="24" t="s">
        <v>116</v>
      </c>
    </row>
    <row r="111" spans="1:16" x14ac:dyDescent="0.25">
      <c r="A111" s="18">
        <v>374</v>
      </c>
      <c r="B111" s="25" t="s">
        <v>117</v>
      </c>
      <c r="C111" s="37">
        <v>0</v>
      </c>
      <c r="D111" s="37">
        <v>0</v>
      </c>
      <c r="E111" s="37">
        <v>0</v>
      </c>
      <c r="F111" s="37">
        <v>0</v>
      </c>
      <c r="G111" s="37">
        <v>0</v>
      </c>
      <c r="H111" s="37">
        <v>0</v>
      </c>
      <c r="I111" s="37">
        <v>0</v>
      </c>
      <c r="J111" s="37">
        <v>0</v>
      </c>
      <c r="K111" s="37">
        <v>0</v>
      </c>
      <c r="L111" s="38">
        <v>0</v>
      </c>
      <c r="M111" t="e">
        <f>VLOOKUP(B111,[1]!Tabla145[[Descripción]:[Definición]],2,FALSE)</f>
        <v>#REF!</v>
      </c>
      <c r="N111" s="16" t="b">
        <f t="shared" si="1"/>
        <v>1</v>
      </c>
      <c r="O111" s="18">
        <v>374</v>
      </c>
      <c r="P111" s="25" t="s">
        <v>117</v>
      </c>
    </row>
    <row r="112" spans="1:16" x14ac:dyDescent="0.25">
      <c r="A112" s="18">
        <v>375</v>
      </c>
      <c r="B112" s="19" t="s">
        <v>118</v>
      </c>
      <c r="C112" s="37">
        <v>411468.81</v>
      </c>
      <c r="D112" s="37">
        <v>0</v>
      </c>
      <c r="E112" s="37">
        <v>0</v>
      </c>
      <c r="F112" s="37">
        <v>0</v>
      </c>
      <c r="G112" s="37">
        <v>0</v>
      </c>
      <c r="H112" s="37">
        <v>0</v>
      </c>
      <c r="I112" s="37">
        <v>0</v>
      </c>
      <c r="J112" s="37">
        <v>0</v>
      </c>
      <c r="K112" s="37">
        <v>0</v>
      </c>
      <c r="L112" s="38">
        <v>411468.81</v>
      </c>
      <c r="M112" t="e">
        <f>VLOOKUP(B112,[1]!Tabla145[[Descripción]:[Definición]],2,FALSE)</f>
        <v>#REF!</v>
      </c>
      <c r="N112" s="16" t="b">
        <f t="shared" si="1"/>
        <v>1</v>
      </c>
      <c r="O112" s="20">
        <v>375</v>
      </c>
      <c r="P112" s="19" t="s">
        <v>118</v>
      </c>
    </row>
    <row r="113" spans="1:16" x14ac:dyDescent="0.25">
      <c r="A113" s="18">
        <v>379</v>
      </c>
      <c r="B113" s="19" t="s">
        <v>119</v>
      </c>
      <c r="C113" s="37">
        <v>0</v>
      </c>
      <c r="D113" s="37">
        <v>0</v>
      </c>
      <c r="E113" s="37">
        <v>0</v>
      </c>
      <c r="F113" s="37">
        <v>0</v>
      </c>
      <c r="G113" s="37">
        <v>0</v>
      </c>
      <c r="H113" s="37">
        <v>0</v>
      </c>
      <c r="I113" s="37">
        <v>0</v>
      </c>
      <c r="J113" s="37">
        <v>0</v>
      </c>
      <c r="K113" s="37">
        <v>0</v>
      </c>
      <c r="L113" s="38">
        <v>0</v>
      </c>
      <c r="M113" t="e">
        <f>VLOOKUP(B113,[1]!Tabla145[[Descripción]:[Definición]],2,FALSE)</f>
        <v>#REF!</v>
      </c>
      <c r="N113" s="16" t="b">
        <f t="shared" si="1"/>
        <v>1</v>
      </c>
      <c r="O113" s="20">
        <v>379</v>
      </c>
      <c r="P113" s="19" t="s">
        <v>119</v>
      </c>
    </row>
    <row r="114" spans="1:16" x14ac:dyDescent="0.25">
      <c r="A114" s="18">
        <v>382</v>
      </c>
      <c r="B114" s="19" t="s">
        <v>120</v>
      </c>
      <c r="C114" s="37">
        <v>487044.08</v>
      </c>
      <c r="D114" s="37">
        <v>0</v>
      </c>
      <c r="E114" s="37">
        <v>0</v>
      </c>
      <c r="F114" s="37">
        <v>0</v>
      </c>
      <c r="G114" s="37">
        <v>0</v>
      </c>
      <c r="H114" s="37">
        <v>0</v>
      </c>
      <c r="I114" s="37">
        <v>0</v>
      </c>
      <c r="J114" s="37">
        <v>0</v>
      </c>
      <c r="K114" s="37">
        <v>0</v>
      </c>
      <c r="L114" s="38">
        <v>487044.08</v>
      </c>
      <c r="M114" t="e">
        <f>VLOOKUP(B114,[1]!Tabla145[[Descripción]:[Definición]],2,FALSE)</f>
        <v>#REF!</v>
      </c>
      <c r="N114" s="16" t="b">
        <f t="shared" si="1"/>
        <v>1</v>
      </c>
      <c r="O114" s="20">
        <v>382</v>
      </c>
      <c r="P114" s="19" t="s">
        <v>120</v>
      </c>
    </row>
    <row r="115" spans="1:16" x14ac:dyDescent="0.25">
      <c r="A115" s="18">
        <v>383</v>
      </c>
      <c r="B115" s="19" t="s">
        <v>121</v>
      </c>
      <c r="C115" s="37">
        <v>19580.02</v>
      </c>
      <c r="D115" s="37">
        <v>0</v>
      </c>
      <c r="E115" s="37">
        <v>0</v>
      </c>
      <c r="F115" s="37">
        <v>0</v>
      </c>
      <c r="G115" s="37">
        <v>0</v>
      </c>
      <c r="H115" s="37">
        <v>0</v>
      </c>
      <c r="I115" s="37">
        <v>0</v>
      </c>
      <c r="J115" s="37">
        <v>0</v>
      </c>
      <c r="K115" s="37">
        <v>0</v>
      </c>
      <c r="L115" s="38">
        <v>19580.02</v>
      </c>
      <c r="M115" t="e">
        <f>VLOOKUP(B115,[1]!Tabla145[[Descripción]:[Definición]],2,FALSE)</f>
        <v>#REF!</v>
      </c>
      <c r="N115" s="16" t="b">
        <f t="shared" si="1"/>
        <v>1</v>
      </c>
      <c r="O115" s="20">
        <v>383</v>
      </c>
      <c r="P115" s="19" t="s">
        <v>121</v>
      </c>
    </row>
    <row r="116" spans="1:16" x14ac:dyDescent="0.25">
      <c r="A116" s="18">
        <v>384</v>
      </c>
      <c r="B116" s="19" t="s">
        <v>122</v>
      </c>
      <c r="C116" s="37">
        <v>209759.55</v>
      </c>
      <c r="D116" s="37">
        <v>0</v>
      </c>
      <c r="E116" s="37">
        <v>0</v>
      </c>
      <c r="F116" s="37">
        <v>0</v>
      </c>
      <c r="G116" s="37">
        <v>0</v>
      </c>
      <c r="H116" s="37">
        <v>0</v>
      </c>
      <c r="I116" s="37">
        <v>0</v>
      </c>
      <c r="J116" s="37">
        <v>0</v>
      </c>
      <c r="K116" s="37">
        <v>0</v>
      </c>
      <c r="L116" s="38">
        <v>209759.55</v>
      </c>
      <c r="M116" t="e">
        <f>VLOOKUP(B116,[1]!Tabla145[[Descripción]:[Definición]],2,FALSE)</f>
        <v>#REF!</v>
      </c>
      <c r="N116" s="16" t="b">
        <f t="shared" si="1"/>
        <v>1</v>
      </c>
      <c r="O116" s="20">
        <v>384</v>
      </c>
      <c r="P116" s="19" t="s">
        <v>122</v>
      </c>
    </row>
    <row r="117" spans="1:16" x14ac:dyDescent="0.25">
      <c r="A117" s="18">
        <v>391</v>
      </c>
      <c r="B117" s="19" t="s">
        <v>123</v>
      </c>
      <c r="C117" s="37">
        <v>956420</v>
      </c>
      <c r="D117" s="37">
        <v>0</v>
      </c>
      <c r="E117" s="37">
        <v>0</v>
      </c>
      <c r="F117" s="37">
        <v>0</v>
      </c>
      <c r="G117" s="37">
        <v>0</v>
      </c>
      <c r="H117" s="37">
        <v>0</v>
      </c>
      <c r="I117" s="37">
        <v>0</v>
      </c>
      <c r="J117" s="37">
        <v>0</v>
      </c>
      <c r="K117" s="37">
        <v>0</v>
      </c>
      <c r="L117" s="38">
        <v>956420</v>
      </c>
      <c r="M117" t="e">
        <f>VLOOKUP(B117,[1]!Tabla145[[Descripción]:[Definición]],2,FALSE)</f>
        <v>#REF!</v>
      </c>
      <c r="N117" s="16" t="b">
        <f t="shared" si="1"/>
        <v>1</v>
      </c>
      <c r="O117" s="20">
        <v>391</v>
      </c>
      <c r="P117" s="19" t="s">
        <v>123</v>
      </c>
    </row>
    <row r="118" spans="1:16" x14ac:dyDescent="0.25">
      <c r="A118" s="18">
        <v>392</v>
      </c>
      <c r="B118" s="19" t="s">
        <v>124</v>
      </c>
      <c r="C118" s="37">
        <v>655571.81999999995</v>
      </c>
      <c r="D118" s="37">
        <v>0</v>
      </c>
      <c r="E118" s="37">
        <v>0</v>
      </c>
      <c r="F118" s="37">
        <v>0</v>
      </c>
      <c r="G118" s="37">
        <v>0</v>
      </c>
      <c r="H118" s="37">
        <v>0</v>
      </c>
      <c r="I118" s="37">
        <v>0</v>
      </c>
      <c r="J118" s="37">
        <v>0</v>
      </c>
      <c r="K118" s="37">
        <v>0</v>
      </c>
      <c r="L118" s="38">
        <v>655571.81999999995</v>
      </c>
      <c r="M118" t="e">
        <f>VLOOKUP(B118,[1]!Tabla145[[Descripción]:[Definición]],2,FALSE)</f>
        <v>#REF!</v>
      </c>
      <c r="N118" s="16" t="b">
        <f t="shared" si="1"/>
        <v>1</v>
      </c>
      <c r="O118" s="20">
        <v>392</v>
      </c>
      <c r="P118" s="19" t="s">
        <v>124</v>
      </c>
    </row>
    <row r="119" spans="1:16" x14ac:dyDescent="0.25">
      <c r="A119" s="18">
        <v>394</v>
      </c>
      <c r="B119" s="19" t="s">
        <v>125</v>
      </c>
      <c r="C119" s="37">
        <v>554171.54</v>
      </c>
      <c r="D119" s="37">
        <v>0</v>
      </c>
      <c r="E119" s="37">
        <v>0</v>
      </c>
      <c r="F119" s="37">
        <v>0</v>
      </c>
      <c r="G119" s="37">
        <v>0</v>
      </c>
      <c r="H119" s="37">
        <v>0</v>
      </c>
      <c r="I119" s="37">
        <v>0</v>
      </c>
      <c r="J119" s="37">
        <v>0</v>
      </c>
      <c r="K119" s="37">
        <v>0</v>
      </c>
      <c r="L119" s="38">
        <v>554171.54</v>
      </c>
      <c r="M119" t="e">
        <f>VLOOKUP(B119,[1]!Tabla145[[Descripción]:[Definición]],2,FALSE)</f>
        <v>#REF!</v>
      </c>
      <c r="N119" s="16" t="b">
        <f t="shared" si="1"/>
        <v>1</v>
      </c>
      <c r="O119" s="20">
        <v>394</v>
      </c>
      <c r="P119" s="19" t="s">
        <v>125</v>
      </c>
    </row>
    <row r="120" spans="1:16" x14ac:dyDescent="0.25">
      <c r="A120" s="18">
        <v>395</v>
      </c>
      <c r="B120" s="19" t="s">
        <v>126</v>
      </c>
      <c r="C120" s="37">
        <v>1950511.2200000002</v>
      </c>
      <c r="D120" s="37">
        <v>0</v>
      </c>
      <c r="E120" s="37">
        <v>0</v>
      </c>
      <c r="F120" s="37">
        <v>0</v>
      </c>
      <c r="G120" s="37">
        <v>0</v>
      </c>
      <c r="H120" s="37">
        <v>0</v>
      </c>
      <c r="I120" s="37">
        <v>0</v>
      </c>
      <c r="J120" s="37">
        <v>0</v>
      </c>
      <c r="K120" s="37">
        <v>0</v>
      </c>
      <c r="L120" s="38">
        <v>1950511.2200000002</v>
      </c>
      <c r="M120" t="e">
        <f>VLOOKUP(B120,[1]!Tabla145[[Descripción]:[Definición]],2,FALSE)</f>
        <v>#REF!</v>
      </c>
      <c r="N120" s="16" t="b">
        <f t="shared" si="1"/>
        <v>1</v>
      </c>
      <c r="O120" s="20">
        <v>395</v>
      </c>
      <c r="P120" s="19" t="s">
        <v>126</v>
      </c>
    </row>
    <row r="121" spans="1:16" x14ac:dyDescent="0.25">
      <c r="A121" s="18">
        <v>396</v>
      </c>
      <c r="B121" s="19" t="s">
        <v>127</v>
      </c>
      <c r="C121" s="37">
        <v>0</v>
      </c>
      <c r="D121" s="37">
        <v>0</v>
      </c>
      <c r="E121" s="37">
        <v>0</v>
      </c>
      <c r="F121" s="37">
        <v>0</v>
      </c>
      <c r="G121" s="37">
        <v>0</v>
      </c>
      <c r="H121" s="37">
        <v>0</v>
      </c>
      <c r="I121" s="37">
        <v>0</v>
      </c>
      <c r="J121" s="37">
        <v>0</v>
      </c>
      <c r="K121" s="37">
        <v>0</v>
      </c>
      <c r="L121" s="38">
        <v>0</v>
      </c>
      <c r="M121" t="e">
        <f>VLOOKUP(B121,[1]!Tabla145[[Descripción]:[Definición]],2,FALSE)</f>
        <v>#REF!</v>
      </c>
      <c r="N121" s="16" t="b">
        <f t="shared" si="1"/>
        <v>1</v>
      </c>
      <c r="O121" s="20">
        <v>396</v>
      </c>
      <c r="P121" s="19" t="s">
        <v>127</v>
      </c>
    </row>
    <row r="122" spans="1:16" x14ac:dyDescent="0.25">
      <c r="A122" s="18">
        <v>399</v>
      </c>
      <c r="B122" s="19" t="s">
        <v>128</v>
      </c>
      <c r="C122" s="37">
        <v>5704807.25</v>
      </c>
      <c r="D122" s="37">
        <v>0</v>
      </c>
      <c r="E122" s="37">
        <v>0</v>
      </c>
      <c r="F122" s="37">
        <v>0</v>
      </c>
      <c r="G122" s="37">
        <v>0</v>
      </c>
      <c r="H122" s="37">
        <v>0</v>
      </c>
      <c r="I122" s="37">
        <v>0</v>
      </c>
      <c r="J122" s="37">
        <v>0</v>
      </c>
      <c r="K122" s="37">
        <v>0</v>
      </c>
      <c r="L122" s="38">
        <v>5704807.25</v>
      </c>
      <c r="M122" t="e">
        <f>VLOOKUP(B122,[1]!Tabla145[[Descripción]:[Definición]],2,FALSE)</f>
        <v>#REF!</v>
      </c>
      <c r="N122" s="16" t="b">
        <f t="shared" si="1"/>
        <v>1</v>
      </c>
      <c r="O122" s="20">
        <v>399</v>
      </c>
      <c r="P122" s="19" t="s">
        <v>128</v>
      </c>
    </row>
    <row r="123" spans="1:16" customFormat="1" x14ac:dyDescent="0.25">
      <c r="A123" s="14">
        <v>4000</v>
      </c>
      <c r="B123" s="15" t="s">
        <v>129</v>
      </c>
      <c r="C123" s="35">
        <v>154299417.53999999</v>
      </c>
      <c r="D123" s="35">
        <v>0</v>
      </c>
      <c r="E123" s="35">
        <v>0</v>
      </c>
      <c r="F123" s="35">
        <v>0</v>
      </c>
      <c r="G123" s="35">
        <v>0</v>
      </c>
      <c r="H123" s="35">
        <v>0</v>
      </c>
      <c r="I123" s="35">
        <v>0</v>
      </c>
      <c r="J123" s="35">
        <v>0</v>
      </c>
      <c r="K123" s="35">
        <v>0</v>
      </c>
      <c r="L123" s="36">
        <v>154299417.53999999</v>
      </c>
      <c r="M123" t="e">
        <f>VLOOKUP(B123,[1]!Tabla1[[Descripción]:[Definición]],2,FALSE)</f>
        <v>#REF!</v>
      </c>
      <c r="N123" s="16" t="b">
        <f t="shared" si="1"/>
        <v>1</v>
      </c>
      <c r="O123" s="21">
        <v>4000</v>
      </c>
      <c r="P123" s="15" t="s">
        <v>129</v>
      </c>
    </row>
    <row r="124" spans="1:16" customFormat="1" x14ac:dyDescent="0.25">
      <c r="A124" s="18">
        <v>421</v>
      </c>
      <c r="B124" s="24" t="s">
        <v>130</v>
      </c>
      <c r="C124" s="37">
        <v>60040102</v>
      </c>
      <c r="D124" s="37">
        <v>0</v>
      </c>
      <c r="E124" s="37">
        <v>0</v>
      </c>
      <c r="F124" s="37">
        <v>0</v>
      </c>
      <c r="G124" s="37">
        <v>0</v>
      </c>
      <c r="H124" s="37">
        <v>0</v>
      </c>
      <c r="I124" s="37">
        <v>0</v>
      </c>
      <c r="J124" s="37">
        <v>0</v>
      </c>
      <c r="K124" s="37">
        <v>0</v>
      </c>
      <c r="L124" s="38">
        <v>60040102</v>
      </c>
      <c r="M124" t="e">
        <f>VLOOKUP(B124,[1]!Tabla145[[Descripción]:[Definición]],2,FALSE)</f>
        <v>#REF!</v>
      </c>
      <c r="N124" s="16" t="b">
        <f t="shared" si="1"/>
        <v>1</v>
      </c>
      <c r="O124" s="18">
        <v>421</v>
      </c>
      <c r="P124" s="24" t="s">
        <v>130</v>
      </c>
    </row>
    <row r="125" spans="1:16" x14ac:dyDescent="0.25">
      <c r="A125" s="18">
        <v>439</v>
      </c>
      <c r="B125" s="19" t="s">
        <v>131</v>
      </c>
      <c r="C125" s="39">
        <v>0</v>
      </c>
      <c r="D125" s="37">
        <v>0</v>
      </c>
      <c r="E125" s="37">
        <v>0</v>
      </c>
      <c r="F125" s="37">
        <v>0</v>
      </c>
      <c r="G125" s="37">
        <v>0</v>
      </c>
      <c r="H125" s="37">
        <v>0</v>
      </c>
      <c r="I125" s="37">
        <v>0</v>
      </c>
      <c r="J125" s="37">
        <v>0</v>
      </c>
      <c r="K125" s="37">
        <v>0</v>
      </c>
      <c r="L125" s="38">
        <v>0</v>
      </c>
      <c r="M125" t="e">
        <f>VLOOKUP(B125,[1]!Tabla145[[Descripción]:[Definición]],2,FALSE)</f>
        <v>#REF!</v>
      </c>
      <c r="N125" s="16" t="b">
        <f t="shared" si="1"/>
        <v>1</v>
      </c>
      <c r="O125" s="20">
        <v>439</v>
      </c>
      <c r="P125" s="19" t="s">
        <v>131</v>
      </c>
    </row>
    <row r="126" spans="1:16" x14ac:dyDescent="0.25">
      <c r="A126" s="18">
        <v>441</v>
      </c>
      <c r="B126" s="19" t="s">
        <v>132</v>
      </c>
      <c r="C126" s="39">
        <v>81200000</v>
      </c>
      <c r="D126" s="37">
        <v>0</v>
      </c>
      <c r="E126" s="37">
        <v>0</v>
      </c>
      <c r="F126" s="37">
        <v>0</v>
      </c>
      <c r="G126" s="37">
        <v>0</v>
      </c>
      <c r="H126" s="37">
        <v>0</v>
      </c>
      <c r="I126" s="37">
        <v>0</v>
      </c>
      <c r="J126" s="37">
        <v>0</v>
      </c>
      <c r="K126" s="37">
        <v>0</v>
      </c>
      <c r="L126" s="38">
        <v>81200000</v>
      </c>
      <c r="M126" t="e">
        <f>VLOOKUP(B126,[1]!Tabla145[[Descripción]:[Definición]],2,FALSE)</f>
        <v>#REF!</v>
      </c>
      <c r="N126" s="16" t="b">
        <f t="shared" si="1"/>
        <v>1</v>
      </c>
      <c r="O126" s="20">
        <v>441</v>
      </c>
      <c r="P126" s="19" t="s">
        <v>132</v>
      </c>
    </row>
    <row r="127" spans="1:16" x14ac:dyDescent="0.25">
      <c r="A127" s="18">
        <v>442</v>
      </c>
      <c r="B127" s="19" t="s">
        <v>133</v>
      </c>
      <c r="C127" s="37">
        <v>23070</v>
      </c>
      <c r="D127" s="37">
        <v>0</v>
      </c>
      <c r="E127" s="37">
        <v>0</v>
      </c>
      <c r="F127" s="37">
        <v>0</v>
      </c>
      <c r="G127" s="37">
        <v>0</v>
      </c>
      <c r="H127" s="37">
        <v>0</v>
      </c>
      <c r="I127" s="37">
        <v>0</v>
      </c>
      <c r="J127" s="37">
        <v>0</v>
      </c>
      <c r="K127" s="37">
        <v>0</v>
      </c>
      <c r="L127" s="38">
        <v>23070</v>
      </c>
      <c r="M127" t="e">
        <f>VLOOKUP(B127,[1]!Tabla145[[Descripción]:[Definición]],2,FALSE)</f>
        <v>#REF!</v>
      </c>
      <c r="N127" s="16" t="b">
        <f t="shared" si="1"/>
        <v>1</v>
      </c>
      <c r="O127" s="20">
        <v>442</v>
      </c>
      <c r="P127" s="19" t="s">
        <v>133</v>
      </c>
    </row>
    <row r="128" spans="1:16" x14ac:dyDescent="0.25">
      <c r="A128" s="18">
        <v>443</v>
      </c>
      <c r="B128" s="19" t="s">
        <v>134</v>
      </c>
      <c r="C128" s="37">
        <v>500000</v>
      </c>
      <c r="D128" s="37">
        <v>0</v>
      </c>
      <c r="E128" s="37">
        <v>0</v>
      </c>
      <c r="F128" s="37">
        <v>0</v>
      </c>
      <c r="G128" s="37">
        <v>0</v>
      </c>
      <c r="H128" s="37">
        <v>0</v>
      </c>
      <c r="I128" s="37">
        <v>0</v>
      </c>
      <c r="J128" s="37">
        <v>0</v>
      </c>
      <c r="K128" s="37">
        <v>0</v>
      </c>
      <c r="L128" s="38">
        <v>500000</v>
      </c>
      <c r="M128" t="e">
        <f>VLOOKUP(B128,[1]!Tabla145[[Descripción]:[Definición]],2,FALSE)</f>
        <v>#REF!</v>
      </c>
      <c r="N128" s="16" t="b">
        <f t="shared" si="1"/>
        <v>1</v>
      </c>
      <c r="O128" s="20">
        <v>443</v>
      </c>
      <c r="P128" s="19" t="s">
        <v>134</v>
      </c>
    </row>
    <row r="129" spans="1:16" x14ac:dyDescent="0.25">
      <c r="A129" s="18">
        <v>445</v>
      </c>
      <c r="B129" s="19" t="s">
        <v>135</v>
      </c>
      <c r="C129" s="37">
        <v>150000</v>
      </c>
      <c r="D129" s="37">
        <v>0</v>
      </c>
      <c r="E129" s="37">
        <v>0</v>
      </c>
      <c r="F129" s="37">
        <v>0</v>
      </c>
      <c r="G129" s="37">
        <v>0</v>
      </c>
      <c r="H129" s="37">
        <v>0</v>
      </c>
      <c r="I129" s="37">
        <v>0</v>
      </c>
      <c r="J129" s="37">
        <v>0</v>
      </c>
      <c r="K129" s="37">
        <v>0</v>
      </c>
      <c r="L129" s="38">
        <v>150000</v>
      </c>
      <c r="M129" t="e">
        <f>VLOOKUP(B129,[1]!Tabla145[[Descripción]:[Definición]],2,FALSE)</f>
        <v>#REF!</v>
      </c>
      <c r="N129" s="16" t="b">
        <f t="shared" si="1"/>
        <v>1</v>
      </c>
      <c r="O129" s="20">
        <v>445</v>
      </c>
      <c r="P129" s="19" t="s">
        <v>135</v>
      </c>
    </row>
    <row r="130" spans="1:16" x14ac:dyDescent="0.25">
      <c r="A130" s="18">
        <v>448</v>
      </c>
      <c r="B130" s="19" t="s">
        <v>136</v>
      </c>
      <c r="C130" s="37">
        <v>500000</v>
      </c>
      <c r="D130" s="37">
        <v>0</v>
      </c>
      <c r="E130" s="37">
        <v>0</v>
      </c>
      <c r="F130" s="37">
        <v>0</v>
      </c>
      <c r="G130" s="37">
        <v>0</v>
      </c>
      <c r="H130" s="37">
        <v>0</v>
      </c>
      <c r="I130" s="37">
        <v>0</v>
      </c>
      <c r="J130" s="37">
        <v>0</v>
      </c>
      <c r="K130" s="37">
        <v>0</v>
      </c>
      <c r="L130" s="38">
        <v>500000</v>
      </c>
      <c r="M130" t="e">
        <f>VLOOKUP(B130,[1]!Tabla145[[Descripción]:[Definición]],2,FALSE)</f>
        <v>#REF!</v>
      </c>
      <c r="N130" s="16" t="b">
        <f t="shared" si="1"/>
        <v>1</v>
      </c>
      <c r="O130" s="20">
        <v>448</v>
      </c>
      <c r="P130" s="19" t="s">
        <v>136</v>
      </c>
    </row>
    <row r="131" spans="1:16" customFormat="1" x14ac:dyDescent="0.25">
      <c r="A131" s="18">
        <v>451</v>
      </c>
      <c r="B131" s="19" t="s">
        <v>137</v>
      </c>
      <c r="C131" s="37">
        <v>11886245.539999999</v>
      </c>
      <c r="D131" s="37">
        <v>0</v>
      </c>
      <c r="E131" s="37">
        <v>0</v>
      </c>
      <c r="F131" s="37">
        <v>0</v>
      </c>
      <c r="G131" s="37">
        <v>0</v>
      </c>
      <c r="H131" s="37">
        <v>0</v>
      </c>
      <c r="I131" s="37">
        <v>0</v>
      </c>
      <c r="J131" s="37">
        <v>0</v>
      </c>
      <c r="K131" s="37">
        <v>0</v>
      </c>
      <c r="L131" s="38">
        <v>11886245.539999999</v>
      </c>
      <c r="M131" t="e">
        <f>VLOOKUP(B131,[1]!Tabla145[[Descripción]:[Definición]],2,FALSE)</f>
        <v>#REF!</v>
      </c>
      <c r="N131" s="16" t="b">
        <f t="shared" si="1"/>
        <v>1</v>
      </c>
      <c r="O131" s="20">
        <v>451</v>
      </c>
      <c r="P131" s="19" t="s">
        <v>137</v>
      </c>
    </row>
    <row r="132" spans="1:16" customFormat="1" x14ac:dyDescent="0.25">
      <c r="A132" s="14">
        <v>5000</v>
      </c>
      <c r="B132" s="15" t="s">
        <v>138</v>
      </c>
      <c r="C132" s="35">
        <v>12952698.480000012</v>
      </c>
      <c r="D132" s="35">
        <v>0</v>
      </c>
      <c r="E132" s="35">
        <v>0</v>
      </c>
      <c r="F132" s="35">
        <v>0</v>
      </c>
      <c r="G132" s="35">
        <v>0</v>
      </c>
      <c r="H132" s="35">
        <v>0</v>
      </c>
      <c r="I132" s="35">
        <v>377522.64</v>
      </c>
      <c r="J132" s="35">
        <v>0</v>
      </c>
      <c r="K132" s="35">
        <v>0</v>
      </c>
      <c r="L132" s="36">
        <v>13330221.12000001</v>
      </c>
      <c r="M132" t="e">
        <f>VLOOKUP(B132,[1]!Tabla1[[Descripción]:[Definición]],2,FALSE)</f>
        <v>#REF!</v>
      </c>
      <c r="N132" s="16" t="b">
        <f t="shared" si="1"/>
        <v>1</v>
      </c>
      <c r="O132" s="21">
        <v>5000</v>
      </c>
      <c r="P132" s="15" t="s">
        <v>138</v>
      </c>
    </row>
    <row r="133" spans="1:16" customFormat="1" x14ac:dyDescent="0.25">
      <c r="A133" s="18">
        <v>511</v>
      </c>
      <c r="B133" s="26" t="s">
        <v>139</v>
      </c>
      <c r="C133" s="37">
        <v>1247785.8199999998</v>
      </c>
      <c r="D133" s="37">
        <v>0</v>
      </c>
      <c r="E133" s="37">
        <v>0</v>
      </c>
      <c r="F133" s="37">
        <v>0</v>
      </c>
      <c r="G133" s="37">
        <v>0</v>
      </c>
      <c r="H133" s="37">
        <v>0</v>
      </c>
      <c r="I133" s="37">
        <v>0</v>
      </c>
      <c r="J133" s="37">
        <v>0</v>
      </c>
      <c r="K133" s="37">
        <v>0</v>
      </c>
      <c r="L133" s="38">
        <v>1247785.8199999998</v>
      </c>
      <c r="M133" t="e">
        <f>VLOOKUP(B133,[1]!Tabla145[[Descripción]:[Definición]],2,FALSE)</f>
        <v>#REF!</v>
      </c>
      <c r="N133" s="16" t="b">
        <f t="shared" si="1"/>
        <v>1</v>
      </c>
      <c r="O133" s="20">
        <v>511</v>
      </c>
      <c r="P133" s="26" t="s">
        <v>139</v>
      </c>
    </row>
    <row r="134" spans="1:16" customFormat="1" x14ac:dyDescent="0.25">
      <c r="A134" s="18">
        <v>512</v>
      </c>
      <c r="B134" s="26" t="s">
        <v>140</v>
      </c>
      <c r="C134" s="37">
        <v>75829.929999999993</v>
      </c>
      <c r="D134" s="37">
        <v>0</v>
      </c>
      <c r="E134" s="37">
        <v>0</v>
      </c>
      <c r="F134" s="37">
        <v>0</v>
      </c>
      <c r="G134" s="37">
        <v>0</v>
      </c>
      <c r="H134" s="37">
        <v>0</v>
      </c>
      <c r="I134" s="37">
        <v>0</v>
      </c>
      <c r="J134" s="37">
        <v>0</v>
      </c>
      <c r="K134" s="37">
        <v>0</v>
      </c>
      <c r="L134" s="38">
        <v>75829.929999999993</v>
      </c>
      <c r="M134" t="e">
        <f>VLOOKUP(B134,[1]!Tabla145[[Descripción]:[Definición]],2,FALSE)</f>
        <v>#REF!</v>
      </c>
      <c r="N134" s="16" t="b">
        <f t="shared" si="1"/>
        <v>1</v>
      </c>
      <c r="O134" s="20">
        <v>512</v>
      </c>
      <c r="P134" s="26" t="s">
        <v>140</v>
      </c>
    </row>
    <row r="135" spans="1:16" customFormat="1" x14ac:dyDescent="0.25">
      <c r="A135" s="18">
        <v>513</v>
      </c>
      <c r="B135" s="26" t="s">
        <v>141</v>
      </c>
      <c r="C135" s="37">
        <v>0</v>
      </c>
      <c r="D135" s="37">
        <v>0</v>
      </c>
      <c r="E135" s="37">
        <v>0</v>
      </c>
      <c r="F135" s="37">
        <v>0</v>
      </c>
      <c r="G135" s="37">
        <v>0</v>
      </c>
      <c r="H135" s="37">
        <v>0</v>
      </c>
      <c r="I135" s="37">
        <v>377522.64</v>
      </c>
      <c r="J135" s="37">
        <v>0</v>
      </c>
      <c r="K135" s="37">
        <v>0</v>
      </c>
      <c r="L135" s="38">
        <v>377522.64</v>
      </c>
      <c r="M135" t="e">
        <f>VLOOKUP(B135,[1]!Tabla145[[Descripción]:[Definición]],2,FALSE)</f>
        <v>#REF!</v>
      </c>
      <c r="N135" s="16" t="b">
        <f t="shared" si="1"/>
        <v>1</v>
      </c>
      <c r="O135" s="20">
        <v>513</v>
      </c>
      <c r="P135" s="26" t="s">
        <v>141</v>
      </c>
    </row>
    <row r="136" spans="1:16" x14ac:dyDescent="0.25">
      <c r="A136" s="18">
        <v>515</v>
      </c>
      <c r="B136" s="26" t="s">
        <v>142</v>
      </c>
      <c r="C136" s="37">
        <v>1803056.55</v>
      </c>
      <c r="D136" s="37">
        <v>0</v>
      </c>
      <c r="E136" s="37">
        <v>0</v>
      </c>
      <c r="F136" s="37">
        <v>0</v>
      </c>
      <c r="G136" s="37">
        <v>0</v>
      </c>
      <c r="H136" s="37">
        <v>0</v>
      </c>
      <c r="I136" s="37">
        <v>0</v>
      </c>
      <c r="J136" s="37">
        <v>0</v>
      </c>
      <c r="K136" s="37">
        <v>0</v>
      </c>
      <c r="L136" s="38">
        <v>1803056.55</v>
      </c>
      <c r="M136" t="e">
        <f>VLOOKUP(B136,[1]!Tabla145[[Descripción]:[Definición]],2,FALSE)</f>
        <v>#REF!</v>
      </c>
      <c r="N136" s="16" t="b">
        <f t="shared" si="1"/>
        <v>1</v>
      </c>
      <c r="O136" s="20">
        <v>515</v>
      </c>
      <c r="P136" s="26" t="s">
        <v>142</v>
      </c>
    </row>
    <row r="137" spans="1:16" x14ac:dyDescent="0.25">
      <c r="A137" s="18">
        <v>519</v>
      </c>
      <c r="B137" s="26" t="s">
        <v>143</v>
      </c>
      <c r="C137" s="37">
        <v>300611.28000000003</v>
      </c>
      <c r="D137" s="37">
        <v>0</v>
      </c>
      <c r="E137" s="37">
        <v>0</v>
      </c>
      <c r="F137" s="37">
        <v>0</v>
      </c>
      <c r="G137" s="37">
        <v>0</v>
      </c>
      <c r="H137" s="37">
        <v>0</v>
      </c>
      <c r="I137" s="37">
        <v>0</v>
      </c>
      <c r="J137" s="37">
        <v>0</v>
      </c>
      <c r="K137" s="37">
        <v>0</v>
      </c>
      <c r="L137" s="38">
        <v>300611.28000000003</v>
      </c>
      <c r="M137" t="e">
        <f>VLOOKUP(B137,[1]!Tabla145[[Descripción]:[Definición]],2,FALSE)</f>
        <v>#REF!</v>
      </c>
      <c r="N137" s="16" t="b">
        <f t="shared" si="1"/>
        <v>1</v>
      </c>
      <c r="O137" s="20">
        <v>519</v>
      </c>
      <c r="P137" s="26" t="s">
        <v>143</v>
      </c>
    </row>
    <row r="138" spans="1:16" x14ac:dyDescent="0.25">
      <c r="A138" s="18">
        <v>521</v>
      </c>
      <c r="B138" s="26" t="s">
        <v>144</v>
      </c>
      <c r="C138" s="37">
        <v>297598.37</v>
      </c>
      <c r="D138" s="37">
        <v>0</v>
      </c>
      <c r="E138" s="37">
        <v>0</v>
      </c>
      <c r="F138" s="37">
        <v>0</v>
      </c>
      <c r="G138" s="37">
        <v>0</v>
      </c>
      <c r="H138" s="37">
        <v>0</v>
      </c>
      <c r="I138" s="37">
        <v>0</v>
      </c>
      <c r="J138" s="37">
        <v>0</v>
      </c>
      <c r="K138" s="37">
        <v>0</v>
      </c>
      <c r="L138" s="38">
        <v>297598.37</v>
      </c>
      <c r="M138" t="e">
        <f>VLOOKUP(B138,[1]!Tabla145[[Descripción]:[Definición]],2,FALSE)</f>
        <v>#REF!</v>
      </c>
      <c r="N138" s="16" t="b">
        <f t="shared" si="1"/>
        <v>1</v>
      </c>
      <c r="O138" s="20">
        <v>521</v>
      </c>
      <c r="P138" s="26" t="s">
        <v>144</v>
      </c>
    </row>
    <row r="139" spans="1:16" x14ac:dyDescent="0.25">
      <c r="A139" s="18">
        <v>523</v>
      </c>
      <c r="B139" s="26" t="s">
        <v>145</v>
      </c>
      <c r="C139" s="37">
        <v>79965.53</v>
      </c>
      <c r="D139" s="37">
        <v>0</v>
      </c>
      <c r="E139" s="37">
        <v>0</v>
      </c>
      <c r="F139" s="37">
        <v>0</v>
      </c>
      <c r="G139" s="37">
        <v>0</v>
      </c>
      <c r="H139" s="37">
        <v>0</v>
      </c>
      <c r="I139" s="37">
        <v>0</v>
      </c>
      <c r="J139" s="37">
        <v>0</v>
      </c>
      <c r="K139" s="37">
        <v>0</v>
      </c>
      <c r="L139" s="38">
        <v>79965.53</v>
      </c>
      <c r="M139" t="e">
        <f>VLOOKUP(B139,[1]!Tabla145[[Descripción]:[Definición]],2,FALSE)</f>
        <v>#REF!</v>
      </c>
      <c r="N139" s="16" t="b">
        <f t="shared" ref="N139:N161" si="2">B139=P139</f>
        <v>1</v>
      </c>
      <c r="O139" s="20">
        <v>523</v>
      </c>
      <c r="P139" s="26" t="s">
        <v>145</v>
      </c>
    </row>
    <row r="140" spans="1:16" x14ac:dyDescent="0.25">
      <c r="A140" s="18">
        <v>529</v>
      </c>
      <c r="B140" s="26" t="s">
        <v>146</v>
      </c>
      <c r="C140" s="37">
        <v>0</v>
      </c>
      <c r="D140" s="37">
        <v>0</v>
      </c>
      <c r="E140" s="37">
        <v>0</v>
      </c>
      <c r="F140" s="37">
        <v>0</v>
      </c>
      <c r="G140" s="37">
        <v>0</v>
      </c>
      <c r="H140" s="37">
        <v>0</v>
      </c>
      <c r="I140" s="37">
        <v>0</v>
      </c>
      <c r="J140" s="37">
        <v>0</v>
      </c>
      <c r="K140" s="37">
        <v>0</v>
      </c>
      <c r="L140" s="38">
        <v>0</v>
      </c>
      <c r="M140" t="e">
        <f>VLOOKUP(B140,[1]!Tabla145[[Descripción]:[Definición]],2,FALSE)</f>
        <v>#REF!</v>
      </c>
      <c r="N140" s="16" t="b">
        <f t="shared" si="2"/>
        <v>1</v>
      </c>
      <c r="O140" s="20">
        <v>529</v>
      </c>
      <c r="P140" s="26" t="s">
        <v>146</v>
      </c>
    </row>
    <row r="141" spans="1:16" x14ac:dyDescent="0.25">
      <c r="A141" s="18">
        <v>531</v>
      </c>
      <c r="B141" s="26" t="s">
        <v>147</v>
      </c>
      <c r="C141" s="37">
        <v>2368503.4900000095</v>
      </c>
      <c r="D141" s="37">
        <v>0</v>
      </c>
      <c r="E141" s="37">
        <v>0</v>
      </c>
      <c r="F141" s="37">
        <v>0</v>
      </c>
      <c r="G141" s="37">
        <v>0</v>
      </c>
      <c r="H141" s="37">
        <v>0</v>
      </c>
      <c r="I141" s="37">
        <v>0</v>
      </c>
      <c r="J141" s="37">
        <v>0</v>
      </c>
      <c r="K141" s="37">
        <v>0</v>
      </c>
      <c r="L141" s="38">
        <v>2368503.4900000095</v>
      </c>
      <c r="M141" t="e">
        <f>VLOOKUP(B141,[1]!Tabla145[[Descripción]:[Definición]],2,FALSE)</f>
        <v>#REF!</v>
      </c>
      <c r="N141" s="16" t="b">
        <f t="shared" si="2"/>
        <v>1</v>
      </c>
      <c r="O141" s="20">
        <v>531</v>
      </c>
      <c r="P141" s="26" t="s">
        <v>147</v>
      </c>
    </row>
    <row r="142" spans="1:16" x14ac:dyDescent="0.25">
      <c r="A142" s="18">
        <v>532</v>
      </c>
      <c r="B142" s="26" t="s">
        <v>148</v>
      </c>
      <c r="C142" s="37">
        <v>20330.87</v>
      </c>
      <c r="D142" s="37">
        <v>0</v>
      </c>
      <c r="E142" s="37">
        <v>0</v>
      </c>
      <c r="F142" s="37">
        <v>0</v>
      </c>
      <c r="G142" s="37">
        <v>0</v>
      </c>
      <c r="H142" s="37">
        <v>0</v>
      </c>
      <c r="I142" s="37">
        <v>0</v>
      </c>
      <c r="J142" s="37">
        <v>0</v>
      </c>
      <c r="K142" s="37">
        <v>0</v>
      </c>
      <c r="L142" s="38">
        <v>20330.87</v>
      </c>
      <c r="M142" t="e">
        <f>VLOOKUP(B142,[1]!Tabla145[[Descripción]:[Definición]],2,FALSE)</f>
        <v>#REF!</v>
      </c>
      <c r="N142" s="16" t="b">
        <f t="shared" si="2"/>
        <v>1</v>
      </c>
      <c r="O142" s="20">
        <v>532</v>
      </c>
      <c r="P142" s="26" t="s">
        <v>148</v>
      </c>
    </row>
    <row r="143" spans="1:16" x14ac:dyDescent="0.25">
      <c r="A143" s="18">
        <v>541</v>
      </c>
      <c r="B143" s="26" t="s">
        <v>149</v>
      </c>
      <c r="C143" s="37">
        <v>2930358.04</v>
      </c>
      <c r="D143" s="37">
        <v>0</v>
      </c>
      <c r="E143" s="37">
        <v>0</v>
      </c>
      <c r="F143" s="37">
        <v>0</v>
      </c>
      <c r="G143" s="37">
        <v>0</v>
      </c>
      <c r="H143" s="37">
        <v>0</v>
      </c>
      <c r="I143" s="37">
        <v>0</v>
      </c>
      <c r="J143" s="37">
        <v>0</v>
      </c>
      <c r="K143" s="37">
        <v>0</v>
      </c>
      <c r="L143" s="38">
        <v>2930358.04</v>
      </c>
      <c r="M143" t="e">
        <f>VLOOKUP(B143,[1]!Tabla145[[Descripción]:[Definición]],2,FALSE)</f>
        <v>#REF!</v>
      </c>
      <c r="N143" s="16" t="b">
        <f t="shared" si="2"/>
        <v>1</v>
      </c>
      <c r="O143" s="20">
        <v>541</v>
      </c>
      <c r="P143" s="26" t="s">
        <v>149</v>
      </c>
    </row>
    <row r="144" spans="1:16" x14ac:dyDescent="0.25">
      <c r="A144" s="18">
        <v>551</v>
      </c>
      <c r="B144" s="26" t="s">
        <v>150</v>
      </c>
      <c r="C144" s="37">
        <v>283300.96000000008</v>
      </c>
      <c r="D144" s="37">
        <v>0</v>
      </c>
      <c r="E144" s="37">
        <v>0</v>
      </c>
      <c r="F144" s="37">
        <v>0</v>
      </c>
      <c r="G144" s="37">
        <v>0</v>
      </c>
      <c r="H144" s="37">
        <v>0</v>
      </c>
      <c r="I144" s="37">
        <v>0</v>
      </c>
      <c r="J144" s="37">
        <v>0</v>
      </c>
      <c r="K144" s="37">
        <v>0</v>
      </c>
      <c r="L144" s="38">
        <v>283300.96000000008</v>
      </c>
      <c r="M144" t="e">
        <f>VLOOKUP(B144,[1]!Tabla145[[Descripción]:[Definición]],2,FALSE)</f>
        <v>#REF!</v>
      </c>
      <c r="N144" s="16" t="b">
        <f t="shared" si="2"/>
        <v>1</v>
      </c>
      <c r="O144" s="20">
        <v>551</v>
      </c>
      <c r="P144" s="26" t="s">
        <v>150</v>
      </c>
    </row>
    <row r="145" spans="1:16" x14ac:dyDescent="0.25">
      <c r="A145" s="18">
        <v>563</v>
      </c>
      <c r="B145" s="26" t="s">
        <v>151</v>
      </c>
      <c r="C145" s="37">
        <v>248731.82</v>
      </c>
      <c r="D145" s="37">
        <v>0</v>
      </c>
      <c r="E145" s="37">
        <v>0</v>
      </c>
      <c r="F145" s="37">
        <v>0</v>
      </c>
      <c r="G145" s="37">
        <v>0</v>
      </c>
      <c r="H145" s="37">
        <v>0</v>
      </c>
      <c r="I145" s="37">
        <v>0</v>
      </c>
      <c r="J145" s="37">
        <v>0</v>
      </c>
      <c r="K145" s="37">
        <v>0</v>
      </c>
      <c r="L145" s="38">
        <v>248731.82</v>
      </c>
      <c r="M145" t="e">
        <f>VLOOKUP(B145,[1]!Tabla145[[Descripción]:[Definición]],2,FALSE)</f>
        <v>#REF!</v>
      </c>
      <c r="N145" s="16" t="b">
        <f t="shared" si="2"/>
        <v>1</v>
      </c>
      <c r="O145" s="20">
        <v>563</v>
      </c>
      <c r="P145" s="26" t="s">
        <v>151</v>
      </c>
    </row>
    <row r="146" spans="1:16" x14ac:dyDescent="0.25">
      <c r="A146" s="18">
        <v>564</v>
      </c>
      <c r="B146" s="26" t="s">
        <v>152</v>
      </c>
      <c r="C146" s="37">
        <v>333354.36</v>
      </c>
      <c r="D146" s="37">
        <v>0</v>
      </c>
      <c r="E146" s="37">
        <v>0</v>
      </c>
      <c r="F146" s="37">
        <v>0</v>
      </c>
      <c r="G146" s="37">
        <v>0</v>
      </c>
      <c r="H146" s="37">
        <v>0</v>
      </c>
      <c r="I146" s="37">
        <v>0</v>
      </c>
      <c r="J146" s="37">
        <v>0</v>
      </c>
      <c r="K146" s="37">
        <v>0</v>
      </c>
      <c r="L146" s="38">
        <v>333354.36</v>
      </c>
      <c r="M146" t="e">
        <f>VLOOKUP(B146,[1]!Tabla145[[Descripción]:[Definición]],2,FALSE)</f>
        <v>#REF!</v>
      </c>
      <c r="N146" s="16" t="b">
        <f t="shared" si="2"/>
        <v>1</v>
      </c>
      <c r="O146" s="20">
        <v>564</v>
      </c>
      <c r="P146" s="26" t="s">
        <v>152</v>
      </c>
    </row>
    <row r="147" spans="1:16" x14ac:dyDescent="0.25">
      <c r="A147" s="18">
        <v>565</v>
      </c>
      <c r="B147" s="26" t="s">
        <v>153</v>
      </c>
      <c r="C147" s="37">
        <v>668535.31999999995</v>
      </c>
      <c r="D147" s="37">
        <v>0</v>
      </c>
      <c r="E147" s="37">
        <v>0</v>
      </c>
      <c r="F147" s="37">
        <v>0</v>
      </c>
      <c r="G147" s="37">
        <v>0</v>
      </c>
      <c r="H147" s="37">
        <v>0</v>
      </c>
      <c r="I147" s="37">
        <v>0</v>
      </c>
      <c r="J147" s="37">
        <v>0</v>
      </c>
      <c r="K147" s="37">
        <v>0</v>
      </c>
      <c r="L147" s="38">
        <v>668535.31999999995</v>
      </c>
      <c r="M147" t="e">
        <f>VLOOKUP(B147,[1]!Tabla145[[Descripción]:[Definición]],2,FALSE)</f>
        <v>#REF!</v>
      </c>
      <c r="N147" s="16" t="b">
        <f t="shared" si="2"/>
        <v>1</v>
      </c>
      <c r="O147" s="20">
        <v>565</v>
      </c>
      <c r="P147" s="26" t="s">
        <v>153</v>
      </c>
    </row>
    <row r="148" spans="1:16" x14ac:dyDescent="0.25">
      <c r="A148" s="18">
        <v>566</v>
      </c>
      <c r="B148" s="26" t="s">
        <v>154</v>
      </c>
      <c r="C148" s="37">
        <v>0</v>
      </c>
      <c r="D148" s="37">
        <v>0</v>
      </c>
      <c r="E148" s="37">
        <v>0</v>
      </c>
      <c r="F148" s="37">
        <v>0</v>
      </c>
      <c r="G148" s="37">
        <v>0</v>
      </c>
      <c r="H148" s="37">
        <v>0</v>
      </c>
      <c r="I148" s="37">
        <v>0</v>
      </c>
      <c r="J148" s="37">
        <v>0</v>
      </c>
      <c r="K148" s="37">
        <v>0</v>
      </c>
      <c r="L148" s="38">
        <v>0</v>
      </c>
      <c r="M148" t="e">
        <f>VLOOKUP(B148,[1]!Tabla145[[Descripción]:[Definición]],2,FALSE)</f>
        <v>#REF!</v>
      </c>
      <c r="N148" s="16" t="b">
        <f t="shared" si="2"/>
        <v>1</v>
      </c>
      <c r="O148" s="20">
        <v>566</v>
      </c>
      <c r="P148" s="26" t="s">
        <v>154</v>
      </c>
    </row>
    <row r="149" spans="1:16" x14ac:dyDescent="0.25">
      <c r="A149" s="18">
        <v>567</v>
      </c>
      <c r="B149" s="26" t="s">
        <v>155</v>
      </c>
      <c r="C149" s="37">
        <v>556442.49</v>
      </c>
      <c r="D149" s="37">
        <v>0</v>
      </c>
      <c r="E149" s="37">
        <v>0</v>
      </c>
      <c r="F149" s="37">
        <v>0</v>
      </c>
      <c r="G149" s="37">
        <v>0</v>
      </c>
      <c r="H149" s="37">
        <v>0</v>
      </c>
      <c r="I149" s="37">
        <v>0</v>
      </c>
      <c r="J149" s="37">
        <v>0</v>
      </c>
      <c r="K149" s="37">
        <v>0</v>
      </c>
      <c r="L149" s="38">
        <v>556442.49</v>
      </c>
      <c r="M149" t="e">
        <f>VLOOKUP(B149,[1]!Tabla145[[Descripción]:[Definición]],2,FALSE)</f>
        <v>#REF!</v>
      </c>
      <c r="N149" s="16" t="b">
        <f t="shared" si="2"/>
        <v>1</v>
      </c>
      <c r="O149" s="20">
        <v>567</v>
      </c>
      <c r="P149" s="26" t="s">
        <v>155</v>
      </c>
    </row>
    <row r="150" spans="1:16" x14ac:dyDescent="0.25">
      <c r="A150" s="18">
        <v>569</v>
      </c>
      <c r="B150" s="26" t="s">
        <v>156</v>
      </c>
      <c r="C150" s="37">
        <v>838850.91</v>
      </c>
      <c r="D150" s="37">
        <v>0</v>
      </c>
      <c r="E150" s="37">
        <v>0</v>
      </c>
      <c r="F150" s="37">
        <v>0</v>
      </c>
      <c r="G150" s="37">
        <v>0</v>
      </c>
      <c r="H150" s="37">
        <v>0</v>
      </c>
      <c r="I150" s="37">
        <v>0</v>
      </c>
      <c r="J150" s="37">
        <v>0</v>
      </c>
      <c r="K150" s="37">
        <v>0</v>
      </c>
      <c r="L150" s="38">
        <v>838850.91</v>
      </c>
      <c r="M150" t="e">
        <f>VLOOKUP(B150,[1]!Tabla145[[Descripción]:[Definición]],2,FALSE)</f>
        <v>#REF!</v>
      </c>
      <c r="N150" s="16" t="b">
        <f t="shared" si="2"/>
        <v>1</v>
      </c>
      <c r="O150" s="20">
        <v>569</v>
      </c>
      <c r="P150" s="26" t="s">
        <v>156</v>
      </c>
    </row>
    <row r="151" spans="1:16" x14ac:dyDescent="0.25">
      <c r="A151" s="18">
        <v>581</v>
      </c>
      <c r="B151" s="26" t="s">
        <v>157</v>
      </c>
      <c r="C151" s="37">
        <v>0</v>
      </c>
      <c r="D151" s="37">
        <v>0</v>
      </c>
      <c r="E151" s="37">
        <v>0</v>
      </c>
      <c r="F151" s="37">
        <v>0</v>
      </c>
      <c r="G151" s="37">
        <v>0</v>
      </c>
      <c r="H151" s="37">
        <v>0</v>
      </c>
      <c r="I151" s="37">
        <v>0</v>
      </c>
      <c r="J151" s="37">
        <v>0</v>
      </c>
      <c r="K151" s="37">
        <v>0</v>
      </c>
      <c r="L151" s="38">
        <v>0</v>
      </c>
      <c r="M151" t="e">
        <f>VLOOKUP(B151,[1]!Tabla145[[Descripción]:[Definición]],2,FALSE)</f>
        <v>#REF!</v>
      </c>
      <c r="N151" s="16" t="b">
        <f t="shared" si="2"/>
        <v>1</v>
      </c>
      <c r="O151" s="20">
        <v>581</v>
      </c>
      <c r="P151" s="26" t="s">
        <v>157</v>
      </c>
    </row>
    <row r="152" spans="1:16" x14ac:dyDescent="0.25">
      <c r="A152" s="18">
        <v>591</v>
      </c>
      <c r="B152" s="26" t="s">
        <v>158</v>
      </c>
      <c r="C152" s="37">
        <v>385464.05999999994</v>
      </c>
      <c r="D152" s="37">
        <v>0</v>
      </c>
      <c r="E152" s="37">
        <v>0</v>
      </c>
      <c r="F152" s="37">
        <v>0</v>
      </c>
      <c r="G152" s="37">
        <v>0</v>
      </c>
      <c r="H152" s="37">
        <v>0</v>
      </c>
      <c r="I152" s="37">
        <v>0</v>
      </c>
      <c r="J152" s="37">
        <v>0</v>
      </c>
      <c r="K152" s="37">
        <v>0</v>
      </c>
      <c r="L152" s="38">
        <v>385464.05999999994</v>
      </c>
      <c r="M152" t="e">
        <f>VLOOKUP(B152,[1]!Tabla145[[Descripción]:[Definición]],2,FALSE)</f>
        <v>#REF!</v>
      </c>
      <c r="N152" s="16" t="b">
        <f t="shared" si="2"/>
        <v>1</v>
      </c>
      <c r="O152" s="20">
        <v>591</v>
      </c>
      <c r="P152" s="26" t="s">
        <v>158</v>
      </c>
    </row>
    <row r="153" spans="1:16" x14ac:dyDescent="0.25">
      <c r="A153" s="18">
        <v>597</v>
      </c>
      <c r="B153" s="26" t="s">
        <v>159</v>
      </c>
      <c r="C153" s="37">
        <v>513978.67999999993</v>
      </c>
      <c r="D153" s="37">
        <v>0</v>
      </c>
      <c r="E153" s="37">
        <v>0</v>
      </c>
      <c r="F153" s="37">
        <v>0</v>
      </c>
      <c r="G153" s="37">
        <v>0</v>
      </c>
      <c r="H153" s="37">
        <v>0</v>
      </c>
      <c r="I153" s="37">
        <v>0</v>
      </c>
      <c r="J153" s="37">
        <v>0</v>
      </c>
      <c r="K153" s="37">
        <v>0</v>
      </c>
      <c r="L153" s="38">
        <v>513978.67999999993</v>
      </c>
      <c r="M153" t="e">
        <f>VLOOKUP(B153,[1]!Tabla145[[Descripción]:[Definición]],2,FALSE)</f>
        <v>#REF!</v>
      </c>
      <c r="N153" s="16" t="b">
        <f t="shared" si="2"/>
        <v>1</v>
      </c>
      <c r="O153" s="20">
        <v>597</v>
      </c>
      <c r="P153" s="26" t="s">
        <v>159</v>
      </c>
    </row>
    <row r="154" spans="1:16" x14ac:dyDescent="0.25">
      <c r="A154" s="14">
        <v>6000</v>
      </c>
      <c r="B154" s="15" t="s">
        <v>160</v>
      </c>
      <c r="C154" s="35">
        <v>87928154.239999771</v>
      </c>
      <c r="D154" s="35">
        <v>81420013.850000009</v>
      </c>
      <c r="E154" s="35">
        <v>0</v>
      </c>
      <c r="F154" s="35">
        <v>0</v>
      </c>
      <c r="G154" s="35">
        <v>24911060.520000003</v>
      </c>
      <c r="H154" s="35">
        <v>0</v>
      </c>
      <c r="I154" s="35">
        <v>6162474.0199999996</v>
      </c>
      <c r="J154" s="35">
        <v>0</v>
      </c>
      <c r="K154" s="35">
        <v>0</v>
      </c>
      <c r="L154" s="36">
        <v>200421702.62999982</v>
      </c>
      <c r="M154" t="e">
        <f>VLOOKUP(B154,[1]!Tabla1[[Descripción]:[Definición]],2,FALSE)</f>
        <v>#REF!</v>
      </c>
      <c r="N154" s="16" t="b">
        <f t="shared" si="2"/>
        <v>1</v>
      </c>
      <c r="O154" s="21">
        <v>6000</v>
      </c>
      <c r="P154" s="15" t="s">
        <v>160</v>
      </c>
    </row>
    <row r="155" spans="1:16" x14ac:dyDescent="0.25">
      <c r="A155" s="18">
        <v>612</v>
      </c>
      <c r="B155" s="26" t="s">
        <v>161</v>
      </c>
      <c r="C155" s="37">
        <v>2046907.62</v>
      </c>
      <c r="D155" s="37">
        <v>0</v>
      </c>
      <c r="E155" s="37">
        <v>0</v>
      </c>
      <c r="F155" s="37">
        <v>0</v>
      </c>
      <c r="G155" s="37">
        <v>0</v>
      </c>
      <c r="H155" s="37">
        <v>0</v>
      </c>
      <c r="I155" s="37">
        <v>0</v>
      </c>
      <c r="J155" s="37">
        <v>0</v>
      </c>
      <c r="K155" s="37">
        <v>0</v>
      </c>
      <c r="L155" s="38">
        <v>2046907.62</v>
      </c>
      <c r="M155" t="e">
        <f>VLOOKUP(B155,[1]!Tabla145[[Descripción]:[Definición]],2,FALSE)</f>
        <v>#REF!</v>
      </c>
      <c r="N155" s="16" t="b">
        <f t="shared" si="2"/>
        <v>1</v>
      </c>
      <c r="O155" s="20">
        <v>612</v>
      </c>
      <c r="P155" s="26" t="s">
        <v>161</v>
      </c>
    </row>
    <row r="156" spans="1:16" x14ac:dyDescent="0.25">
      <c r="A156" s="18">
        <v>614</v>
      </c>
      <c r="B156" s="27" t="s">
        <v>162</v>
      </c>
      <c r="C156" s="37">
        <v>85881246.619999766</v>
      </c>
      <c r="D156" s="37">
        <v>81420013.850000009</v>
      </c>
      <c r="E156" s="37">
        <v>0</v>
      </c>
      <c r="F156" s="37">
        <v>0</v>
      </c>
      <c r="G156" s="37">
        <v>24911060.520000003</v>
      </c>
      <c r="H156" s="37">
        <v>0</v>
      </c>
      <c r="I156" s="37">
        <v>6162474.0199999996</v>
      </c>
      <c r="J156" s="37">
        <v>0</v>
      </c>
      <c r="K156" s="37">
        <v>0</v>
      </c>
      <c r="L156" s="38">
        <v>198374795.00999981</v>
      </c>
      <c r="M156" t="e">
        <f>VLOOKUP(B156,[1]!Tabla145[[Descripción]:[Definición]],2,FALSE)</f>
        <v>#REF!</v>
      </c>
      <c r="N156" s="16" t="b">
        <f t="shared" si="2"/>
        <v>1</v>
      </c>
      <c r="O156" s="20">
        <v>614</v>
      </c>
      <c r="P156" s="27" t="s">
        <v>162</v>
      </c>
    </row>
    <row r="157" spans="1:16" x14ac:dyDescent="0.25">
      <c r="A157" s="14">
        <v>9000</v>
      </c>
      <c r="B157" s="15" t="s">
        <v>163</v>
      </c>
      <c r="C157" s="35">
        <v>47698777.969999999</v>
      </c>
      <c r="D157" s="35">
        <v>0</v>
      </c>
      <c r="E157" s="35">
        <v>10423717.18</v>
      </c>
      <c r="F157" s="35">
        <v>0</v>
      </c>
      <c r="G157" s="35">
        <v>0</v>
      </c>
      <c r="H157" s="35">
        <v>10114019.299999997</v>
      </c>
      <c r="I157" s="35">
        <v>0</v>
      </c>
      <c r="J157" s="35">
        <v>0</v>
      </c>
      <c r="K157" s="35">
        <v>0</v>
      </c>
      <c r="L157" s="36">
        <v>68236514.449999988</v>
      </c>
      <c r="M157" t="e">
        <f>VLOOKUP(B157,[1]!Tabla1[[Descripción]:[Definición]],2,FALSE)</f>
        <v>#REF!</v>
      </c>
      <c r="N157" s="16" t="b">
        <f t="shared" si="2"/>
        <v>1</v>
      </c>
      <c r="O157" s="21">
        <v>9000</v>
      </c>
      <c r="P157" s="15" t="s">
        <v>163</v>
      </c>
    </row>
    <row r="158" spans="1:16" x14ac:dyDescent="0.25">
      <c r="A158" s="18">
        <v>911</v>
      </c>
      <c r="B158" s="28" t="s">
        <v>164</v>
      </c>
      <c r="C158" s="37">
        <v>16130021.007846918</v>
      </c>
      <c r="D158" s="37">
        <v>0</v>
      </c>
      <c r="E158" s="37">
        <v>3524766.56</v>
      </c>
      <c r="F158" s="37">
        <v>0</v>
      </c>
      <c r="G158" s="37">
        <v>0</v>
      </c>
      <c r="H158" s="37">
        <v>3420199.6507498324</v>
      </c>
      <c r="I158" s="37">
        <v>0</v>
      </c>
      <c r="J158" s="37">
        <v>0</v>
      </c>
      <c r="K158" s="37">
        <v>0</v>
      </c>
      <c r="L158" s="38">
        <v>23074987.218596749</v>
      </c>
      <c r="M158" t="e">
        <f>VLOOKUP(B158,[1]!Tabla145[[Descripción]:[Definición]],2,FALSE)</f>
        <v>#REF!</v>
      </c>
      <c r="N158" s="16" t="b">
        <f t="shared" si="2"/>
        <v>1</v>
      </c>
      <c r="O158" s="20">
        <v>911</v>
      </c>
      <c r="P158" s="28" t="s">
        <v>164</v>
      </c>
    </row>
    <row r="159" spans="1:16" x14ac:dyDescent="0.25">
      <c r="A159" s="18">
        <v>921</v>
      </c>
      <c r="B159" s="26" t="s">
        <v>165</v>
      </c>
      <c r="C159" s="37">
        <v>31568756.962153085</v>
      </c>
      <c r="D159" s="37">
        <v>0</v>
      </c>
      <c r="E159" s="37">
        <v>6898950.6200000001</v>
      </c>
      <c r="F159" s="37">
        <v>0</v>
      </c>
      <c r="G159" s="37">
        <v>0</v>
      </c>
      <c r="H159" s="37">
        <v>6693819.6492501646</v>
      </c>
      <c r="I159" s="37">
        <v>0</v>
      </c>
      <c r="J159" s="37">
        <v>0</v>
      </c>
      <c r="K159" s="37">
        <v>0</v>
      </c>
      <c r="L159" s="38">
        <v>45161527.231403247</v>
      </c>
      <c r="M159" t="e">
        <f>VLOOKUP(B159,[1]!Tabla145[[Descripción]:[Definición]],2,FALSE)</f>
        <v>#REF!</v>
      </c>
      <c r="N159" s="16" t="b">
        <f t="shared" si="2"/>
        <v>1</v>
      </c>
      <c r="O159" s="20">
        <v>921</v>
      </c>
      <c r="P159" s="26" t="s">
        <v>165</v>
      </c>
    </row>
    <row r="160" spans="1:16" x14ac:dyDescent="0.25">
      <c r="A160" s="18">
        <v>991</v>
      </c>
      <c r="B160" s="24" t="s">
        <v>166</v>
      </c>
      <c r="C160" s="37">
        <v>0</v>
      </c>
      <c r="D160" s="37">
        <v>0</v>
      </c>
      <c r="E160" s="37">
        <v>0</v>
      </c>
      <c r="F160" s="37">
        <v>0</v>
      </c>
      <c r="G160" s="37">
        <v>0</v>
      </c>
      <c r="H160" s="37">
        <v>0</v>
      </c>
      <c r="I160" s="37">
        <v>0</v>
      </c>
      <c r="J160" s="37">
        <v>0</v>
      </c>
      <c r="K160" s="37">
        <v>0</v>
      </c>
      <c r="L160" s="38">
        <v>0</v>
      </c>
      <c r="M160" t="e">
        <f>VLOOKUP(B160,[1]!Tabla145[[Descripción]:[Definición]],2,FALSE)</f>
        <v>#REF!</v>
      </c>
      <c r="N160" s="16" t="b">
        <f t="shared" si="2"/>
        <v>1</v>
      </c>
      <c r="O160" s="18">
        <v>991</v>
      </c>
      <c r="P160" s="24" t="s">
        <v>166</v>
      </c>
    </row>
    <row r="161" spans="1:16" ht="26.25" thickBot="1" x14ac:dyDescent="0.3">
      <c r="A161" s="42" t="s">
        <v>167</v>
      </c>
      <c r="B161" s="43"/>
      <c r="C161" s="40">
        <v>792313939.69999993</v>
      </c>
      <c r="D161" s="40">
        <v>81421013.850000009</v>
      </c>
      <c r="E161" s="40">
        <v>422317685.74000007</v>
      </c>
      <c r="F161" s="40">
        <v>772542108.80999994</v>
      </c>
      <c r="G161" s="40">
        <v>30691463.980000004</v>
      </c>
      <c r="H161" s="40">
        <v>112244067.3</v>
      </c>
      <c r="I161" s="40">
        <v>31912821.109999999</v>
      </c>
      <c r="J161" s="40">
        <v>0</v>
      </c>
      <c r="K161" s="40">
        <v>0</v>
      </c>
      <c r="L161" s="41">
        <v>2243443100.4899998</v>
      </c>
      <c r="N161" s="29" t="b">
        <f t="shared" si="2"/>
        <v>1</v>
      </c>
      <c r="O161" s="30" t="s">
        <v>167</v>
      </c>
      <c r="P161" s="31"/>
    </row>
    <row r="162" spans="1:16" customFormat="1" x14ac:dyDescent="0.25">
      <c r="C162" s="34"/>
      <c r="D162" s="34"/>
      <c r="E162" s="34"/>
      <c r="F162" s="34"/>
      <c r="G162" s="34"/>
      <c r="H162" s="34"/>
      <c r="I162" s="34"/>
      <c r="J162" s="34"/>
      <c r="K162" s="34"/>
      <c r="L162" s="34"/>
    </row>
    <row r="163" spans="1:16" customFormat="1" x14ac:dyDescent="0.25">
      <c r="C163" s="34"/>
      <c r="D163" s="34"/>
      <c r="E163" s="34"/>
      <c r="F163" s="34"/>
      <c r="G163" s="34"/>
      <c r="H163" s="34"/>
      <c r="I163" s="34"/>
      <c r="J163" s="34"/>
      <c r="K163" s="34"/>
      <c r="L163" s="34"/>
    </row>
    <row r="164" spans="1:16" customFormat="1" x14ac:dyDescent="0.25">
      <c r="C164" s="34"/>
      <c r="D164" s="34"/>
      <c r="E164" s="34"/>
      <c r="F164" s="34"/>
      <c r="G164" s="34"/>
      <c r="H164" s="34"/>
      <c r="I164" s="34"/>
      <c r="J164" s="34"/>
      <c r="K164" s="34"/>
      <c r="L164" s="34"/>
    </row>
    <row r="165" spans="1:16" customFormat="1" x14ac:dyDescent="0.25">
      <c r="C165" s="34"/>
      <c r="D165" s="34"/>
      <c r="E165" s="34"/>
      <c r="F165" s="34"/>
      <c r="G165" s="34"/>
      <c r="H165" s="34"/>
      <c r="I165" s="34"/>
      <c r="J165" s="34"/>
      <c r="K165" s="34"/>
      <c r="L165" s="34"/>
    </row>
    <row r="166" spans="1:16" customFormat="1" x14ac:dyDescent="0.25">
      <c r="C166" s="34"/>
      <c r="D166" s="34"/>
      <c r="E166" s="34"/>
      <c r="F166" s="34"/>
      <c r="G166" s="34"/>
      <c r="H166" s="34"/>
      <c r="I166" s="34"/>
      <c r="J166" s="34"/>
      <c r="K166" s="34"/>
      <c r="L166" s="34"/>
    </row>
  </sheetData>
  <mergeCells count="10">
    <mergeCell ref="A161:B161"/>
    <mergeCell ref="A6:L6"/>
    <mergeCell ref="A8:A9"/>
    <mergeCell ref="B8:B9"/>
    <mergeCell ref="C8:C9"/>
    <mergeCell ref="D8:G8"/>
    <mergeCell ref="H8:I8"/>
    <mergeCell ref="J8:J9"/>
    <mergeCell ref="K8:K9"/>
    <mergeCell ref="L8:L9"/>
  </mergeCells>
  <pageMargins left="0.7" right="0.7" top="0.75" bottom="0.75" header="0.3" footer="0.3"/>
  <pageSetup orientation="portrait" horizontalDpi="4294967294" verticalDpi="4294967294"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II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P Gamiz R</dc:creator>
  <cp:lastModifiedBy>Dell</cp:lastModifiedBy>
  <dcterms:created xsi:type="dcterms:W3CDTF">2021-01-06T17:18:07Z</dcterms:created>
  <dcterms:modified xsi:type="dcterms:W3CDTF">2021-03-11T17:15:35Z</dcterms:modified>
</cp:coreProperties>
</file>