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SEPTIEMBRE\LDF\"/>
    </mc:Choice>
  </mc:AlternateContent>
  <xr:revisionPtr revIDLastSave="0" documentId="13_ncr:1_{DE9EB31F-C736-43DF-893B-3FF19C52BE2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al Pres - LDF_Editable" sheetId="2" r:id="rId1"/>
  </sheets>
  <definedNames>
    <definedName name="_xlnm.Print_Area" localSheetId="0">'Bal Pres - LDF_Editable'!$A$1:$F$85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D54" i="2"/>
  <c r="E29" i="2"/>
  <c r="D29" i="2"/>
  <c r="D55" i="2"/>
  <c r="C18" i="2" l="1"/>
  <c r="D68" i="2" l="1"/>
  <c r="E68" i="2"/>
  <c r="C68" i="2"/>
  <c r="D51" i="2"/>
  <c r="D49" i="2" s="1"/>
  <c r="E51" i="2"/>
  <c r="E49" i="2" s="1"/>
  <c r="C51" i="2"/>
  <c r="C49" i="2" s="1"/>
  <c r="E72" i="2"/>
  <c r="D72" i="2"/>
  <c r="C72" i="2"/>
  <c r="E71" i="2"/>
  <c r="D71" i="2"/>
  <c r="C71" i="2"/>
  <c r="E67" i="2"/>
  <c r="D67" i="2"/>
  <c r="D66" i="2" s="1"/>
  <c r="C67" i="2"/>
  <c r="C66" i="2" s="1"/>
  <c r="E64" i="2"/>
  <c r="D64" i="2"/>
  <c r="C64" i="2"/>
  <c r="E55" i="2"/>
  <c r="C55" i="2"/>
  <c r="E54" i="2"/>
  <c r="C54" i="2"/>
  <c r="E47" i="2"/>
  <c r="D47" i="2"/>
  <c r="C47" i="2"/>
  <c r="E39" i="2"/>
  <c r="E14" i="2" s="1"/>
  <c r="D39" i="2"/>
  <c r="D14" i="2" s="1"/>
  <c r="C39" i="2"/>
  <c r="E36" i="2"/>
  <c r="D36" i="2"/>
  <c r="C36" i="2"/>
  <c r="C29" i="2"/>
  <c r="E18" i="2"/>
  <c r="D18" i="2"/>
  <c r="E15" i="2"/>
  <c r="D15" i="2"/>
  <c r="C15" i="2"/>
  <c r="E11" i="2"/>
  <c r="D11" i="2"/>
  <c r="C11" i="2"/>
  <c r="E66" i="2" l="1"/>
  <c r="E74" i="2" s="1"/>
  <c r="E76" i="2" s="1"/>
  <c r="C42" i="2"/>
  <c r="E42" i="2"/>
  <c r="C74" i="2"/>
  <c r="C76" i="2" s="1"/>
  <c r="E21" i="2"/>
  <c r="E23" i="2" s="1"/>
  <c r="E25" i="2" s="1"/>
  <c r="E32" i="2" s="1"/>
  <c r="C57" i="2"/>
  <c r="C59" i="2" s="1"/>
  <c r="D42" i="2"/>
  <c r="D74" i="2"/>
  <c r="D76" i="2" s="1"/>
  <c r="D57" i="2"/>
  <c r="D59" i="2" s="1"/>
  <c r="E57" i="2"/>
  <c r="E59" i="2" s="1"/>
  <c r="D21" i="2"/>
  <c r="D23" i="2" s="1"/>
  <c r="D25" i="2" s="1"/>
  <c r="D32" i="2" s="1"/>
  <c r="C21" i="2"/>
  <c r="C23" i="2" s="1"/>
  <c r="C25" i="2" s="1"/>
  <c r="C32" i="2" s="1"/>
</calcChain>
</file>

<file path=xl/sharedStrings.xml><?xml version="1.0" encoding="utf-8"?>
<sst xmlns="http://schemas.openxmlformats.org/spreadsheetml/2006/main" count="104" uniqueCount="73">
  <si>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</si>
  <si>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</si>
  <si>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</si>
  <si>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</si>
  <si>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</si>
  <si>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</si>
  <si>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</si>
  <si>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</si>
  <si>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</si>
  <si>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</si>
  <si>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</si>
  <si>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</si>
  <si>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</si>
  <si>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</si>
  <si>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</si>
  <si>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</si>
  <si>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</si>
  <si>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</si>
  <si>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</si>
  <si>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</si>
  <si>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</si>
  <si>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</si>
  <si>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</si>
  <si>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</si>
  <si>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</si>
  <si>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</si>
  <si>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</si>
  <si>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</si>
  <si>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</si>
  <si>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</si>
  <si>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</si>
  <si>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</si>
  <si>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</si>
  <si>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</si>
  <si>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</si>
  <si>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</si>
  <si>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</si>
  <si>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</si>
  <si>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</si>
  <si>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</si>
  <si>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</si>
  <si>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</si>
  <si>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</si>
  <si>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</si>
  <si>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</si>
  <si>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</si>
  <si>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</si>
  <si>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</si>
  <si>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</si>
  <si>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</si>
  <si>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</si>
  <si>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</si>
  <si>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</si>
  <si>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</si>
  <si>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</si>
  <si>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</si>
  <si>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</si>
  <si>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</si>
  <si>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</si>
  <si>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</si>
  <si>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</si>
  <si>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</si>
  <si>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</si>
  <si>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</si>
  <si>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</si>
  <si>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</si>
  <si>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</si>
  <si>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</si>
  <si>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</si>
  <si>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Bajo protesta de decir verdad declaramos que los Estados Financieros y sus Notas son razonablemente correctos y responsabilidad del emisor.</t>
  </si>
  <si>
    <t>Gastos no Etiquetado (sin incluir Armortización de la Deuda Pública)</t>
  </si>
  <si>
    <t>MUNICIPIO DE SAN PEDRO TLAQUEPAQUE</t>
  </si>
  <si>
    <t>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</si>
</sst>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9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2" fontId="3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6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42" fontId="4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wrapText="1"/>
    </xf>
    <xf numFmtId="42" fontId="4" fillId="3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4" fontId="6" fillId="2" borderId="3" xfId="1" applyFont="1" applyFill="1" applyBorder="1" applyAlignment="1">
      <alignment horizontal="center"/>
    </xf>
    <xf numFmtId="44" fontId="6" fillId="4" borderId="3" xfId="1" applyFont="1" applyFill="1" applyBorder="1" applyAlignment="1">
      <alignment horizontal="center"/>
    </xf>
    <xf numFmtId="44" fontId="6" fillId="4" borderId="10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wrapText="1"/>
    </xf>
    <xf numFmtId="0" fontId="4" fillId="0" borderId="11" xfId="0" applyFont="1" applyBorder="1"/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3" fillId="0" borderId="7" xfId="0" applyFont="1" applyBorder="1"/>
    <xf numFmtId="0" fontId="6" fillId="2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4" fontId="6" fillId="2" borderId="3" xfId="1" applyFont="1" applyFill="1" applyBorder="1" applyAlignment="1" applyProtection="1">
      <alignment horizontal="center"/>
    </xf>
    <xf numFmtId="44" fontId="4" fillId="3" borderId="3" xfId="1" applyFont="1" applyFill="1" applyBorder="1" applyAlignment="1" applyProtection="1">
      <alignment horizontal="center" vertical="center" wrapText="1"/>
    </xf>
    <xf numFmtId="44" fontId="4" fillId="3" borderId="5" xfId="1" applyFont="1" applyFill="1" applyBorder="1" applyAlignment="1" applyProtection="1">
      <alignment horizontal="center" vertical="center" wrapText="1"/>
    </xf>
    <xf numFmtId="44" fontId="5" fillId="0" borderId="3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8" xfId="1" applyFont="1" applyBorder="1" applyAlignment="1" applyProtection="1">
      <alignment vertical="center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0" fontId="3" fillId="3" borderId="0" xfId="0" applyFont="1" applyFill="1"/>
    <xf numFmtId="42" fontId="3" fillId="3" borderId="0" xfId="0" applyNumberFormat="1" applyFont="1" applyFill="1"/>
    <xf numFmtId="0" fontId="5" fillId="3" borderId="0" xfId="0" applyFont="1" applyFill="1"/>
    <xf numFmtId="42" fontId="7" fillId="3" borderId="0" xfId="0" applyNumberFormat="1" applyFont="1" applyFill="1" applyAlignment="1">
      <alignment vertical="center"/>
    </xf>
    <xf numFmtId="0" fontId="6" fillId="3" borderId="7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44" fontId="5" fillId="3" borderId="0" xfId="1" applyFont="1" applyFill="1" applyBorder="1" applyAlignment="1">
      <alignment horizontal="center"/>
    </xf>
    <xf numFmtId="44" fontId="5" fillId="3" borderId="8" xfId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4" fillId="3" borderId="1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42" fontId="4" fillId="3" borderId="0" xfId="0" applyNumberFormat="1" applyFont="1" applyFill="1" applyAlignment="1">
      <alignment horizontal="center"/>
    </xf>
    <xf numFmtId="42" fontId="3" fillId="3" borderId="0" xfId="0" applyNumberFormat="1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19" xfId="1" applyFont="1" applyFill="1" applyBorder="1" applyAlignment="1">
      <alignment horizontal="center" vertical="center" wrapText="1"/>
    </xf>
    <xf numFmtId="44" fontId="6" fillId="5" borderId="20" xfId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8" xfId="1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4" xfId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24" xfId="0" applyNumberFormat="1" applyFont="1" applyFill="1" applyBorder="1" applyAlignment="1">
      <alignment horizontal="center" vertical="center" wrapText="1"/>
    </xf>
    <xf numFmtId="42" fontId="6" fillId="5" borderId="19" xfId="0" applyNumberFormat="1" applyFont="1" applyFill="1" applyBorder="1" applyAlignment="1">
      <alignment horizontal="center" vertical="center" wrapText="1"/>
    </xf>
    <xf numFmtId="42" fontId="6" fillId="5" borderId="20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7253-869C-45E0-B08A-5BD73FB37944}">
  <sheetPr>
    <pageSetUpPr fitToPage="1"/>
  </sheetPr>
  <dimension ref="A1:G169"/>
  <sheetViews>
    <sheetView tabSelected="1" topLeftCell="A54" zoomScale="70" zoomScaleNormal="70" workbookViewId="0">
      <selection activeCell="D17" sqref="D17:E17"/>
    </sheetView>
  </sheetViews>
  <sheetFormatPr baseColWidth="10" defaultColWidth="0" defaultRowHeight="15" customHeight="1" zeroHeight="1"/>
  <cols>
    <col min="1" max="1" width="5.42578125" style="1" customWidth="1"/>
    <col min="2" max="2" width="70.42578125" style="1" customWidth="1"/>
    <col min="3" max="3" width="25.5703125" style="2" customWidth="1"/>
    <col min="4" max="5" width="26.42578125" style="2" bestFit="1" customWidth="1"/>
    <col min="6" max="6" width="0.7109375" style="53" customWidth="1"/>
    <col min="7" max="16384" width="0" style="1" hidden="1"/>
  </cols>
  <sheetData>
    <row r="1" spans="1:6" s="53" customFormat="1" ht="15" customHeight="1">
      <c r="C1" s="54"/>
      <c r="D1" s="54"/>
      <c r="E1" s="54"/>
    </row>
    <row r="2" spans="1:6" s="53" customFormat="1" ht="17.100000000000001" customHeight="1">
      <c r="A2" s="88" t="s">
        <v>71</v>
      </c>
      <c r="B2" s="88"/>
      <c r="C2" s="88"/>
      <c r="D2" s="88"/>
      <c r="E2" s="88"/>
    </row>
    <row r="3" spans="1:6" s="53" customFormat="1" ht="17.100000000000001" customHeight="1">
      <c r="A3" s="88" t="s">
        <v>6</v>
      </c>
      <c r="B3" s="88"/>
      <c r="C3" s="88"/>
      <c r="D3" s="88"/>
      <c r="E3" s="88"/>
    </row>
    <row r="4" spans="1:6" s="53" customFormat="1" ht="4.5" customHeight="1">
      <c r="A4" s="88"/>
      <c r="B4" s="88"/>
      <c r="C4" s="88"/>
      <c r="D4" s="88"/>
      <c r="E4" s="88"/>
    </row>
    <row r="5" spans="1:6" s="53" customFormat="1" ht="17.100000000000001" customHeight="1">
      <c r="A5" s="89" t="s">
        <v>72</v>
      </c>
      <c r="B5" s="89"/>
      <c r="C5" s="89"/>
      <c r="D5" s="89"/>
      <c r="E5" s="89"/>
    </row>
    <row r="6" spans="1:6" s="53" customFormat="1" ht="17.100000000000001" customHeight="1">
      <c r="A6" s="90"/>
      <c r="B6" s="90"/>
      <c r="C6" s="90"/>
      <c r="D6" s="90"/>
      <c r="E6" s="90"/>
    </row>
    <row r="7" spans="1:6" s="53" customFormat="1" ht="6.75" customHeight="1" thickBot="1">
      <c r="C7" s="54"/>
      <c r="D7" s="54"/>
      <c r="E7" s="54"/>
    </row>
    <row r="8" spans="1:6" ht="15.75" customHeight="1">
      <c r="A8" s="69" t="s">
        <v>7</v>
      </c>
      <c r="B8" s="70"/>
      <c r="C8" s="82" t="s">
        <v>8</v>
      </c>
      <c r="D8" s="84" t="s">
        <v>0</v>
      </c>
      <c r="E8" s="86" t="s">
        <v>26</v>
      </c>
    </row>
    <row r="9" spans="1:6" ht="30" customHeight="1">
      <c r="A9" s="71"/>
      <c r="B9" s="72"/>
      <c r="C9" s="83"/>
      <c r="D9" s="85"/>
      <c r="E9" s="87"/>
    </row>
    <row r="10" spans="1:6" ht="6" customHeight="1">
      <c r="A10" s="30"/>
      <c r="B10" s="6"/>
      <c r="C10" s="7"/>
      <c r="D10" s="7"/>
      <c r="E10" s="10"/>
    </row>
    <row r="11" spans="1:6" s="4" customFormat="1" ht="24.95" customHeight="1">
      <c r="A11" s="11" t="s">
        <v>9</v>
      </c>
      <c r="B11" s="5" t="s">
        <v>10</v>
      </c>
      <c r="C11" s="20">
        <f>SUM(C12:C14)</f>
        <v>2314115834.5500002</v>
      </c>
      <c r="D11" s="20">
        <f>SUM(D12:D14)</f>
        <v>1969684575.0699992</v>
      </c>
      <c r="E11" s="20">
        <f>SUM(E12:E14)</f>
        <v>1809424433.2999995</v>
      </c>
      <c r="F11" s="55"/>
    </row>
    <row r="12" spans="1:6" s="4" customFormat="1" ht="24.95" customHeight="1">
      <c r="A12" s="68" t="s">
        <v>11</v>
      </c>
      <c r="B12" s="3" t="s">
        <v>14</v>
      </c>
      <c r="C12" s="52">
        <v>1720460051.46</v>
      </c>
      <c r="D12" s="52">
        <v>1505623414.7899995</v>
      </c>
      <c r="E12" s="52">
        <v>1505623414.7899995</v>
      </c>
      <c r="F12" s="55"/>
    </row>
    <row r="13" spans="1:6" s="4" customFormat="1" ht="24.95" customHeight="1">
      <c r="A13" s="68" t="s">
        <v>12</v>
      </c>
      <c r="B13" s="3" t="s">
        <v>15</v>
      </c>
      <c r="C13" s="52">
        <v>612720772.98000002</v>
      </c>
      <c r="D13" s="52">
        <v>481992986.42999995</v>
      </c>
      <c r="E13" s="52">
        <v>321732844.66000003</v>
      </c>
      <c r="F13" s="55"/>
    </row>
    <row r="14" spans="1:6" s="4" customFormat="1" ht="24.95" customHeight="1">
      <c r="A14" s="68" t="s">
        <v>13</v>
      </c>
      <c r="B14" s="3" t="s">
        <v>16</v>
      </c>
      <c r="C14" s="52">
        <f>-C39</f>
        <v>-19064989.890000001</v>
      </c>
      <c r="D14" s="52">
        <f t="shared" ref="D14:E14" si="0">-D39</f>
        <v>-17931826.149999999</v>
      </c>
      <c r="E14" s="52">
        <f t="shared" si="0"/>
        <v>-17931826.149999999</v>
      </c>
      <c r="F14" s="55"/>
    </row>
    <row r="15" spans="1:6" s="4" customFormat="1" ht="24.95" customHeight="1">
      <c r="A15" s="11" t="s">
        <v>17</v>
      </c>
      <c r="B15" s="5" t="s">
        <v>18</v>
      </c>
      <c r="C15" s="20">
        <f>SUM(C16:C17)</f>
        <v>2314115834.5500083</v>
      </c>
      <c r="D15" s="20">
        <f>SUM(D16:D17)</f>
        <v>1595678783.1300001</v>
      </c>
      <c r="E15" s="20">
        <f>SUM(E16:E17)</f>
        <v>1587062544.9000001</v>
      </c>
      <c r="F15" s="55"/>
    </row>
    <row r="16" spans="1:6" s="4" customFormat="1" ht="24.95" customHeight="1">
      <c r="A16" s="68" t="s">
        <v>19</v>
      </c>
      <c r="B16" s="3" t="s">
        <v>70</v>
      </c>
      <c r="C16" s="52">
        <v>1725119130.5000086</v>
      </c>
      <c r="D16" s="52">
        <v>1248556037.1900001</v>
      </c>
      <c r="E16" s="52">
        <v>1239939798.96</v>
      </c>
      <c r="F16" s="55"/>
    </row>
    <row r="17" spans="1:6" s="4" customFormat="1" ht="24.95" customHeight="1">
      <c r="A17" s="68" t="s">
        <v>20</v>
      </c>
      <c r="B17" s="3" t="s">
        <v>21</v>
      </c>
      <c r="C17" s="52">
        <v>588996704.04999959</v>
      </c>
      <c r="D17" s="52">
        <v>347122745.94</v>
      </c>
      <c r="E17" s="52">
        <v>347122745.94</v>
      </c>
      <c r="F17" s="55"/>
    </row>
    <row r="18" spans="1:6" s="4" customFormat="1" ht="24.95" customHeight="1">
      <c r="A18" s="11" t="s">
        <v>28</v>
      </c>
      <c r="B18" s="5" t="s">
        <v>27</v>
      </c>
      <c r="C18" s="20">
        <f>SUM(C19:C20)</f>
        <v>0</v>
      </c>
      <c r="D18" s="20">
        <f>SUM(D19:D20)</f>
        <v>0</v>
      </c>
      <c r="E18" s="20">
        <f>SUM(E19:E20)</f>
        <v>296.39</v>
      </c>
      <c r="F18" s="55"/>
    </row>
    <row r="19" spans="1:6" s="4" customFormat="1" ht="24.95" customHeight="1">
      <c r="A19" s="38" t="s">
        <v>22</v>
      </c>
      <c r="B19" s="8" t="s">
        <v>66</v>
      </c>
      <c r="C19" s="52"/>
      <c r="D19" s="52"/>
      <c r="E19" s="52">
        <v>296.39</v>
      </c>
      <c r="F19" s="55"/>
    </row>
    <row r="20" spans="1:6" s="4" customFormat="1" ht="37.5" customHeight="1">
      <c r="A20" s="40" t="s">
        <v>23</v>
      </c>
      <c r="B20" s="9" t="s">
        <v>67</v>
      </c>
      <c r="C20" s="52"/>
      <c r="D20" s="52"/>
      <c r="E20" s="52"/>
      <c r="F20" s="55"/>
    </row>
    <row r="21" spans="1:6" s="4" customFormat="1" ht="24.95" customHeight="1">
      <c r="A21" s="26" t="s">
        <v>1</v>
      </c>
      <c r="B21" s="16" t="s">
        <v>29</v>
      </c>
      <c r="C21" s="21">
        <f>C11-C15+C18</f>
        <v>-8.106231689453125E-6</v>
      </c>
      <c r="D21" s="21">
        <f>D11-D15+D18</f>
        <v>374005791.9399991</v>
      </c>
      <c r="E21" s="21">
        <f>E11-E15+E18</f>
        <v>222362184.78999937</v>
      </c>
      <c r="F21" s="55"/>
    </row>
    <row r="22" spans="1:6" s="55" customFormat="1">
      <c r="A22" s="57"/>
      <c r="B22" s="58"/>
      <c r="C22" s="59"/>
      <c r="D22" s="59"/>
      <c r="E22" s="60"/>
    </row>
    <row r="23" spans="1:6" s="4" customFormat="1" ht="24.95" customHeight="1">
      <c r="A23" s="31" t="s">
        <v>2</v>
      </c>
      <c r="B23" s="16" t="s">
        <v>30</v>
      </c>
      <c r="C23" s="21">
        <f>C21-C14</f>
        <v>19064989.889991894</v>
      </c>
      <c r="D23" s="21">
        <f>D21-D14</f>
        <v>391937618.08999908</v>
      </c>
      <c r="E23" s="21">
        <f>E21-E14</f>
        <v>240294010.93999937</v>
      </c>
      <c r="F23" s="55"/>
    </row>
    <row r="24" spans="1:6" s="55" customFormat="1">
      <c r="A24" s="57"/>
      <c r="B24" s="58"/>
      <c r="C24" s="59"/>
      <c r="D24" s="59"/>
      <c r="E24" s="60"/>
    </row>
    <row r="25" spans="1:6" s="4" customFormat="1" ht="30.75" thickBot="1">
      <c r="A25" s="32" t="s">
        <v>3</v>
      </c>
      <c r="B25" s="12" t="s">
        <v>31</v>
      </c>
      <c r="C25" s="22">
        <f>C23-C18</f>
        <v>19064989.889991894</v>
      </c>
      <c r="D25" s="22">
        <f>D23-D18</f>
        <v>391937618.08999908</v>
      </c>
      <c r="E25" s="22">
        <f>E23-E18</f>
        <v>240293714.54999939</v>
      </c>
      <c r="F25" s="55"/>
    </row>
    <row r="26" spans="1:6" s="55" customFormat="1" ht="15.75" thickBot="1">
      <c r="A26" s="61"/>
      <c r="C26" s="59"/>
      <c r="D26" s="59"/>
      <c r="E26" s="59"/>
    </row>
    <row r="27" spans="1:6" ht="9" customHeight="1">
      <c r="A27" s="69" t="s">
        <v>7</v>
      </c>
      <c r="B27" s="70"/>
      <c r="C27" s="73" t="s">
        <v>32</v>
      </c>
      <c r="D27" s="75" t="s">
        <v>0</v>
      </c>
      <c r="E27" s="77" t="s">
        <v>33</v>
      </c>
    </row>
    <row r="28" spans="1:6" ht="20.25" customHeight="1">
      <c r="A28" s="71"/>
      <c r="B28" s="72"/>
      <c r="C28" s="79"/>
      <c r="D28" s="76"/>
      <c r="E28" s="80"/>
    </row>
    <row r="29" spans="1:6" s="4" customFormat="1" ht="24.95" customHeight="1">
      <c r="A29" s="11" t="s">
        <v>34</v>
      </c>
      <c r="B29" s="5" t="s">
        <v>64</v>
      </c>
      <c r="C29" s="20">
        <f>SUM(C30:C31)</f>
        <v>28693476.960000001</v>
      </c>
      <c r="D29" s="20">
        <f>SUM(D30:D31)</f>
        <v>31037356.780000001</v>
      </c>
      <c r="E29" s="20">
        <f>SUM(E30:E31)</f>
        <v>31037356.780000001</v>
      </c>
      <c r="F29" s="55"/>
    </row>
    <row r="30" spans="1:6" s="4" customFormat="1" ht="24.95" customHeight="1">
      <c r="A30" s="38" t="s">
        <v>35</v>
      </c>
      <c r="B30" s="8" t="s">
        <v>48</v>
      </c>
      <c r="C30" s="52">
        <v>28693476.960000001</v>
      </c>
      <c r="D30" s="52">
        <v>31037356.780000001</v>
      </c>
      <c r="E30" s="52">
        <v>31037356.780000001</v>
      </c>
      <c r="F30" s="55"/>
    </row>
    <row r="31" spans="1:6" s="4" customFormat="1" ht="24.95" customHeight="1">
      <c r="A31" s="39" t="s">
        <v>36</v>
      </c>
      <c r="B31" s="8" t="s">
        <v>49</v>
      </c>
      <c r="C31" s="52"/>
      <c r="D31" s="52"/>
      <c r="E31" s="52"/>
      <c r="F31" s="55"/>
    </row>
    <row r="32" spans="1:6" s="4" customFormat="1" ht="24.95" customHeight="1" thickBot="1">
      <c r="A32" s="33" t="s">
        <v>65</v>
      </c>
      <c r="B32" s="17" t="s">
        <v>37</v>
      </c>
      <c r="C32" s="22">
        <f>C25+C29</f>
        <v>47758466.849991895</v>
      </c>
      <c r="D32" s="22">
        <f>D25+D29</f>
        <v>422974974.86999905</v>
      </c>
      <c r="E32" s="22">
        <f>E25+E29</f>
        <v>271331071.32999939</v>
      </c>
      <c r="F32" s="55"/>
    </row>
    <row r="33" spans="1:6" s="4" customFormat="1" ht="15.75" thickBot="1">
      <c r="A33" s="13"/>
      <c r="B33" s="14"/>
      <c r="C33" s="23"/>
      <c r="D33" s="23"/>
      <c r="E33" s="23"/>
      <c r="F33" s="55"/>
    </row>
    <row r="34" spans="1:6" ht="15.75" customHeight="1">
      <c r="A34" s="69" t="s">
        <v>7</v>
      </c>
      <c r="B34" s="70"/>
      <c r="C34" s="73" t="s">
        <v>8</v>
      </c>
      <c r="D34" s="81" t="s">
        <v>0</v>
      </c>
      <c r="E34" s="77" t="s">
        <v>26</v>
      </c>
    </row>
    <row r="35" spans="1:6" ht="30" customHeight="1">
      <c r="A35" s="71"/>
      <c r="B35" s="72"/>
      <c r="C35" s="74"/>
      <c r="D35" s="76"/>
      <c r="E35" s="78"/>
    </row>
    <row r="36" spans="1:6" s="4" customFormat="1" ht="24.95" customHeight="1">
      <c r="A36" s="11" t="s">
        <v>38</v>
      </c>
      <c r="B36" s="18" t="s">
        <v>40</v>
      </c>
      <c r="C36" s="20">
        <f>SUM(C37:C38)</f>
        <v>0</v>
      </c>
      <c r="D36" s="20">
        <f>SUM(D37:D38)</f>
        <v>0</v>
      </c>
      <c r="E36" s="20">
        <f>SUM(E37:E38)</f>
        <v>0</v>
      </c>
      <c r="F36" s="55"/>
    </row>
    <row r="37" spans="1:6" s="4" customFormat="1" ht="24.95" customHeight="1">
      <c r="A37" s="68" t="s">
        <v>41</v>
      </c>
      <c r="B37" s="3" t="s">
        <v>43</v>
      </c>
      <c r="C37" s="52"/>
      <c r="D37" s="52"/>
      <c r="E37" s="52"/>
      <c r="F37" s="55"/>
    </row>
    <row r="38" spans="1:6" s="4" customFormat="1" ht="30.75" customHeight="1">
      <c r="A38" s="68" t="s">
        <v>42</v>
      </c>
      <c r="B38" s="44" t="s">
        <v>68</v>
      </c>
      <c r="C38" s="52"/>
      <c r="D38" s="52"/>
      <c r="E38" s="52"/>
      <c r="F38" s="55"/>
    </row>
    <row r="39" spans="1:6" s="4" customFormat="1" ht="24.95" customHeight="1">
      <c r="A39" s="67" t="s">
        <v>39</v>
      </c>
      <c r="B39" s="5" t="s">
        <v>45</v>
      </c>
      <c r="C39" s="20">
        <f>SUM(C40:C41)</f>
        <v>19064989.890000001</v>
      </c>
      <c r="D39" s="20">
        <f>SUM(D40:D41)</f>
        <v>17931826.149999999</v>
      </c>
      <c r="E39" s="20">
        <f>SUM(E40:E41)</f>
        <v>17931826.149999999</v>
      </c>
      <c r="F39" s="55"/>
    </row>
    <row r="40" spans="1:6" s="4" customFormat="1" ht="24.95" customHeight="1">
      <c r="A40" s="27" t="s">
        <v>46</v>
      </c>
      <c r="B40" s="3" t="s">
        <v>52</v>
      </c>
      <c r="C40" s="52">
        <v>19064989.890000001</v>
      </c>
      <c r="D40" s="52">
        <v>17931826.149999999</v>
      </c>
      <c r="E40" s="52">
        <v>17931826.149999999</v>
      </c>
      <c r="F40" s="55"/>
    </row>
    <row r="41" spans="1:6" s="4" customFormat="1" ht="24.95" customHeight="1">
      <c r="A41" s="27" t="s">
        <v>47</v>
      </c>
      <c r="B41" s="3" t="s">
        <v>53</v>
      </c>
      <c r="C41" s="52"/>
      <c r="D41" s="52"/>
      <c r="E41" s="52"/>
      <c r="F41" s="55"/>
    </row>
    <row r="42" spans="1:6" s="4" customFormat="1" ht="24.95" customHeight="1">
      <c r="A42" s="26" t="s">
        <v>13</v>
      </c>
      <c r="B42" s="16" t="s">
        <v>16</v>
      </c>
      <c r="C42" s="21">
        <f>C36-C39</f>
        <v>-19064989.890000001</v>
      </c>
      <c r="D42" s="21">
        <f>D36-D39</f>
        <v>-17931826.149999999</v>
      </c>
      <c r="E42" s="21">
        <f>E36-E39</f>
        <v>-17931826.149999999</v>
      </c>
      <c r="F42" s="55"/>
    </row>
    <row r="43" spans="1:6" s="4" customFormat="1" ht="15.75" thickBot="1">
      <c r="A43" s="13"/>
      <c r="B43" s="14"/>
      <c r="C43" s="23"/>
      <c r="D43" s="23"/>
      <c r="E43" s="23"/>
      <c r="F43" s="55"/>
    </row>
    <row r="44" spans="1:6" ht="15.75" customHeight="1">
      <c r="A44" s="69" t="s">
        <v>7</v>
      </c>
      <c r="B44" s="70"/>
      <c r="C44" s="73" t="s">
        <v>8</v>
      </c>
      <c r="D44" s="75" t="s">
        <v>0</v>
      </c>
      <c r="E44" s="77" t="s">
        <v>26</v>
      </c>
    </row>
    <row r="45" spans="1:6" ht="30" customHeight="1">
      <c r="A45" s="71"/>
      <c r="B45" s="72"/>
      <c r="C45" s="74"/>
      <c r="D45" s="76"/>
      <c r="E45" s="78"/>
    </row>
    <row r="46" spans="1:6" s="53" customFormat="1" ht="6" customHeight="1">
      <c r="A46" s="62"/>
      <c r="B46" s="63"/>
      <c r="C46" s="24"/>
      <c r="D46" s="24"/>
      <c r="E46" s="25"/>
    </row>
    <row r="47" spans="1:6" s="4" customFormat="1" ht="24.95" customHeight="1">
      <c r="A47" s="42" t="s">
        <v>11</v>
      </c>
      <c r="B47" s="18" t="s">
        <v>14</v>
      </c>
      <c r="C47" s="45">
        <f>C12</f>
        <v>1720460051.46</v>
      </c>
      <c r="D47" s="45">
        <f>D12</f>
        <v>1505623414.7899995</v>
      </c>
      <c r="E47" s="45">
        <f>E12</f>
        <v>1505623414.7899995</v>
      </c>
      <c r="F47" s="55"/>
    </row>
    <row r="48" spans="1:6" ht="6" customHeight="1">
      <c r="A48" s="30"/>
      <c r="B48" s="6"/>
      <c r="C48" s="46"/>
      <c r="D48" s="46"/>
      <c r="E48" s="47"/>
    </row>
    <row r="49" spans="1:6" s="4" customFormat="1" ht="30">
      <c r="A49" s="41" t="s">
        <v>50</v>
      </c>
      <c r="B49" s="15" t="s">
        <v>51</v>
      </c>
      <c r="C49" s="45">
        <f>+C50-C51</f>
        <v>-19064989.890000001</v>
      </c>
      <c r="D49" s="45">
        <f t="shared" ref="D49:E49" si="1">+D50-D51</f>
        <v>-17931826.149999999</v>
      </c>
      <c r="E49" s="45">
        <f t="shared" si="1"/>
        <v>-17931826.149999999</v>
      </c>
      <c r="F49" s="55"/>
    </row>
    <row r="50" spans="1:6" s="4" customFormat="1" ht="24.95" customHeight="1">
      <c r="A50" s="68" t="s">
        <v>41</v>
      </c>
      <c r="B50" s="3" t="s">
        <v>43</v>
      </c>
      <c r="C50" s="52">
        <v>0</v>
      </c>
      <c r="D50" s="52">
        <v>0</v>
      </c>
      <c r="E50" s="52">
        <v>0</v>
      </c>
      <c r="F50" s="55"/>
    </row>
    <row r="51" spans="1:6" s="4" customFormat="1" ht="24.95" customHeight="1">
      <c r="A51" s="68" t="s">
        <v>46</v>
      </c>
      <c r="B51" s="3" t="s">
        <v>52</v>
      </c>
      <c r="C51" s="52">
        <f>C40</f>
        <v>19064989.890000001</v>
      </c>
      <c r="D51" s="52">
        <f t="shared" ref="D51:E51" si="2">D40</f>
        <v>17931826.149999999</v>
      </c>
      <c r="E51" s="52">
        <f t="shared" si="2"/>
        <v>17931826.149999999</v>
      </c>
      <c r="F51" s="55"/>
    </row>
    <row r="52" spans="1:6" ht="15" hidden="1" customHeight="1">
      <c r="A52" s="35"/>
      <c r="C52" s="49"/>
      <c r="D52" s="50"/>
      <c r="E52" s="51"/>
    </row>
    <row r="53" spans="1:6" ht="15" hidden="1" customHeight="1">
      <c r="A53" s="35"/>
      <c r="C53" s="49"/>
      <c r="D53" s="50"/>
      <c r="E53" s="51"/>
    </row>
    <row r="54" spans="1:6" s="4" customFormat="1" ht="33" customHeight="1">
      <c r="A54" s="41" t="s">
        <v>19</v>
      </c>
      <c r="B54" s="19" t="s">
        <v>54</v>
      </c>
      <c r="C54" s="45">
        <f>C16</f>
        <v>1725119130.5000086</v>
      </c>
      <c r="D54" s="45">
        <f>D16</f>
        <v>1248556037.1900001</v>
      </c>
      <c r="E54" s="45">
        <f>E16</f>
        <v>1239939798.96</v>
      </c>
      <c r="F54" s="55"/>
    </row>
    <row r="55" spans="1:6" s="4" customFormat="1" ht="24.95" customHeight="1">
      <c r="A55" s="43" t="s">
        <v>22</v>
      </c>
      <c r="B55" s="28" t="s">
        <v>24</v>
      </c>
      <c r="C55" s="45">
        <f>C19</f>
        <v>0</v>
      </c>
      <c r="D55" s="45">
        <f>D19</f>
        <v>0</v>
      </c>
      <c r="E55" s="45">
        <f>E19</f>
        <v>296.39</v>
      </c>
      <c r="F55" s="55"/>
    </row>
    <row r="56" spans="1:6" s="55" customFormat="1">
      <c r="A56" s="57"/>
      <c r="B56" s="58"/>
      <c r="C56" s="59"/>
      <c r="D56" s="59"/>
      <c r="E56" s="60"/>
    </row>
    <row r="57" spans="1:6" s="4" customFormat="1" ht="24.95" customHeight="1">
      <c r="A57" s="31" t="s">
        <v>4</v>
      </c>
      <c r="B57" s="16" t="s">
        <v>55</v>
      </c>
      <c r="C57" s="21">
        <f>C47+C49-C54+C55</f>
        <v>-23724068.93000865</v>
      </c>
      <c r="D57" s="21">
        <f>D47+D49-D54+D55</f>
        <v>239135551.44999933</v>
      </c>
      <c r="E57" s="21">
        <f>E47+E49-E54+E55</f>
        <v>247752086.06999934</v>
      </c>
      <c r="F57" s="55"/>
    </row>
    <row r="58" spans="1:6" s="55" customFormat="1">
      <c r="A58" s="57"/>
      <c r="B58" s="58"/>
      <c r="C58" s="59"/>
      <c r="D58" s="59"/>
      <c r="E58" s="60"/>
    </row>
    <row r="59" spans="1:6" s="4" customFormat="1" ht="30.75" thickBot="1">
      <c r="A59" s="32" t="s">
        <v>5</v>
      </c>
      <c r="B59" s="12" t="s">
        <v>56</v>
      </c>
      <c r="C59" s="22">
        <f>C57-C49</f>
        <v>-4659079.0400086492</v>
      </c>
      <c r="D59" s="22">
        <f>D57-D49</f>
        <v>257067377.59999934</v>
      </c>
      <c r="E59" s="22">
        <f>E57-E49</f>
        <v>265683912.21999934</v>
      </c>
      <c r="F59" s="55"/>
    </row>
    <row r="60" spans="1:6" s="4" customFormat="1" ht="15.75" thickBot="1">
      <c r="A60" s="13"/>
      <c r="B60" s="14"/>
      <c r="C60" s="23"/>
      <c r="D60" s="23"/>
      <c r="E60" s="23"/>
      <c r="F60" s="55"/>
    </row>
    <row r="61" spans="1:6" ht="15.75" customHeight="1">
      <c r="A61" s="69" t="s">
        <v>7</v>
      </c>
      <c r="B61" s="70"/>
      <c r="C61" s="73" t="s">
        <v>8</v>
      </c>
      <c r="D61" s="75" t="s">
        <v>0</v>
      </c>
      <c r="E61" s="77" t="s">
        <v>26</v>
      </c>
    </row>
    <row r="62" spans="1:6" ht="30" customHeight="1">
      <c r="A62" s="71"/>
      <c r="B62" s="72"/>
      <c r="C62" s="74"/>
      <c r="D62" s="76"/>
      <c r="E62" s="78"/>
    </row>
    <row r="63" spans="1:6" s="53" customFormat="1" ht="6" customHeight="1">
      <c r="A63" s="62"/>
      <c r="B63" s="63"/>
      <c r="C63" s="24"/>
      <c r="D63" s="24"/>
      <c r="E63" s="25"/>
    </row>
    <row r="64" spans="1:6" s="4" customFormat="1" ht="24.95" customHeight="1">
      <c r="A64" s="34" t="s">
        <v>12</v>
      </c>
      <c r="B64" s="18" t="s">
        <v>15</v>
      </c>
      <c r="C64" s="45">
        <f>C13</f>
        <v>612720772.98000002</v>
      </c>
      <c r="D64" s="45">
        <f>D13</f>
        <v>481992986.42999995</v>
      </c>
      <c r="E64" s="45">
        <f>E13</f>
        <v>321732844.66000003</v>
      </c>
      <c r="F64" s="55"/>
    </row>
    <row r="65" spans="1:7" s="53" customFormat="1" ht="6" customHeight="1">
      <c r="A65" s="62"/>
      <c r="B65" s="63"/>
      <c r="C65" s="46"/>
      <c r="D65" s="46"/>
      <c r="E65" s="47"/>
    </row>
    <row r="66" spans="1:7" s="4" customFormat="1" ht="30">
      <c r="A66" s="11" t="s">
        <v>57</v>
      </c>
      <c r="B66" s="15" t="s">
        <v>58</v>
      </c>
      <c r="C66" s="45">
        <f>+C67-C68</f>
        <v>0</v>
      </c>
      <c r="D66" s="45">
        <f t="shared" ref="D66:E66" si="3">+D67-D68</f>
        <v>0</v>
      </c>
      <c r="E66" s="45">
        <f t="shared" si="3"/>
        <v>0</v>
      </c>
      <c r="F66" s="55"/>
    </row>
    <row r="67" spans="1:7" s="4" customFormat="1" ht="24.95" customHeight="1">
      <c r="A67" s="68" t="s">
        <v>42</v>
      </c>
      <c r="B67" s="3" t="s">
        <v>44</v>
      </c>
      <c r="C67" s="48">
        <f>C38</f>
        <v>0</v>
      </c>
      <c r="D67" s="48">
        <f>D38</f>
        <v>0</v>
      </c>
      <c r="E67" s="48">
        <f>E38</f>
        <v>0</v>
      </c>
      <c r="F67" s="55"/>
    </row>
    <row r="68" spans="1:7" s="4" customFormat="1" ht="24.95" customHeight="1">
      <c r="A68" s="68" t="s">
        <v>47</v>
      </c>
      <c r="B68" s="3" t="s">
        <v>53</v>
      </c>
      <c r="C68" s="48">
        <f>C41</f>
        <v>0</v>
      </c>
      <c r="D68" s="48">
        <f t="shared" ref="D68:E68" si="4">D41</f>
        <v>0</v>
      </c>
      <c r="E68" s="48">
        <f t="shared" si="4"/>
        <v>0</v>
      </c>
      <c r="F68" s="55"/>
    </row>
    <row r="69" spans="1:7" ht="15" hidden="1" customHeight="1">
      <c r="A69" s="35"/>
      <c r="C69" s="49"/>
      <c r="D69" s="50"/>
      <c r="E69" s="51"/>
    </row>
    <row r="70" spans="1:7" ht="15" hidden="1" customHeight="1">
      <c r="A70" s="35"/>
      <c r="C70" s="49"/>
      <c r="D70" s="50"/>
      <c r="E70" s="51"/>
    </row>
    <row r="71" spans="1:7" s="4" customFormat="1" ht="33" customHeight="1">
      <c r="A71" s="11" t="s">
        <v>20</v>
      </c>
      <c r="B71" s="19" t="s">
        <v>59</v>
      </c>
      <c r="C71" s="45">
        <f>C17</f>
        <v>588996704.04999959</v>
      </c>
      <c r="D71" s="45">
        <f>D17</f>
        <v>347122745.94</v>
      </c>
      <c r="E71" s="45">
        <f>E17</f>
        <v>347122745.94</v>
      </c>
      <c r="F71" s="55"/>
    </row>
    <row r="72" spans="1:7" s="4" customFormat="1" ht="29.25" customHeight="1">
      <c r="A72" s="36" t="s">
        <v>23</v>
      </c>
      <c r="B72" s="29" t="s">
        <v>25</v>
      </c>
      <c r="C72" s="45">
        <f>C20</f>
        <v>0</v>
      </c>
      <c r="D72" s="45">
        <f>D20</f>
        <v>0</v>
      </c>
      <c r="E72" s="45">
        <f>E20</f>
        <v>0</v>
      </c>
      <c r="F72" s="55"/>
    </row>
    <row r="73" spans="1:7" s="55" customFormat="1">
      <c r="A73" s="57"/>
      <c r="B73" s="58"/>
      <c r="C73" s="59"/>
      <c r="D73" s="59"/>
      <c r="E73" s="60"/>
    </row>
    <row r="74" spans="1:7" s="4" customFormat="1" ht="24.95" customHeight="1">
      <c r="A74" s="26" t="s">
        <v>60</v>
      </c>
      <c r="B74" s="16" t="s">
        <v>61</v>
      </c>
      <c r="C74" s="21">
        <f>C64+C66-C71+C72</f>
        <v>23724068.930000424</v>
      </c>
      <c r="D74" s="21">
        <f>D64+D66-D71+D72</f>
        <v>134870240.48999995</v>
      </c>
      <c r="E74" s="21">
        <f>E64+E66-E71+E72</f>
        <v>-25389901.279999971</v>
      </c>
      <c r="F74" s="55"/>
    </row>
    <row r="75" spans="1:7" s="55" customFormat="1">
      <c r="A75" s="57"/>
      <c r="B75" s="58"/>
      <c r="C75" s="59"/>
      <c r="D75" s="59"/>
      <c r="E75" s="60"/>
    </row>
    <row r="76" spans="1:7" s="4" customFormat="1" ht="30.75" thickBot="1">
      <c r="A76" s="37" t="s">
        <v>62</v>
      </c>
      <c r="B76" s="12" t="s">
        <v>63</v>
      </c>
      <c r="C76" s="22">
        <f>C74-C66</f>
        <v>23724068.930000424</v>
      </c>
      <c r="D76" s="22">
        <f>D74-D66</f>
        <v>134870240.48999995</v>
      </c>
      <c r="E76" s="22">
        <f>E74-E66</f>
        <v>-25389901.279999971</v>
      </c>
      <c r="F76" s="55"/>
    </row>
    <row r="77" spans="1:7" s="53" customFormat="1">
      <c r="C77" s="54"/>
      <c r="D77" s="54"/>
      <c r="E77" s="54"/>
    </row>
    <row r="78" spans="1:7" s="53" customFormat="1">
      <c r="A78" s="64" t="s">
        <v>69</v>
      </c>
      <c r="C78" s="54"/>
      <c r="D78" s="54"/>
      <c r="E78" s="54"/>
    </row>
    <row r="79" spans="1:7" s="53" customFormat="1">
      <c r="A79" s="54"/>
      <c r="B79" s="54"/>
      <c r="C79" s="54"/>
      <c r="D79" s="54"/>
      <c r="E79" s="54"/>
      <c r="F79" s="54"/>
      <c r="G79" s="54"/>
    </row>
    <row r="80" spans="1:7" s="53" customFormat="1" ht="15.75">
      <c r="A80" s="54"/>
      <c r="B80" s="54"/>
      <c r="C80" s="54"/>
      <c r="D80" s="54"/>
      <c r="E80" s="54"/>
      <c r="F80" s="54"/>
      <c r="G80" s="65"/>
    </row>
    <row r="81" spans="1:7" s="53" customFormat="1" ht="15.75" customHeight="1">
      <c r="A81" s="54"/>
      <c r="B81" s="54"/>
      <c r="C81" s="54"/>
      <c r="D81" s="54"/>
      <c r="E81" s="54"/>
    </row>
    <row r="82" spans="1:7" s="53" customFormat="1">
      <c r="A82" s="54"/>
      <c r="B82" s="54"/>
      <c r="C82" s="54"/>
      <c r="D82" s="54"/>
      <c r="E82" s="54"/>
      <c r="F82" s="54"/>
      <c r="G82" s="66"/>
    </row>
    <row r="83" spans="1:7" s="53" customFormat="1">
      <c r="A83" s="54"/>
      <c r="B83" s="54"/>
      <c r="C83" s="54"/>
      <c r="D83" s="54"/>
      <c r="E83" s="54"/>
      <c r="F83" s="54"/>
      <c r="G83" s="66"/>
    </row>
    <row r="84" spans="1:7" s="53" customFormat="1">
      <c r="B84" s="54"/>
      <c r="C84" s="54"/>
      <c r="D84" s="54"/>
      <c r="E84" s="54"/>
      <c r="F84" s="54"/>
      <c r="G84" s="54"/>
    </row>
    <row r="85" spans="1:7" s="53" customFormat="1">
      <c r="B85" s="54"/>
      <c r="D85" s="54"/>
      <c r="E85" s="54"/>
      <c r="F85" s="54"/>
      <c r="G85" s="54"/>
    </row>
    <row r="86" spans="1:7" s="53" customFormat="1">
      <c r="B86" s="54"/>
      <c r="C86" s="54"/>
      <c r="D86" s="54"/>
      <c r="E86" s="54"/>
      <c r="F86" s="54"/>
      <c r="G86" s="54"/>
    </row>
    <row r="87" spans="1:7" s="53" customFormat="1" ht="34.5">
      <c r="B87" s="54"/>
      <c r="C87" s="54"/>
      <c r="D87" s="56"/>
      <c r="E87" s="56"/>
      <c r="F87" s="56"/>
      <c r="G87" s="56"/>
    </row>
    <row r="88" spans="1:7" s="53" customFormat="1" ht="34.5">
      <c r="B88" s="54"/>
      <c r="C88" s="56"/>
      <c r="D88" s="56"/>
      <c r="E88" s="56"/>
      <c r="F88" s="56"/>
      <c r="G88" s="56"/>
    </row>
    <row r="89" spans="1:7" s="53" customFormat="1" ht="34.5">
      <c r="B89" s="54"/>
      <c r="C89" s="56"/>
      <c r="D89" s="56"/>
      <c r="E89" s="56"/>
      <c r="F89" s="56"/>
      <c r="G89" s="56"/>
    </row>
    <row r="90" spans="1:7" s="53" customFormat="1" ht="34.5">
      <c r="B90" s="54"/>
      <c r="C90" s="56"/>
      <c r="D90" s="56"/>
      <c r="E90" s="56"/>
      <c r="F90" s="56"/>
      <c r="G90" s="56"/>
    </row>
    <row r="91" spans="1:7" s="53" customFormat="1">
      <c r="B91" s="54"/>
      <c r="C91" s="54"/>
      <c r="D91" s="54"/>
      <c r="E91" s="54"/>
      <c r="F91" s="54"/>
      <c r="G91" s="54"/>
    </row>
    <row r="92" spans="1:7" s="53" customFormat="1">
      <c r="B92" s="54"/>
      <c r="C92" s="54"/>
      <c r="D92" s="54"/>
      <c r="E92" s="54"/>
      <c r="F92" s="54"/>
      <c r="G92" s="54"/>
    </row>
    <row r="93" spans="1:7" s="53" customFormat="1">
      <c r="C93" s="54"/>
      <c r="D93" s="54"/>
      <c r="E93" s="54"/>
    </row>
    <row r="94" spans="1:7" s="53" customFormat="1">
      <c r="C94" s="54"/>
      <c r="D94" s="54"/>
      <c r="E94" s="54"/>
    </row>
    <row r="95" spans="1:7" s="53" customFormat="1">
      <c r="C95" s="54"/>
      <c r="D95" s="54"/>
      <c r="E95" s="54"/>
    </row>
    <row r="96" spans="1:7" s="53" customFormat="1" hidden="1">
      <c r="C96" s="54"/>
      <c r="D96" s="54"/>
      <c r="E96" s="54"/>
    </row>
    <row r="97" spans="3:5" s="53" customFormat="1" hidden="1">
      <c r="C97" s="54"/>
      <c r="D97" s="54"/>
      <c r="E97" s="54"/>
    </row>
    <row r="98" spans="3:5" s="53" customFormat="1" hidden="1">
      <c r="C98" s="54"/>
      <c r="D98" s="54"/>
      <c r="E98" s="54"/>
    </row>
    <row r="99" spans="3:5" s="53" customFormat="1" hidden="1">
      <c r="C99" s="54"/>
      <c r="D99" s="54"/>
      <c r="E99" s="54"/>
    </row>
    <row r="100" spans="3:5" s="53" customFormat="1" hidden="1">
      <c r="C100" s="54"/>
      <c r="D100" s="54"/>
      <c r="E100" s="54"/>
    </row>
    <row r="101" spans="3:5" s="53" customFormat="1" hidden="1">
      <c r="C101" s="54"/>
      <c r="D101" s="54"/>
      <c r="E101" s="54"/>
    </row>
    <row r="102" spans="3:5" s="53" customFormat="1">
      <c r="C102" s="54"/>
      <c r="D102" s="54"/>
      <c r="E102" s="54"/>
    </row>
    <row r="103" spans="3:5" s="53" customFormat="1">
      <c r="C103" s="54"/>
      <c r="D103" s="54"/>
      <c r="E103" s="54"/>
    </row>
    <row r="104" spans="3:5" s="53" customFormat="1">
      <c r="C104" s="54"/>
      <c r="D104" s="54"/>
      <c r="E104" s="54"/>
    </row>
    <row r="105" spans="3:5" s="53" customFormat="1">
      <c r="C105" s="54"/>
      <c r="D105" s="54"/>
      <c r="E105" s="54"/>
    </row>
    <row r="106" spans="3:5" s="53" customFormat="1">
      <c r="C106" s="54"/>
      <c r="D106" s="54"/>
      <c r="E106" s="54"/>
    </row>
    <row r="107" spans="3:5" s="53" customFormat="1">
      <c r="C107" s="54"/>
      <c r="D107" s="54"/>
      <c r="E107" s="54"/>
    </row>
    <row r="108" spans="3:5" s="53" customFormat="1">
      <c r="C108" s="54"/>
      <c r="D108" s="54"/>
      <c r="E108" s="54"/>
    </row>
    <row r="109" spans="3:5" s="53" customFormat="1">
      <c r="C109" s="54"/>
      <c r="D109" s="54"/>
      <c r="E109" s="54"/>
    </row>
    <row r="110" spans="3:5" s="53" customFormat="1">
      <c r="C110" s="54"/>
      <c r="D110" s="54"/>
      <c r="E110" s="54"/>
    </row>
    <row r="111" spans="3:5" s="53" customFormat="1">
      <c r="C111" s="54"/>
      <c r="D111" s="54"/>
      <c r="E111" s="54"/>
    </row>
    <row r="112" spans="3:5" s="53" customFormat="1">
      <c r="C112" s="54"/>
      <c r="D112" s="54"/>
      <c r="E112" s="54"/>
    </row>
    <row r="113" spans="3:5" s="53" customFormat="1">
      <c r="C113" s="54"/>
      <c r="D113" s="54"/>
      <c r="E113" s="54"/>
    </row>
    <row r="114" spans="3:5" s="53" customFormat="1">
      <c r="C114" s="54"/>
      <c r="D114" s="54"/>
      <c r="E114" s="54"/>
    </row>
    <row r="115" spans="3:5" s="53" customFormat="1">
      <c r="C115" s="54"/>
      <c r="D115" s="54"/>
      <c r="E115" s="54"/>
    </row>
    <row r="116" spans="3:5" s="53" customFormat="1">
      <c r="C116" s="54"/>
      <c r="D116" s="54"/>
      <c r="E116" s="54"/>
    </row>
    <row r="117" spans="3:5" s="53" customFormat="1">
      <c r="C117" s="54"/>
      <c r="D117" s="54"/>
      <c r="E117" s="54"/>
    </row>
    <row r="118" spans="3:5" s="53" customFormat="1">
      <c r="C118" s="54"/>
      <c r="D118" s="54"/>
      <c r="E118" s="54"/>
    </row>
    <row r="119" spans="3:5" s="53" customFormat="1">
      <c r="C119" s="54"/>
      <c r="D119" s="54"/>
      <c r="E119" s="54"/>
    </row>
    <row r="120" spans="3:5" s="53" customFormat="1">
      <c r="C120" s="54"/>
      <c r="D120" s="54"/>
      <c r="E120" s="54"/>
    </row>
    <row r="121" spans="3:5" s="53" customFormat="1">
      <c r="C121" s="54"/>
      <c r="D121" s="54"/>
      <c r="E121" s="54"/>
    </row>
    <row r="122" spans="3:5" s="53" customFormat="1">
      <c r="C122" s="54"/>
      <c r="D122" s="54"/>
      <c r="E122" s="54"/>
    </row>
    <row r="123" spans="3:5" s="53" customFormat="1">
      <c r="C123" s="54"/>
      <c r="D123" s="54"/>
      <c r="E123" s="54"/>
    </row>
    <row r="124" spans="3:5" s="53" customFormat="1">
      <c r="C124" s="54"/>
      <c r="D124" s="54"/>
      <c r="E124" s="54"/>
    </row>
    <row r="125" spans="3:5" s="53" customFormat="1">
      <c r="C125" s="54"/>
      <c r="D125" s="54"/>
      <c r="E125" s="54"/>
    </row>
    <row r="126" spans="3:5" s="53" customFormat="1">
      <c r="C126" s="54"/>
      <c r="D126" s="54"/>
      <c r="E126" s="54"/>
    </row>
    <row r="127" spans="3:5" s="53" customFormat="1">
      <c r="C127" s="54"/>
      <c r="D127" s="54"/>
      <c r="E127" s="54"/>
    </row>
    <row r="128" spans="3:5" s="53" customFormat="1">
      <c r="C128" s="54"/>
      <c r="D128" s="54"/>
      <c r="E128" s="54"/>
    </row>
    <row r="129" spans="3:5" s="53" customFormat="1">
      <c r="C129" s="54"/>
      <c r="D129" s="54"/>
      <c r="E129" s="54"/>
    </row>
    <row r="130" spans="3:5" s="53" customFormat="1">
      <c r="C130" s="54"/>
      <c r="D130" s="54"/>
      <c r="E130" s="54"/>
    </row>
    <row r="131" spans="3:5" s="53" customFormat="1">
      <c r="C131" s="54"/>
      <c r="D131" s="54"/>
      <c r="E131" s="54"/>
    </row>
    <row r="132" spans="3:5" s="53" customFormat="1">
      <c r="C132" s="54"/>
      <c r="D132" s="54"/>
      <c r="E132" s="54"/>
    </row>
    <row r="133" spans="3:5" s="53" customFormat="1">
      <c r="C133" s="54"/>
      <c r="D133" s="54"/>
      <c r="E133" s="54"/>
    </row>
    <row r="134" spans="3:5" s="53" customFormat="1">
      <c r="C134" s="54"/>
      <c r="D134" s="54"/>
      <c r="E134" s="54"/>
    </row>
    <row r="135" spans="3:5" s="53" customFormat="1">
      <c r="C135" s="54"/>
      <c r="D135" s="54"/>
      <c r="E135" s="54"/>
    </row>
    <row r="136" spans="3:5" s="53" customFormat="1">
      <c r="C136" s="54"/>
      <c r="D136" s="54"/>
      <c r="E136" s="54"/>
    </row>
    <row r="137" spans="3:5" s="53" customFormat="1">
      <c r="C137" s="54"/>
      <c r="D137" s="54"/>
      <c r="E137" s="54"/>
    </row>
    <row r="138" spans="3:5" s="53" customFormat="1">
      <c r="C138" s="54"/>
      <c r="D138" s="54"/>
      <c r="E138" s="54"/>
    </row>
    <row r="139" spans="3:5" s="53" customFormat="1">
      <c r="C139" s="54"/>
      <c r="D139" s="54"/>
      <c r="E139" s="54"/>
    </row>
    <row r="140" spans="3:5" s="53" customFormat="1">
      <c r="C140" s="54"/>
      <c r="D140" s="54"/>
      <c r="E140" s="54"/>
    </row>
    <row r="141" spans="3:5" s="53" customFormat="1">
      <c r="C141" s="54"/>
      <c r="D141" s="54"/>
      <c r="E141" s="54"/>
    </row>
    <row r="142" spans="3:5" s="53" customFormat="1">
      <c r="C142" s="54"/>
      <c r="D142" s="54"/>
      <c r="E142" s="54"/>
    </row>
    <row r="143" spans="3:5" s="53" customFormat="1">
      <c r="C143" s="54"/>
      <c r="D143" s="54"/>
      <c r="E143" s="54"/>
    </row>
    <row r="144" spans="3:5" s="53" customFormat="1">
      <c r="C144" s="54"/>
      <c r="D144" s="54"/>
      <c r="E144" s="54"/>
    </row>
    <row r="145" spans="3:5" s="53" customFormat="1">
      <c r="C145" s="54"/>
      <c r="D145" s="54"/>
      <c r="E145" s="54"/>
    </row>
    <row r="146" spans="3:5" s="53" customFormat="1">
      <c r="C146" s="54"/>
      <c r="D146" s="54"/>
      <c r="E146" s="54"/>
    </row>
    <row r="147" spans="3:5" s="53" customFormat="1">
      <c r="C147" s="54"/>
      <c r="D147" s="54"/>
      <c r="E147" s="54"/>
    </row>
    <row r="148" spans="3:5" s="53" customFormat="1">
      <c r="C148" s="54"/>
      <c r="D148" s="54"/>
      <c r="E148" s="54"/>
    </row>
    <row r="149" spans="3:5" s="53" customFormat="1">
      <c r="C149" s="54"/>
      <c r="D149" s="54"/>
      <c r="E149" s="54"/>
    </row>
    <row r="150" spans="3:5" s="53" customFormat="1">
      <c r="C150" s="54"/>
      <c r="D150" s="54"/>
      <c r="E150" s="54"/>
    </row>
    <row r="151" spans="3:5" s="53" customFormat="1">
      <c r="C151" s="54"/>
      <c r="D151" s="54"/>
      <c r="E151" s="54"/>
    </row>
    <row r="152" spans="3:5" s="53" customFormat="1">
      <c r="C152" s="54"/>
      <c r="D152" s="54"/>
      <c r="E152" s="54"/>
    </row>
    <row r="153" spans="3:5" s="53" customFormat="1">
      <c r="C153" s="54"/>
      <c r="D153" s="54"/>
      <c r="E153" s="54"/>
    </row>
    <row r="154" spans="3:5" s="53" customFormat="1">
      <c r="C154" s="54"/>
      <c r="D154" s="54"/>
      <c r="E154" s="54"/>
    </row>
    <row r="155" spans="3:5" s="53" customFormat="1">
      <c r="C155" s="54"/>
      <c r="D155" s="54"/>
      <c r="E155" s="54"/>
    </row>
    <row r="156" spans="3:5" s="53" customFormat="1">
      <c r="C156" s="54"/>
      <c r="D156" s="54"/>
      <c r="E156" s="54"/>
    </row>
    <row r="157" spans="3:5" s="53" customFormat="1">
      <c r="C157" s="54"/>
      <c r="D157" s="54"/>
      <c r="E157" s="54"/>
    </row>
    <row r="158" spans="3:5" s="53" customFormat="1">
      <c r="C158" s="54"/>
      <c r="D158" s="54"/>
      <c r="E158" s="54"/>
    </row>
    <row r="159" spans="3:5" s="53" customFormat="1">
      <c r="C159" s="54"/>
      <c r="D159" s="54"/>
      <c r="E159" s="54"/>
    </row>
    <row r="160" spans="3:5" s="53" customFormat="1">
      <c r="C160" s="54"/>
      <c r="D160" s="54"/>
      <c r="E160" s="54"/>
    </row>
    <row r="161" spans="3:5" s="53" customFormat="1">
      <c r="C161" s="54"/>
      <c r="D161" s="54"/>
      <c r="E161" s="54"/>
    </row>
    <row r="162" spans="3:5" s="53" customFormat="1">
      <c r="C162" s="54"/>
      <c r="D162" s="54"/>
      <c r="E162" s="54"/>
    </row>
    <row r="163" spans="3:5" s="53" customFormat="1">
      <c r="C163" s="54"/>
      <c r="D163" s="54"/>
      <c r="E163" s="54"/>
    </row>
    <row r="164" spans="3:5" s="53" customFormat="1">
      <c r="C164" s="54"/>
      <c r="D164" s="54"/>
      <c r="E164" s="54"/>
    </row>
    <row r="165" spans="3:5" s="53" customFormat="1">
      <c r="C165" s="54"/>
      <c r="D165" s="54"/>
      <c r="E165" s="54"/>
    </row>
    <row r="166" spans="3:5" s="53" customFormat="1">
      <c r="C166" s="54"/>
      <c r="D166" s="54"/>
      <c r="E166" s="54"/>
    </row>
    <row r="167" spans="3:5" s="53" customFormat="1">
      <c r="C167" s="54"/>
      <c r="D167" s="54"/>
      <c r="E167" s="54"/>
    </row>
    <row r="168" spans="3:5" s="53" customFormat="1">
      <c r="C168" s="54"/>
      <c r="D168" s="54"/>
      <c r="E168" s="54"/>
    </row>
    <row r="169" spans="3:5" ht="15" customHeight="1"/>
  </sheetData>
  <mergeCells count="25">
    <mergeCell ref="A8:B9"/>
    <mergeCell ref="C8:C9"/>
    <mergeCell ref="D8:D9"/>
    <mergeCell ref="E8:E9"/>
    <mergeCell ref="A2:E2"/>
    <mergeCell ref="A3:E3"/>
    <mergeCell ref="A4:E4"/>
    <mergeCell ref="A5:E5"/>
    <mergeCell ref="A6:E6"/>
    <mergeCell ref="A27:B28"/>
    <mergeCell ref="C27:C28"/>
    <mergeCell ref="D27:D28"/>
    <mergeCell ref="E27:E28"/>
    <mergeCell ref="A34:B35"/>
    <mergeCell ref="C34:C35"/>
    <mergeCell ref="D34:D35"/>
    <mergeCell ref="E34:E35"/>
    <mergeCell ref="A44:B45"/>
    <mergeCell ref="C44:C45"/>
    <mergeCell ref="D44:D45"/>
    <mergeCell ref="E44:E45"/>
    <mergeCell ref="A61:B62"/>
    <mergeCell ref="C61:C62"/>
    <mergeCell ref="D61:D62"/>
    <mergeCell ref="E61:E62"/>
  </mergeCells>
  <conditionalFormatting sqref="C12:E14">
    <cfRule type="cellIs" dxfId="6" priority="8" stopIfTrue="1" operator="equal">
      <formula>0</formula>
    </cfRule>
  </conditionalFormatting>
  <conditionalFormatting sqref="C16:E17">
    <cfRule type="cellIs" dxfId="5" priority="7" stopIfTrue="1" operator="equal">
      <formula>0</formula>
    </cfRule>
  </conditionalFormatting>
  <conditionalFormatting sqref="C19:E20">
    <cfRule type="cellIs" dxfId="4" priority="6" stopIfTrue="1" operator="equal">
      <formula>0</formula>
    </cfRule>
  </conditionalFormatting>
  <conditionalFormatting sqref="C30:E31">
    <cfRule type="cellIs" dxfId="3" priority="5" stopIfTrue="1" operator="equal">
      <formula>0</formula>
    </cfRule>
  </conditionalFormatting>
  <conditionalFormatting sqref="C37:E38">
    <cfRule type="cellIs" dxfId="2" priority="4" stopIfTrue="1" operator="equal">
      <formula>0</formula>
    </cfRule>
  </conditionalFormatting>
  <conditionalFormatting sqref="C40:E41">
    <cfRule type="cellIs" dxfId="1" priority="3" stopIfTrue="1" operator="equal">
      <formula>0</formula>
    </cfRule>
  </conditionalFormatting>
  <conditionalFormatting sqref="C50:E51">
    <cfRule type="cellIs" dxfId="0" priority="2" stopIfTrue="1" operator="equal">
      <formula>0</formula>
    </cfRule>
  </conditionalFormatting>
  <dataValidations count="1">
    <dataValidation type="decimal" allowBlank="1" showInputMessage="1" showErrorMessage="1" sqref="C40:E41 C16:E17 C50:E51 C30:E31 C37:E38 C19:E20 C12:E14" xr:uid="{43399908-21F5-4C13-9BFF-C488F3F66016}">
      <formula1>-20000000000</formula1>
      <formula2>20000000000</formula2>
    </dataValidation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 Pres - LDF_Editable</vt:lpstr>
      <vt:lpstr>'Bal Pres - LDF_Editable'!Área_de_impresión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2022-02-14T17:34:44Z</cp:lastPrinted>
  <dcterms:created xsi:type="dcterms:W3CDTF">2010-12-03T18:40:30Z</dcterms:created>
  <dcterms:modified xsi:type="dcterms:W3CDTF">2022-10-19T20:12:11Z</dcterms:modified>
</cp:coreProperties>
</file>