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ocuments\FATIMA\FATIMA\BD\2023\FEBRERO\ENTREGABLES\LDF\"/>
    </mc:Choice>
  </mc:AlternateContent>
  <xr:revisionPtr revIDLastSave="0" documentId="13_ncr:1_{5F8D71FF-487E-45C7-944C-FA8C6289D96E}" xr6:coauthVersionLast="47" xr6:coauthVersionMax="47" xr10:uidLastSave="{00000000-0000-0000-0000-000000000000}"/>
  <bookViews>
    <workbookView xWindow="-120" yWindow="-120" windowWidth="24240" windowHeight="13020" xr2:uid="{A4B1BB02-EB82-49F1-AE91-4BC9C5104B50}"/>
  </bookViews>
  <sheets>
    <sheet name="EAI - R y FF" sheetId="1" r:id="rId1"/>
  </sheets>
  <definedNames>
    <definedName name="_xlnm.Print_Area" localSheetId="0">'EAI - R y FF'!$A$1:$J$48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1" l="1"/>
  <c r="J40" i="1"/>
  <c r="G40" i="1"/>
  <c r="I39" i="1"/>
  <c r="J39" i="1" s="1"/>
  <c r="H39" i="1"/>
  <c r="F39" i="1"/>
  <c r="E39" i="1"/>
  <c r="J37" i="1"/>
  <c r="G37" i="1"/>
  <c r="I36" i="1"/>
  <c r="I33" i="1" s="1"/>
  <c r="H36" i="1"/>
  <c r="H33" i="1" s="1"/>
  <c r="E36" i="1"/>
  <c r="E33" i="1" s="1"/>
  <c r="J35" i="1"/>
  <c r="G35" i="1"/>
  <c r="J34" i="1"/>
  <c r="G34" i="1"/>
  <c r="F33" i="1"/>
  <c r="I31" i="1"/>
  <c r="H31" i="1"/>
  <c r="E31" i="1"/>
  <c r="G31" i="1" s="1"/>
  <c r="I30" i="1"/>
  <c r="H30" i="1"/>
  <c r="E30" i="1"/>
  <c r="G30" i="1" s="1"/>
  <c r="I29" i="1"/>
  <c r="H29" i="1"/>
  <c r="E29" i="1"/>
  <c r="G29" i="1" s="1"/>
  <c r="I28" i="1"/>
  <c r="H28" i="1"/>
  <c r="E28" i="1"/>
  <c r="G28" i="1" s="1"/>
  <c r="I27" i="1"/>
  <c r="H27" i="1"/>
  <c r="E27" i="1"/>
  <c r="G27" i="1" s="1"/>
  <c r="I26" i="1"/>
  <c r="H26" i="1"/>
  <c r="E26" i="1"/>
  <c r="G26" i="1" s="1"/>
  <c r="I25" i="1"/>
  <c r="H25" i="1"/>
  <c r="E25" i="1"/>
  <c r="G25" i="1" s="1"/>
  <c r="I24" i="1"/>
  <c r="J24" i="1" s="1"/>
  <c r="H24" i="1"/>
  <c r="E24" i="1"/>
  <c r="G24" i="1" s="1"/>
  <c r="F23" i="1"/>
  <c r="F42" i="1" s="1"/>
  <c r="I18" i="1"/>
  <c r="H18" i="1"/>
  <c r="F18" i="1"/>
  <c r="E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18" i="1" l="1"/>
  <c r="J29" i="1"/>
  <c r="G39" i="1"/>
  <c r="J31" i="1"/>
  <c r="J25" i="1"/>
  <c r="H23" i="1"/>
  <c r="H42" i="1" s="1"/>
  <c r="E23" i="1"/>
  <c r="E42" i="1" s="1"/>
  <c r="G42" i="1" s="1"/>
  <c r="J28" i="1"/>
  <c r="G33" i="1"/>
  <c r="G18" i="1"/>
  <c r="J27" i="1"/>
  <c r="I23" i="1"/>
  <c r="I42" i="1" s="1"/>
  <c r="J33" i="1"/>
  <c r="J26" i="1"/>
  <c r="J30" i="1"/>
  <c r="J36" i="1"/>
  <c r="G36" i="1"/>
  <c r="J42" i="1" l="1"/>
  <c r="G23" i="1"/>
  <c r="J23" i="1"/>
</calcChain>
</file>

<file path=xl/sharedStrings.xml><?xml version="1.0" encoding="utf-8"?>
<sst xmlns="http://schemas.openxmlformats.org/spreadsheetml/2006/main" count="60" uniqueCount="36">
  <si>
    <t>MUNICIPIO DE SAN PEDRO TLAQUEPAQUE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</si>
  <si>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</si>
  <si>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</si>
  <si>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</si>
  <si>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</si>
  <si>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</si>
  <si>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</si>
  <si>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</si>
  <si>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</si>
  <si>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</si>
  <si>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</si>
  <si>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</si>
  <si>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</si>
  <si>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</si>
  <si>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</si>
  <si>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</si>
  <si>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</si>
  <si>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</si>
  <si>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</si>
  <si>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</si>
  <si>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</si>
  <si>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</si>
  <si>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</si>
  <si>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</si>
  <si>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</si>
  <si>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</si>
  <si>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</si>
  <si>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</si>
  <si>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</si>
  <si>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Arial"/>
        <family val="2"/>
      </rPr>
      <t>/1</t>
    </r>
  </si>
  <si>
    <r>
      <t>Aprovechamientos</t>
    </r>
    <r>
      <rPr>
        <vertAlign val="superscript"/>
        <sz val="9"/>
        <color rgb="FF000000"/>
        <rFont val="Arial"/>
        <family val="2"/>
      </rPr>
      <t>/2</t>
    </r>
  </si>
  <si>
    <t>Ingresos de los Entes Públicos de los Poderes Legislativo y Judicial, de los Órganos Autónomos y del Sector Paraestatal o Paramunicipal, así como de las Empresas Productivas del Estado</t>
  </si>
  <si>
    <r>
      <t>Ingresos por Ventas de Bienes, Prestación de  Servicios y Otros Ingresos</t>
    </r>
    <r>
      <rPr>
        <vertAlign val="superscript"/>
        <sz val="9"/>
        <rFont val="Arial"/>
        <family val="2"/>
      </rPr>
      <t>/3</t>
    </r>
  </si>
  <si>
    <t>Ingresos derivados de financiamiento</t>
  </si>
  <si>
    <t>Ingresos Derivados de Financiamientos</t>
  </si>
  <si>
    <t>DEL 01 DE ENERO AL 28 DE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</si>
</sst>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2" borderId="0" xfId="0" applyFill="1"/>
    <xf numFmtId="37" fontId="3" fillId="3" borderId="10" xfId="1" applyNumberFormat="1" applyFont="1" applyFill="1" applyBorder="1" applyAlignment="1" applyProtection="1">
      <alignment horizontal="center" vertical="center"/>
    </xf>
    <xf numFmtId="37" fontId="3" fillId="3" borderId="10" xfId="1" applyNumberFormat="1" applyFont="1" applyFill="1" applyBorder="1" applyAlignment="1" applyProtection="1">
      <alignment horizontal="center" wrapText="1"/>
    </xf>
    <xf numFmtId="37" fontId="3" fillId="3" borderId="10" xfId="1" quotePrefix="1" applyNumberFormat="1" applyFont="1" applyFill="1" applyBorder="1" applyAlignment="1" applyProtection="1">
      <alignment horizontal="center"/>
    </xf>
    <xf numFmtId="37" fontId="3" fillId="3" borderId="10" xfId="1" applyNumberFormat="1" applyFont="1" applyFill="1" applyBorder="1" applyAlignment="1" applyProtection="1">
      <alignment horizontal="center"/>
    </xf>
    <xf numFmtId="44" fontId="5" fillId="2" borderId="7" xfId="2" applyFont="1" applyFill="1" applyBorder="1" applyAlignment="1" applyProtection="1">
      <alignment vertical="center" wrapText="1"/>
      <protection locked="0"/>
    </xf>
    <xf numFmtId="44" fontId="5" fillId="2" borderId="15" xfId="2" applyFont="1" applyFill="1" applyBorder="1" applyAlignment="1" applyProtection="1">
      <alignment vertical="center" wrapText="1"/>
      <protection locked="0"/>
    </xf>
    <xf numFmtId="44" fontId="8" fillId="2" borderId="10" xfId="2" applyFont="1" applyFill="1" applyBorder="1" applyAlignment="1">
      <alignment vertical="center" wrapText="1"/>
    </xf>
    <xf numFmtId="0" fontId="9" fillId="4" borderId="4" xfId="3" applyFont="1" applyFill="1" applyBorder="1" applyAlignment="1">
      <alignment horizontal="left"/>
    </xf>
    <xf numFmtId="0" fontId="9" fillId="4" borderId="5" xfId="3" applyFont="1" applyFill="1" applyBorder="1" applyAlignment="1">
      <alignment horizontal="left"/>
    </xf>
    <xf numFmtId="0" fontId="5" fillId="4" borderId="6" xfId="0" applyFont="1" applyFill="1" applyBorder="1"/>
    <xf numFmtId="44" fontId="10" fillId="2" borderId="7" xfId="2" applyFont="1" applyFill="1" applyBorder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9" xfId="0" applyFont="1" applyFill="1" applyBorder="1" applyAlignment="1">
      <alignment vertical="center" wrapText="1"/>
    </xf>
    <xf numFmtId="44" fontId="4" fillId="2" borderId="15" xfId="2" applyFont="1" applyFill="1" applyBorder="1" applyAlignment="1">
      <alignment vertical="center" wrapText="1"/>
    </xf>
    <xf numFmtId="44" fontId="9" fillId="2" borderId="15" xfId="2" applyFont="1" applyFill="1" applyBorder="1" applyAlignment="1">
      <alignment vertical="center" wrapText="1"/>
    </xf>
    <xf numFmtId="0" fontId="10" fillId="2" borderId="8" xfId="3" applyFont="1" applyFill="1" applyBorder="1" applyAlignment="1">
      <alignment horizontal="left"/>
    </xf>
    <xf numFmtId="0" fontId="10" fillId="2" borderId="8" xfId="3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9" xfId="0" applyFont="1" applyFill="1" applyBorder="1"/>
    <xf numFmtId="44" fontId="10" fillId="2" borderId="15" xfId="2" applyFont="1" applyFill="1" applyBorder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15" fillId="2" borderId="14" xfId="3" applyFont="1" applyFill="1" applyBorder="1" applyAlignment="1">
      <alignment wrapText="1"/>
    </xf>
    <xf numFmtId="44" fontId="11" fillId="2" borderId="11" xfId="2" applyFont="1" applyFill="1" applyBorder="1" applyAlignment="1">
      <alignment horizontal="center" vertical="center"/>
    </xf>
    <xf numFmtId="44" fontId="10" fillId="2" borderId="10" xfId="2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0" xfId="1" applyNumberFormat="1" applyFont="1" applyFill="1" applyBorder="1" applyAlignment="1" applyProtection="1">
      <alignment horizontal="center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37" fontId="3" fillId="3" borderId="2" xfId="1" applyNumberFormat="1" applyFont="1" applyFill="1" applyBorder="1" applyAlignment="1" applyProtection="1">
      <alignment horizontal="center" vertical="center" wrapText="1"/>
    </xf>
    <xf numFmtId="37" fontId="3" fillId="3" borderId="3" xfId="1" applyNumberFormat="1" applyFont="1" applyFill="1" applyBorder="1" applyAlignment="1" applyProtection="1">
      <alignment horizontal="center" vertical="center" wrapText="1"/>
    </xf>
    <xf numFmtId="37" fontId="3" fillId="3" borderId="8" xfId="1" applyNumberFormat="1" applyFont="1" applyFill="1" applyBorder="1" applyAlignment="1" applyProtection="1">
      <alignment horizontal="center" vertical="center" wrapText="1"/>
    </xf>
    <xf numFmtId="37" fontId="3" fillId="3" borderId="0" xfId="1" applyNumberFormat="1" applyFont="1" applyFill="1" applyBorder="1" applyAlignment="1" applyProtection="1">
      <alignment horizontal="center" vertical="center" wrapText="1"/>
    </xf>
    <xf numFmtId="37" fontId="3" fillId="3" borderId="9" xfId="1" applyNumberFormat="1" applyFont="1" applyFill="1" applyBorder="1" applyAlignment="1" applyProtection="1">
      <alignment horizontal="center" vertical="center" wrapText="1"/>
    </xf>
    <xf numFmtId="37" fontId="3" fillId="3" borderId="12" xfId="1" applyNumberFormat="1" applyFont="1" applyFill="1" applyBorder="1" applyAlignment="1" applyProtection="1">
      <alignment horizontal="center" vertical="center" wrapText="1"/>
    </xf>
    <xf numFmtId="37" fontId="3" fillId="3" borderId="13" xfId="1" applyNumberFormat="1" applyFont="1" applyFill="1" applyBorder="1" applyAlignment="1" applyProtection="1">
      <alignment horizontal="center" vertical="center" wrapText="1"/>
    </xf>
    <xf numFmtId="37" fontId="3" fillId="3" borderId="14" xfId="1" applyNumberFormat="1" applyFont="1" applyFill="1" applyBorder="1" applyAlignment="1" applyProtection="1">
      <alignment horizontal="center" vertical="center" wrapText="1"/>
    </xf>
    <xf numFmtId="37" fontId="3" fillId="3" borderId="4" xfId="1" applyNumberFormat="1" applyFont="1" applyFill="1" applyBorder="1" applyAlignment="1" applyProtection="1">
      <alignment horizontal="center"/>
    </xf>
    <xf numFmtId="37" fontId="3" fillId="3" borderId="5" xfId="1" applyNumberFormat="1" applyFont="1" applyFill="1" applyBorder="1" applyAlignment="1" applyProtection="1">
      <alignment horizontal="center"/>
    </xf>
    <xf numFmtId="37" fontId="3" fillId="3" borderId="6" xfId="1" applyNumberFormat="1" applyFont="1" applyFill="1" applyBorder="1" applyAlignment="1" applyProtection="1">
      <alignment horizontal="center"/>
    </xf>
    <xf numFmtId="37" fontId="3" fillId="3" borderId="7" xfId="1" applyNumberFormat="1" applyFont="1" applyFill="1" applyBorder="1" applyAlignment="1" applyProtection="1">
      <alignment horizontal="center" vertical="center" wrapText="1"/>
    </xf>
    <xf numFmtId="37" fontId="3" fillId="3" borderId="11" xfId="1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2" borderId="10" xfId="3" applyFont="1" applyFill="1" applyBorder="1" applyAlignment="1">
      <alignment horizontal="center" wrapText="1"/>
    </xf>
    <xf numFmtId="44" fontId="8" fillId="2" borderId="10" xfId="2" applyFont="1" applyFill="1" applyBorder="1" applyAlignment="1">
      <alignment horizontal="center" vertical="center" wrapText="1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0" fontId="9" fillId="2" borderId="8" xfId="3" applyFont="1" applyFill="1" applyBorder="1" applyAlignment="1">
      <alignment horizontal="left" wrapText="1"/>
    </xf>
    <xf numFmtId="0" fontId="9" fillId="2" borderId="0" xfId="3" applyFont="1" applyFill="1" applyAlignment="1">
      <alignment horizontal="left" wrapText="1"/>
    </xf>
    <xf numFmtId="0" fontId="9" fillId="2" borderId="9" xfId="3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4" fontId="10" fillId="2" borderId="7" xfId="2" applyFont="1" applyFill="1" applyBorder="1" applyAlignment="1">
      <alignment horizontal="center" vertical="center"/>
    </xf>
    <xf numFmtId="44" fontId="10" fillId="2" borderId="11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wrapText="1"/>
    </xf>
    <xf numFmtId="0" fontId="7" fillId="2" borderId="5" xfId="3" applyFont="1" applyFill="1" applyBorder="1" applyAlignment="1">
      <alignment horizontal="center" wrapText="1"/>
    </xf>
    <xf numFmtId="0" fontId="7" fillId="2" borderId="6" xfId="3" applyFont="1" applyFill="1" applyBorder="1" applyAlignment="1">
      <alignment horizontal="center" wrapText="1"/>
    </xf>
  </cellXfs>
  <cellStyles count="4">
    <cellStyle name="Millares" xfId="1" builtinId="3"/>
    <cellStyle name="Moneda" xfId="2" builtinId="4"/>
    <cellStyle name="Normal" xfId="0" builtinId="0"/>
    <cellStyle name="Normal 9" xfId="3" xr:uid="{F15F668E-908D-4106-8594-239B36CA808E}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BD0E-70FE-43D3-B753-3316105B6218}">
  <sheetPr>
    <pageSetUpPr fitToPage="1"/>
  </sheetPr>
  <dimension ref="A1:T49"/>
  <sheetViews>
    <sheetView showGridLines="0" tabSelected="1" topLeftCell="A2" zoomScaleNormal="100" workbookViewId="0">
      <selection activeCell="H16" sqref="H16:I16"/>
    </sheetView>
  </sheetViews>
  <sheetFormatPr baseColWidth="10" defaultColWidth="0" defaultRowHeight="15" zeroHeight="1" x14ac:dyDescent="0.25"/>
  <cols>
    <col min="1" max="1" width="6.140625" customWidth="1"/>
    <col min="2" max="2" width="4.85546875" customWidth="1"/>
    <col min="3" max="3" width="17" customWidth="1"/>
    <col min="4" max="4" width="40" customWidth="1"/>
    <col min="5" max="5" width="19.7109375" bestFit="1" customWidth="1"/>
    <col min="6" max="6" width="15.5703125" customWidth="1"/>
    <col min="7" max="7" width="19.7109375" bestFit="1" customWidth="1"/>
    <col min="8" max="9" width="18" bestFit="1" customWidth="1"/>
    <col min="10" max="10" width="19.7109375" bestFit="1" customWidth="1"/>
    <col min="11" max="11" width="11.42578125" customWidth="1"/>
    <col min="12" max="16" width="11.42578125" hidden="1" customWidth="1"/>
    <col min="17" max="20" width="0" hidden="1" customWidth="1"/>
    <col min="21" max="16384" width="11.42578125" hidden="1"/>
  </cols>
  <sheetData>
    <row r="1" spans="1:10" ht="15" hidden="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1:10" ht="15.75" x14ac:dyDescent="0.25">
      <c r="A3" s="1"/>
      <c r="B3" s="33" t="s">
        <v>1</v>
      </c>
      <c r="C3" s="34"/>
      <c r="D3" s="34"/>
      <c r="E3" s="34"/>
      <c r="F3" s="34"/>
      <c r="G3" s="34"/>
      <c r="H3" s="34"/>
      <c r="I3" s="34"/>
      <c r="J3" s="34"/>
    </row>
    <row r="4" spans="1:10" ht="15.75" x14ac:dyDescent="0.25">
      <c r="A4" s="1"/>
      <c r="B4" s="34" t="s">
        <v>35</v>
      </c>
      <c r="C4" s="34"/>
      <c r="D4" s="34"/>
      <c r="E4" s="34"/>
      <c r="F4" s="34"/>
      <c r="G4" s="34"/>
      <c r="H4" s="34"/>
      <c r="I4" s="34"/>
      <c r="J4" s="34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35" t="s">
        <v>2</v>
      </c>
      <c r="C6" s="36"/>
      <c r="D6" s="37"/>
      <c r="E6" s="44" t="s">
        <v>3</v>
      </c>
      <c r="F6" s="45"/>
      <c r="G6" s="45"/>
      <c r="H6" s="45"/>
      <c r="I6" s="46"/>
      <c r="J6" s="47" t="s">
        <v>4</v>
      </c>
    </row>
    <row r="7" spans="1:10" ht="26.25" x14ac:dyDescent="0.25">
      <c r="A7" s="1"/>
      <c r="B7" s="38"/>
      <c r="C7" s="39"/>
      <c r="D7" s="40"/>
      <c r="E7" s="2" t="s">
        <v>5</v>
      </c>
      <c r="F7" s="3" t="s">
        <v>6</v>
      </c>
      <c r="G7" s="2" t="s">
        <v>7</v>
      </c>
      <c r="H7" s="2" t="s">
        <v>8</v>
      </c>
      <c r="I7" s="2" t="s">
        <v>9</v>
      </c>
      <c r="J7" s="48"/>
    </row>
    <row r="8" spans="1:10" x14ac:dyDescent="0.25">
      <c r="A8" s="1"/>
      <c r="B8" s="41"/>
      <c r="C8" s="42"/>
      <c r="D8" s="43"/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5" t="s">
        <v>15</v>
      </c>
    </row>
    <row r="9" spans="1:10" x14ac:dyDescent="0.25">
      <c r="A9" s="1"/>
      <c r="B9" s="49" t="s">
        <v>16</v>
      </c>
      <c r="C9" s="49"/>
      <c r="D9" s="49"/>
      <c r="E9" s="6">
        <v>502680516.73999953</v>
      </c>
      <c r="F9" s="7">
        <v>0</v>
      </c>
      <c r="G9" s="6">
        <f>E9+F9</f>
        <v>502680516.73999953</v>
      </c>
      <c r="H9" s="6">
        <v>229837498.13999996</v>
      </c>
      <c r="I9" s="6">
        <v>229837498.13999996</v>
      </c>
      <c r="J9" s="6">
        <f>I9-E9</f>
        <v>-272843018.59999955</v>
      </c>
    </row>
    <row r="10" spans="1:10" ht="15" customHeight="1" x14ac:dyDescent="0.25">
      <c r="A10" s="1"/>
      <c r="B10" s="31" t="s">
        <v>17</v>
      </c>
      <c r="C10" s="31"/>
      <c r="D10" s="31"/>
      <c r="E10" s="7">
        <v>0</v>
      </c>
      <c r="F10" s="7">
        <v>0</v>
      </c>
      <c r="G10" s="7">
        <f t="shared" ref="G10:G14" si="0">E10+F10</f>
        <v>0</v>
      </c>
      <c r="H10" s="7">
        <v>0</v>
      </c>
      <c r="I10" s="7">
        <v>0</v>
      </c>
      <c r="J10" s="7">
        <f t="shared" ref="J10:J17" si="1">I10-E10</f>
        <v>0</v>
      </c>
    </row>
    <row r="11" spans="1:10" ht="15" customHeight="1" x14ac:dyDescent="0.25">
      <c r="A11" s="1"/>
      <c r="B11" s="31" t="s">
        <v>18</v>
      </c>
      <c r="C11" s="31"/>
      <c r="D11" s="31"/>
      <c r="E11" s="7">
        <v>0</v>
      </c>
      <c r="F11" s="7">
        <v>0</v>
      </c>
      <c r="G11" s="7">
        <f t="shared" si="0"/>
        <v>0</v>
      </c>
      <c r="H11" s="7">
        <v>0</v>
      </c>
      <c r="I11" s="7">
        <v>0</v>
      </c>
      <c r="J11" s="7">
        <f t="shared" si="1"/>
        <v>0</v>
      </c>
    </row>
    <row r="12" spans="1:10" x14ac:dyDescent="0.25">
      <c r="A12" s="1"/>
      <c r="B12" s="31" t="s">
        <v>19</v>
      </c>
      <c r="C12" s="31"/>
      <c r="D12" s="31"/>
      <c r="E12" s="7">
        <v>195500720.21000034</v>
      </c>
      <c r="F12" s="7">
        <v>0</v>
      </c>
      <c r="G12" s="7">
        <f t="shared" si="0"/>
        <v>195500720.21000034</v>
      </c>
      <c r="H12" s="7">
        <v>55340587.899999991</v>
      </c>
      <c r="I12" s="7">
        <v>55340587.899999991</v>
      </c>
      <c r="J12" s="7">
        <f t="shared" si="1"/>
        <v>-140160132.31000036</v>
      </c>
    </row>
    <row r="13" spans="1:10" x14ac:dyDescent="0.25">
      <c r="A13" s="1"/>
      <c r="B13" s="31" t="s">
        <v>20</v>
      </c>
      <c r="C13" s="31"/>
      <c r="D13" s="31"/>
      <c r="E13" s="7">
        <v>25805133.979999986</v>
      </c>
      <c r="F13" s="7">
        <v>0</v>
      </c>
      <c r="G13" s="7">
        <f t="shared" si="0"/>
        <v>25805133.979999986</v>
      </c>
      <c r="H13" s="7">
        <v>9605705.2100000009</v>
      </c>
      <c r="I13" s="7">
        <v>9605705.2100000009</v>
      </c>
      <c r="J13" s="7">
        <f t="shared" si="1"/>
        <v>-16199428.769999985</v>
      </c>
    </row>
    <row r="14" spans="1:10" x14ac:dyDescent="0.25">
      <c r="A14" s="1"/>
      <c r="B14" s="31" t="s">
        <v>21</v>
      </c>
      <c r="C14" s="31"/>
      <c r="D14" s="31"/>
      <c r="E14" s="7">
        <v>112989081.35999998</v>
      </c>
      <c r="F14" s="7">
        <v>0</v>
      </c>
      <c r="G14" s="7">
        <f t="shared" si="0"/>
        <v>112989081.35999998</v>
      </c>
      <c r="H14" s="7">
        <v>1734590.73</v>
      </c>
      <c r="I14" s="7">
        <v>1734590.73</v>
      </c>
      <c r="J14" s="7">
        <f t="shared" si="1"/>
        <v>-111254490.62999998</v>
      </c>
    </row>
    <row r="15" spans="1:10" ht="26.25" customHeight="1" x14ac:dyDescent="0.25">
      <c r="A15" s="1"/>
      <c r="B15" s="50" t="s">
        <v>22</v>
      </c>
      <c r="C15" s="50"/>
      <c r="D15" s="50"/>
      <c r="E15" s="7">
        <v>0</v>
      </c>
      <c r="F15" s="7">
        <v>0</v>
      </c>
      <c r="G15" s="7">
        <f>E15+F15</f>
        <v>0</v>
      </c>
      <c r="H15" s="7">
        <v>0</v>
      </c>
      <c r="I15" s="7">
        <v>0</v>
      </c>
      <c r="J15" s="7">
        <f t="shared" si="1"/>
        <v>0</v>
      </c>
    </row>
    <row r="16" spans="1:10" ht="26.25" customHeight="1" x14ac:dyDescent="0.25">
      <c r="A16" s="1"/>
      <c r="B16" s="50" t="s">
        <v>23</v>
      </c>
      <c r="C16" s="50"/>
      <c r="D16" s="50"/>
      <c r="E16" s="7">
        <v>1589532605.1300013</v>
      </c>
      <c r="F16" s="7">
        <v>0</v>
      </c>
      <c r="G16" s="7">
        <f>E16+F16</f>
        <v>1589532605.1300013</v>
      </c>
      <c r="H16" s="7">
        <v>338949042.02000004</v>
      </c>
      <c r="I16" s="7">
        <v>338949042.02000004</v>
      </c>
      <c r="J16" s="7">
        <f t="shared" si="1"/>
        <v>-1250583563.1100013</v>
      </c>
    </row>
    <row r="17" spans="1:11" ht="26.25" customHeight="1" x14ac:dyDescent="0.25">
      <c r="A17" s="1"/>
      <c r="B17" s="50" t="s">
        <v>24</v>
      </c>
      <c r="C17" s="50"/>
      <c r="D17" s="50"/>
      <c r="E17" s="7">
        <v>0</v>
      </c>
      <c r="F17" s="7">
        <v>0</v>
      </c>
      <c r="G17" s="7">
        <f>E17+F17</f>
        <v>0</v>
      </c>
      <c r="H17" s="7">
        <v>0</v>
      </c>
      <c r="I17" s="7">
        <v>0</v>
      </c>
      <c r="J17" s="7">
        <f t="shared" si="1"/>
        <v>0</v>
      </c>
    </row>
    <row r="18" spans="1:11" x14ac:dyDescent="0.25">
      <c r="A18" s="1"/>
      <c r="B18" s="51" t="s">
        <v>25</v>
      </c>
      <c r="C18" s="51"/>
      <c r="D18" s="51"/>
      <c r="E18" s="8">
        <f>SUM(E9:E17)</f>
        <v>2426508057.420001</v>
      </c>
      <c r="F18" s="8">
        <f t="shared" ref="F18:I18" si="2">SUM(F9:F17)</f>
        <v>0</v>
      </c>
      <c r="G18" s="8">
        <f t="shared" si="2"/>
        <v>2426508057.420001</v>
      </c>
      <c r="H18" s="8">
        <f t="shared" si="2"/>
        <v>635467424</v>
      </c>
      <c r="I18" s="8">
        <f t="shared" si="2"/>
        <v>635467424</v>
      </c>
      <c r="J18" s="52">
        <f>I18-E18</f>
        <v>-1791040633.420001</v>
      </c>
    </row>
    <row r="19" spans="1:11" s="1" customFormat="1" x14ac:dyDescent="0.25">
      <c r="H19" s="53" t="s">
        <v>26</v>
      </c>
      <c r="I19" s="54"/>
      <c r="J19" s="52"/>
      <c r="K19"/>
    </row>
    <row r="20" spans="1:11" x14ac:dyDescent="0.25">
      <c r="A20" s="1"/>
      <c r="B20" s="35" t="s">
        <v>27</v>
      </c>
      <c r="C20" s="36"/>
      <c r="D20" s="37"/>
      <c r="E20" s="44" t="s">
        <v>3</v>
      </c>
      <c r="F20" s="45"/>
      <c r="G20" s="45"/>
      <c r="H20" s="45"/>
      <c r="I20" s="46"/>
      <c r="J20" s="47" t="s">
        <v>4</v>
      </c>
    </row>
    <row r="21" spans="1:11" ht="26.25" x14ac:dyDescent="0.25">
      <c r="A21" s="1"/>
      <c r="B21" s="38"/>
      <c r="C21" s="39"/>
      <c r="D21" s="40"/>
      <c r="E21" s="2" t="s">
        <v>5</v>
      </c>
      <c r="F21" s="3" t="s">
        <v>6</v>
      </c>
      <c r="G21" s="2" t="s">
        <v>7</v>
      </c>
      <c r="H21" s="2" t="s">
        <v>8</v>
      </c>
      <c r="I21" s="2" t="s">
        <v>9</v>
      </c>
      <c r="J21" s="48"/>
    </row>
    <row r="22" spans="1:11" x14ac:dyDescent="0.25">
      <c r="A22" s="1"/>
      <c r="B22" s="41"/>
      <c r="C22" s="42"/>
      <c r="D22" s="43"/>
      <c r="E22" s="4" t="s">
        <v>10</v>
      </c>
      <c r="F22" s="4" t="s">
        <v>11</v>
      </c>
      <c r="G22" s="4" t="s">
        <v>12</v>
      </c>
      <c r="H22" s="4" t="s">
        <v>13</v>
      </c>
      <c r="I22" s="4" t="s">
        <v>14</v>
      </c>
      <c r="J22" s="5" t="s">
        <v>15</v>
      </c>
    </row>
    <row r="23" spans="1:11" x14ac:dyDescent="0.25">
      <c r="A23" s="1"/>
      <c r="B23" s="9" t="s">
        <v>28</v>
      </c>
      <c r="C23" s="10"/>
      <c r="D23" s="11"/>
      <c r="E23" s="12">
        <f>E24+E26+E27+E28+E29+E30+E31</f>
        <v>2426508057.420001</v>
      </c>
      <c r="F23" s="12">
        <f>F24+F26+F27+F28+F29+F30+F31</f>
        <v>0</v>
      </c>
      <c r="G23" s="12">
        <f>E23+F23</f>
        <v>2426508057.420001</v>
      </c>
      <c r="H23" s="12">
        <f t="shared" ref="H23:I23" si="3">H24+H26+H27+H28+H29+H30+H31</f>
        <v>635467424</v>
      </c>
      <c r="I23" s="12">
        <f t="shared" si="3"/>
        <v>635467424</v>
      </c>
      <c r="J23" s="12">
        <f>I23-E23</f>
        <v>-1791040633.420001</v>
      </c>
    </row>
    <row r="24" spans="1:11" x14ac:dyDescent="0.25">
      <c r="A24" s="1"/>
      <c r="B24" s="13"/>
      <c r="C24" s="58" t="s">
        <v>16</v>
      </c>
      <c r="D24" s="59"/>
      <c r="E24" s="7">
        <f>E9</f>
        <v>502680516.73999953</v>
      </c>
      <c r="F24" s="7">
        <v>0</v>
      </c>
      <c r="G24" s="7">
        <f>E24+F24</f>
        <v>502680516.73999953</v>
      </c>
      <c r="H24" s="7">
        <f t="shared" ref="H24:I29" si="4">H9</f>
        <v>229837498.13999996</v>
      </c>
      <c r="I24" s="7">
        <f t="shared" si="4"/>
        <v>229837498.13999996</v>
      </c>
      <c r="J24" s="7">
        <f>I24-E24</f>
        <v>-272843018.59999955</v>
      </c>
    </row>
    <row r="25" spans="1:11" x14ac:dyDescent="0.25">
      <c r="A25" s="1"/>
      <c r="B25" s="14"/>
      <c r="C25" s="60" t="s">
        <v>17</v>
      </c>
      <c r="D25" s="61"/>
      <c r="E25" s="7">
        <f t="shared" ref="E25:E29" si="5">E10</f>
        <v>0</v>
      </c>
      <c r="F25" s="7">
        <v>0</v>
      </c>
      <c r="G25" s="7">
        <f t="shared" ref="G25:G29" si="6">E25+F25</f>
        <v>0</v>
      </c>
      <c r="H25" s="7">
        <f t="shared" si="4"/>
        <v>0</v>
      </c>
      <c r="I25" s="7">
        <f t="shared" si="4"/>
        <v>0</v>
      </c>
      <c r="J25" s="7">
        <f t="shared" ref="J25:J31" si="7">I25-E25</f>
        <v>0</v>
      </c>
    </row>
    <row r="26" spans="1:11" x14ac:dyDescent="0.25">
      <c r="A26" s="1"/>
      <c r="B26" s="14"/>
      <c r="C26" s="60" t="s">
        <v>18</v>
      </c>
      <c r="D26" s="61"/>
      <c r="E26" s="7">
        <f t="shared" si="5"/>
        <v>0</v>
      </c>
      <c r="F26" s="7">
        <v>0</v>
      </c>
      <c r="G26" s="7">
        <f t="shared" si="6"/>
        <v>0</v>
      </c>
      <c r="H26" s="7">
        <f t="shared" si="4"/>
        <v>0</v>
      </c>
      <c r="I26" s="7">
        <f t="shared" si="4"/>
        <v>0</v>
      </c>
      <c r="J26" s="7">
        <f t="shared" si="7"/>
        <v>0</v>
      </c>
    </row>
    <row r="27" spans="1:11" x14ac:dyDescent="0.25">
      <c r="A27" s="1"/>
      <c r="B27" s="14"/>
      <c r="C27" s="60" t="s">
        <v>19</v>
      </c>
      <c r="D27" s="61"/>
      <c r="E27" s="7">
        <f t="shared" si="5"/>
        <v>195500720.21000034</v>
      </c>
      <c r="F27" s="7">
        <v>0</v>
      </c>
      <c r="G27" s="7">
        <f t="shared" si="6"/>
        <v>195500720.21000034</v>
      </c>
      <c r="H27" s="7">
        <f t="shared" si="4"/>
        <v>55340587.899999991</v>
      </c>
      <c r="I27" s="7">
        <f t="shared" si="4"/>
        <v>55340587.899999991</v>
      </c>
      <c r="J27" s="7">
        <f t="shared" si="7"/>
        <v>-140160132.31000036</v>
      </c>
    </row>
    <row r="28" spans="1:11" x14ac:dyDescent="0.25">
      <c r="A28" s="1"/>
      <c r="B28" s="14"/>
      <c r="C28" s="60" t="s">
        <v>29</v>
      </c>
      <c r="D28" s="61"/>
      <c r="E28" s="7">
        <f t="shared" si="5"/>
        <v>25805133.979999986</v>
      </c>
      <c r="F28" s="7">
        <v>0</v>
      </c>
      <c r="G28" s="7">
        <f t="shared" si="6"/>
        <v>25805133.979999986</v>
      </c>
      <c r="H28" s="7">
        <f t="shared" si="4"/>
        <v>9605705.2100000009</v>
      </c>
      <c r="I28" s="7">
        <f t="shared" si="4"/>
        <v>9605705.2100000009</v>
      </c>
      <c r="J28" s="7">
        <f t="shared" si="7"/>
        <v>-16199428.769999985</v>
      </c>
    </row>
    <row r="29" spans="1:11" x14ac:dyDescent="0.25">
      <c r="A29" s="1"/>
      <c r="B29" s="14"/>
      <c r="C29" s="60" t="s">
        <v>30</v>
      </c>
      <c r="D29" s="61"/>
      <c r="E29" s="7">
        <f t="shared" si="5"/>
        <v>112989081.35999998</v>
      </c>
      <c r="F29" s="7">
        <v>0</v>
      </c>
      <c r="G29" s="7">
        <f t="shared" si="6"/>
        <v>112989081.35999998</v>
      </c>
      <c r="H29" s="7">
        <f t="shared" si="4"/>
        <v>1734590.73</v>
      </c>
      <c r="I29" s="7">
        <f t="shared" si="4"/>
        <v>1734590.73</v>
      </c>
      <c r="J29" s="7">
        <f t="shared" si="7"/>
        <v>-111254490.62999998</v>
      </c>
    </row>
    <row r="30" spans="1:11" ht="26.25" customHeight="1" x14ac:dyDescent="0.25">
      <c r="A30" s="1"/>
      <c r="B30" s="14"/>
      <c r="C30" s="62" t="s">
        <v>23</v>
      </c>
      <c r="D30" s="63"/>
      <c r="E30" s="7">
        <f>E16</f>
        <v>1589532605.1300013</v>
      </c>
      <c r="F30" s="7">
        <v>0</v>
      </c>
      <c r="G30" s="7">
        <f>E30+F30</f>
        <v>1589532605.1300013</v>
      </c>
      <c r="H30" s="7">
        <f t="shared" ref="H30:I31" si="8">H16</f>
        <v>338949042.02000004</v>
      </c>
      <c r="I30" s="7">
        <f t="shared" si="8"/>
        <v>338949042.02000004</v>
      </c>
      <c r="J30" s="7">
        <f t="shared" si="7"/>
        <v>-1250583563.1100013</v>
      </c>
    </row>
    <row r="31" spans="1:11" ht="26.25" customHeight="1" x14ac:dyDescent="0.25">
      <c r="A31" s="1"/>
      <c r="B31" s="14"/>
      <c r="C31" s="62" t="s">
        <v>24</v>
      </c>
      <c r="D31" s="63"/>
      <c r="E31" s="7">
        <f>E17</f>
        <v>0</v>
      </c>
      <c r="F31" s="7">
        <v>0</v>
      </c>
      <c r="G31" s="7">
        <f>E31+F31</f>
        <v>0</v>
      </c>
      <c r="H31" s="7">
        <f t="shared" si="8"/>
        <v>0</v>
      </c>
      <c r="I31" s="7">
        <f t="shared" si="8"/>
        <v>0</v>
      </c>
      <c r="J31" s="7">
        <f t="shared" si="7"/>
        <v>0</v>
      </c>
    </row>
    <row r="32" spans="1:11" x14ac:dyDescent="0.25">
      <c r="A32" s="1"/>
      <c r="B32" s="14"/>
      <c r="C32" s="15"/>
      <c r="D32" s="16"/>
      <c r="E32" s="17"/>
      <c r="F32" s="17"/>
      <c r="G32" s="17"/>
      <c r="H32" s="17"/>
      <c r="I32" s="17"/>
      <c r="J32" s="17"/>
    </row>
    <row r="33" spans="1:11" ht="40.5" customHeight="1" x14ac:dyDescent="0.25">
      <c r="A33" s="1"/>
      <c r="B33" s="55" t="s">
        <v>31</v>
      </c>
      <c r="C33" s="56"/>
      <c r="D33" s="57"/>
      <c r="E33" s="18">
        <f>SUM(E34:E37)</f>
        <v>0</v>
      </c>
      <c r="F33" s="18">
        <f>SUM(F34:F37)</f>
        <v>0</v>
      </c>
      <c r="G33" s="18">
        <f>E33+F33</f>
        <v>0</v>
      </c>
      <c r="H33" s="18">
        <f t="shared" ref="H33:I33" si="9">SUM(H34:H37)</f>
        <v>0</v>
      </c>
      <c r="I33" s="18">
        <f t="shared" si="9"/>
        <v>0</v>
      </c>
      <c r="J33" s="18">
        <f>I33-E33</f>
        <v>0</v>
      </c>
    </row>
    <row r="34" spans="1:11" x14ac:dyDescent="0.25">
      <c r="A34" s="1"/>
      <c r="B34" s="19"/>
      <c r="C34" s="60" t="s">
        <v>17</v>
      </c>
      <c r="D34" s="61"/>
      <c r="E34" s="7">
        <v>0</v>
      </c>
      <c r="F34" s="7">
        <v>0</v>
      </c>
      <c r="G34" s="7">
        <f>E34+F34</f>
        <v>0</v>
      </c>
      <c r="H34" s="7">
        <v>0</v>
      </c>
      <c r="I34" s="7">
        <v>0</v>
      </c>
      <c r="J34" s="7">
        <f>I34-E34</f>
        <v>0</v>
      </c>
    </row>
    <row r="35" spans="1:11" x14ac:dyDescent="0.25">
      <c r="A35" s="1"/>
      <c r="B35" s="19"/>
      <c r="C35" s="60" t="s">
        <v>29</v>
      </c>
      <c r="D35" s="61"/>
      <c r="E35" s="7">
        <v>0</v>
      </c>
      <c r="F35" s="7">
        <v>0</v>
      </c>
      <c r="G35" s="7">
        <f>E35+F35</f>
        <v>0</v>
      </c>
      <c r="H35" s="7">
        <v>0</v>
      </c>
      <c r="I35" s="7">
        <v>0</v>
      </c>
      <c r="J35" s="7">
        <f>I35-E35</f>
        <v>0</v>
      </c>
    </row>
    <row r="36" spans="1:11" ht="26.25" customHeight="1" x14ac:dyDescent="0.25">
      <c r="A36" s="1"/>
      <c r="B36" s="14"/>
      <c r="C36" s="62" t="s">
        <v>32</v>
      </c>
      <c r="D36" s="63"/>
      <c r="E36" s="7">
        <f>E15</f>
        <v>0</v>
      </c>
      <c r="F36" s="7">
        <v>0</v>
      </c>
      <c r="G36" s="7">
        <f>E36+F36</f>
        <v>0</v>
      </c>
      <c r="H36" s="7">
        <f t="shared" ref="H36:I36" si="10">H15</f>
        <v>0</v>
      </c>
      <c r="I36" s="7">
        <f t="shared" si="10"/>
        <v>0</v>
      </c>
      <c r="J36" s="7">
        <f>I36-E36</f>
        <v>0</v>
      </c>
    </row>
    <row r="37" spans="1:11" ht="24.75" customHeight="1" x14ac:dyDescent="0.25">
      <c r="A37" s="1"/>
      <c r="B37" s="14"/>
      <c r="C37" s="62" t="s">
        <v>24</v>
      </c>
      <c r="D37" s="63"/>
      <c r="E37" s="7">
        <v>0</v>
      </c>
      <c r="F37" s="7">
        <v>0</v>
      </c>
      <c r="G37" s="7">
        <f>E37+F37</f>
        <v>0</v>
      </c>
      <c r="H37" s="7">
        <v>0</v>
      </c>
      <c r="I37" s="7">
        <v>0</v>
      </c>
      <c r="J37" s="7">
        <f>I37-E37</f>
        <v>0</v>
      </c>
    </row>
    <row r="38" spans="1:11" x14ac:dyDescent="0.25">
      <c r="A38" s="1"/>
      <c r="B38" s="20"/>
      <c r="C38" s="21"/>
      <c r="D38" s="22"/>
      <c r="E38" s="23"/>
      <c r="F38" s="23"/>
      <c r="G38" s="23"/>
      <c r="H38" s="23"/>
      <c r="I38" s="23"/>
      <c r="J38" s="23"/>
    </row>
    <row r="39" spans="1:11" x14ac:dyDescent="0.25">
      <c r="A39" s="1"/>
      <c r="B39" s="19" t="s">
        <v>33</v>
      </c>
      <c r="C39" s="24"/>
      <c r="D39" s="16"/>
      <c r="E39" s="23">
        <f t="shared" ref="E39:I39" si="11">E40</f>
        <v>0</v>
      </c>
      <c r="F39" s="23">
        <f t="shared" si="11"/>
        <v>0</v>
      </c>
      <c r="G39" s="23">
        <f>E39+F39</f>
        <v>0</v>
      </c>
      <c r="H39" s="23">
        <f t="shared" si="11"/>
        <v>0</v>
      </c>
      <c r="I39" s="23">
        <f t="shared" si="11"/>
        <v>0</v>
      </c>
      <c r="J39" s="23">
        <f>I39-E39</f>
        <v>0</v>
      </c>
    </row>
    <row r="40" spans="1:11" x14ac:dyDescent="0.25">
      <c r="A40" s="1"/>
      <c r="B40" s="14"/>
      <c r="C40" s="60" t="s">
        <v>34</v>
      </c>
      <c r="D40" s="61"/>
      <c r="E40" s="7">
        <v>0</v>
      </c>
      <c r="F40" s="7">
        <v>0</v>
      </c>
      <c r="G40" s="7">
        <f>E40+F40</f>
        <v>0</v>
      </c>
      <c r="H40" s="7">
        <v>0</v>
      </c>
      <c r="I40" s="7">
        <v>0</v>
      </c>
      <c r="J40" s="7">
        <f>I40-E40</f>
        <v>0</v>
      </c>
    </row>
    <row r="41" spans="1:11" x14ac:dyDescent="0.25">
      <c r="A41" s="1"/>
      <c r="B41" s="25"/>
      <c r="C41" s="26"/>
      <c r="D41" s="27"/>
      <c r="E41" s="28"/>
      <c r="F41" s="28"/>
      <c r="G41" s="28"/>
      <c r="H41" s="28"/>
      <c r="I41" s="28"/>
      <c r="J41" s="28"/>
    </row>
    <row r="42" spans="1:11" x14ac:dyDescent="0.25">
      <c r="A42" s="1"/>
      <c r="B42" s="66" t="s">
        <v>25</v>
      </c>
      <c r="C42" s="67"/>
      <c r="D42" s="68"/>
      <c r="E42" s="29">
        <f>E23+E33+E39</f>
        <v>2426508057.420001</v>
      </c>
      <c r="F42" s="29">
        <f>F23+F33+F39</f>
        <v>0</v>
      </c>
      <c r="G42" s="29">
        <f>E42+F42</f>
        <v>2426508057.420001</v>
      </c>
      <c r="H42" s="29">
        <f t="shared" ref="H42:I42" si="12">H23+H33+H39</f>
        <v>635467424</v>
      </c>
      <c r="I42" s="29">
        <f t="shared" si="12"/>
        <v>635467424</v>
      </c>
      <c r="J42" s="64">
        <f t="shared" ref="J42:J43" si="13">I42-E42</f>
        <v>-1791040633.420001</v>
      </c>
    </row>
    <row r="43" spans="1:11" s="1" customFormat="1" x14ac:dyDescent="0.25">
      <c r="B43" s="30"/>
      <c r="H43" s="53" t="s">
        <v>26</v>
      </c>
      <c r="I43" s="54"/>
      <c r="J43" s="65">
        <f t="shared" si="13"/>
        <v>0</v>
      </c>
      <c r="K43"/>
    </row>
    <row r="44" spans="1:11" ht="15" customHeight="1" x14ac:dyDescent="0.25"/>
    <row r="45" spans="1:11" x14ac:dyDescent="0.25"/>
    <row r="46" spans="1:11" x14ac:dyDescent="0.25"/>
    <row r="47" spans="1:11" ht="15" customHeight="1" x14ac:dyDescent="0.25"/>
    <row r="48" spans="1:11" ht="23.25" customHeight="1" x14ac:dyDescent="0.25"/>
    <row r="49" ht="16.5" customHeight="1" x14ac:dyDescent="0.25"/>
  </sheetData>
  <mergeCells count="38">
    <mergeCell ref="J42:J43"/>
    <mergeCell ref="H43:I43"/>
    <mergeCell ref="C34:D34"/>
    <mergeCell ref="C35:D35"/>
    <mergeCell ref="C36:D36"/>
    <mergeCell ref="C37:D37"/>
    <mergeCell ref="C40:D40"/>
    <mergeCell ref="B42:D42"/>
    <mergeCell ref="B33:D33"/>
    <mergeCell ref="B20:D22"/>
    <mergeCell ref="E20:I20"/>
    <mergeCell ref="J20:J21"/>
    <mergeCell ref="C24:D24"/>
    <mergeCell ref="C25:D25"/>
    <mergeCell ref="C26:D26"/>
    <mergeCell ref="C27:D27"/>
    <mergeCell ref="C28:D28"/>
    <mergeCell ref="C29:D29"/>
    <mergeCell ref="C30:D30"/>
    <mergeCell ref="C31:D31"/>
    <mergeCell ref="B15:D15"/>
    <mergeCell ref="B16:D16"/>
    <mergeCell ref="B17:D17"/>
    <mergeCell ref="B18:D18"/>
    <mergeCell ref="J18:J19"/>
    <mergeCell ref="H19:I19"/>
    <mergeCell ref="B14:D14"/>
    <mergeCell ref="B2:J2"/>
    <mergeCell ref="B3:J3"/>
    <mergeCell ref="B4:J4"/>
    <mergeCell ref="B6:D8"/>
    <mergeCell ref="E6:I6"/>
    <mergeCell ref="J6:J7"/>
    <mergeCell ref="B9:D9"/>
    <mergeCell ref="B10:D10"/>
    <mergeCell ref="B11:D11"/>
    <mergeCell ref="B12:D12"/>
    <mergeCell ref="B13:D13"/>
  </mergeCells>
  <conditionalFormatting sqref="E9:J37">
    <cfRule type="cellIs" dxfId="1" priority="1" stopIfTrue="1" operator="equal">
      <formula>0</formula>
    </cfRule>
  </conditionalFormatting>
  <conditionalFormatting sqref="E40:J40">
    <cfRule type="cellIs" dxfId="0" priority="19" stopIfTrue="1" operator="equal">
      <formula>0</formula>
    </cfRule>
  </conditionalFormatting>
  <dataValidations count="1">
    <dataValidation type="decimal" allowBlank="1" showInputMessage="1" showErrorMessage="1" sqref="E40:F40 H40:I40 E26:E31 E24 H26:I31 E9 H24:I24 H35:I37 H9:I9 E11:E17 H11:I17 E35:E37 F35 F37" xr:uid="{31DFC28C-E5FA-48CC-B542-F75E75990021}">
      <formula1>-20000000000</formula1>
      <formula2>20000000000</formula2>
    </dataValidation>
  </dataValidation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- R y FF</vt:lpstr>
      <vt:lpstr>'EAI - R y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2022-04-08T18:45:32Z</dcterms:created>
  <dcterms:modified xsi:type="dcterms:W3CDTF">2023-03-23T17:22:40Z</dcterms:modified>
</cp:coreProperties>
</file>