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3\Conciliaciones\03 - Marzo 2023\Entregables\LDF\"/>
    </mc:Choice>
  </mc:AlternateContent>
  <xr:revisionPtr revIDLastSave="0" documentId="13_ncr:1_{29843187-95F3-4D7B-A191-7CC321B9FE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tregable" sheetId="3" r:id="rId1"/>
  </sheets>
  <definedNames>
    <definedName name="_xlnm.Print_Area" localSheetId="0">Entregable!$A$1:$L$39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3" l="1"/>
  <c r="J20" i="3"/>
  <c r="J19" i="3"/>
  <c r="J18" i="3"/>
  <c r="J17" i="3"/>
  <c r="J16" i="3"/>
  <c r="J15" i="3"/>
  <c r="J14" i="3"/>
  <c r="J13" i="3"/>
  <c r="H22" i="3" l="1"/>
  <c r="I22" i="3"/>
  <c r="J32" i="3" l="1"/>
  <c r="J29" i="3"/>
  <c r="G29" i="3"/>
  <c r="I28" i="3"/>
  <c r="H28" i="3"/>
  <c r="F28" i="3"/>
  <c r="E28" i="3"/>
  <c r="J26" i="3"/>
  <c r="G26" i="3"/>
  <c r="J25" i="3"/>
  <c r="G25" i="3"/>
  <c r="J24" i="3"/>
  <c r="G24" i="3"/>
  <c r="J23" i="3"/>
  <c r="G23" i="3"/>
  <c r="F22" i="3"/>
  <c r="E22" i="3"/>
  <c r="G20" i="3"/>
  <c r="G19" i="3"/>
  <c r="G18" i="3"/>
  <c r="G17" i="3"/>
  <c r="G16" i="3"/>
  <c r="G15" i="3"/>
  <c r="G14" i="3"/>
  <c r="G13" i="3"/>
  <c r="I12" i="3"/>
  <c r="H12" i="3"/>
  <c r="F12" i="3"/>
  <c r="E12" i="3"/>
  <c r="G28" i="3" l="1"/>
  <c r="H31" i="3"/>
  <c r="J12" i="3"/>
  <c r="J22" i="3"/>
  <c r="J28" i="3"/>
  <c r="I31" i="3"/>
  <c r="E31" i="3"/>
  <c r="G12" i="3"/>
  <c r="G22" i="3"/>
  <c r="F31" i="3"/>
  <c r="G31" i="3" l="1"/>
</calcChain>
</file>

<file path=xl/sharedStrings.xml><?xml version="1.0" encoding="utf-8"?>
<sst xmlns="http://schemas.openxmlformats.org/spreadsheetml/2006/main" count="32" uniqueCount="29">
  <si>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</si>
  <si>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</si>
  <si>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</si>
  <si>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</si>
  <si>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</si>
  <si>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</si>
  <si>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</si>
  <si>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Impuestos</t>
  </si>
  <si>
    <t>Contribuciones de Mejoras</t>
  </si>
  <si>
    <t>Derechos</t>
  </si>
  <si>
    <t>Productos</t>
  </si>
  <si>
    <t>Aprovechamientos</t>
  </si>
  <si>
    <t>Cuotas y Aportaciones de Seguridad Social</t>
  </si>
  <si>
    <t>Ingresos derivados de financiamiento</t>
  </si>
  <si>
    <t>Ingresos Derivados de Financiamientos</t>
  </si>
  <si>
    <t>Total</t>
  </si>
  <si>
    <t>3= (1 + 2)</t>
  </si>
  <si>
    <t>6= (5 - 1 )</t>
  </si>
  <si>
    <t>Estado Analítico de Ingresos
por Fuente de Financiamiento</t>
  </si>
  <si>
    <t>ESTADO ANALÍTICO DE INGRESOS POR FUENTE DE FINANCIAMIENTO        
MUNICIPIO</t>
  </si>
  <si>
    <t>Ingresos del Municipio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</si>
  <si>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</si>
  <si>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</si>
  <si>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por Ventas de Bienes, Prestación de  Servicios y Otros Ingresos</t>
  </si>
  <si>
    <t>Ingresos excedentes</t>
  </si>
  <si>
    <t>Ingresos del Sector Paramunicipal, así como de las Empresas Productivas del Municipio</t>
  </si>
  <si>
    <t>MUNICIPIO DE SAN PEDRO TLAQUEPAQUE</t>
  </si>
  <si>
    <t>TESORERÍA MUNICIPAL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</si>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</sst>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7" fillId="0" borderId="0"/>
    <xf numFmtId="0" fontId="7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2" applyFont="1" applyFill="1"/>
    <xf numFmtId="0" fontId="3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37" fontId="9" fillId="3" borderId="13" xfId="1" applyNumberFormat="1" applyFont="1" applyFill="1" applyBorder="1" applyAlignment="1" applyProtection="1">
      <alignment horizontal="center" vertical="center"/>
    </xf>
    <xf numFmtId="37" fontId="9" fillId="3" borderId="13" xfId="1" applyNumberFormat="1" applyFont="1" applyFill="1" applyBorder="1" applyAlignment="1" applyProtection="1">
      <alignment horizontal="center" wrapText="1"/>
    </xf>
    <xf numFmtId="37" fontId="9" fillId="3" borderId="13" xfId="1" applyNumberFormat="1" applyFont="1" applyFill="1" applyBorder="1" applyAlignment="1" applyProtection="1">
      <alignment horizontal="center"/>
    </xf>
    <xf numFmtId="0" fontId="13" fillId="2" borderId="4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 wrapText="1"/>
    </xf>
    <xf numFmtId="0" fontId="13" fillId="2" borderId="9" xfId="2" applyFont="1" applyFill="1" applyBorder="1" applyAlignment="1">
      <alignment horizontal="center" vertical="center"/>
    </xf>
    <xf numFmtId="0" fontId="12" fillId="0" borderId="10" xfId="0" applyFont="1" applyBorder="1"/>
    <xf numFmtId="0" fontId="11" fillId="2" borderId="13" xfId="2" applyFont="1" applyFill="1" applyBorder="1" applyAlignment="1">
      <alignment horizontal="left"/>
    </xf>
    <xf numFmtId="0" fontId="13" fillId="2" borderId="13" xfId="2" applyFont="1" applyFill="1" applyBorder="1" applyAlignment="1">
      <alignment horizontal="center" vertical="center"/>
    </xf>
    <xf numFmtId="0" fontId="12" fillId="4" borderId="11" xfId="0" applyFont="1" applyFill="1" applyBorder="1"/>
    <xf numFmtId="0" fontId="11" fillId="4" borderId="13" xfId="2" applyFont="1" applyFill="1" applyBorder="1" applyAlignment="1">
      <alignment horizontal="left"/>
    </xf>
    <xf numFmtId="0" fontId="14" fillId="4" borderId="13" xfId="0" applyFont="1" applyFill="1" applyBorder="1" applyAlignment="1">
      <alignment vertical="center" wrapText="1"/>
    </xf>
    <xf numFmtId="0" fontId="13" fillId="4" borderId="13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Continuous"/>
    </xf>
    <xf numFmtId="0" fontId="5" fillId="3" borderId="10" xfId="2" applyFont="1" applyFill="1" applyBorder="1" applyAlignment="1">
      <alignment horizontal="centerContinuous"/>
    </xf>
    <xf numFmtId="0" fontId="16" fillId="3" borderId="11" xfId="2" applyFont="1" applyFill="1" applyBorder="1" applyAlignment="1">
      <alignment horizontal="right" wrapText="1" indent="1"/>
    </xf>
    <xf numFmtId="0" fontId="8" fillId="4" borderId="10" xfId="2" applyFont="1" applyFill="1" applyBorder="1" applyAlignment="1">
      <alignment horizontal="left"/>
    </xf>
    <xf numFmtId="0" fontId="8" fillId="4" borderId="9" xfId="2" applyFont="1" applyFill="1" applyBorder="1" applyAlignment="1">
      <alignment horizontal="left"/>
    </xf>
    <xf numFmtId="44" fontId="11" fillId="3" borderId="13" xfId="6" applyFont="1" applyFill="1" applyBorder="1" applyAlignment="1">
      <alignment horizontal="center" vertical="center"/>
    </xf>
    <xf numFmtId="0" fontId="0" fillId="2" borderId="0" xfId="0" applyFill="1"/>
    <xf numFmtId="0" fontId="15" fillId="2" borderId="0" xfId="0" applyFont="1" applyFill="1"/>
    <xf numFmtId="0" fontId="15" fillId="2" borderId="5" xfId="0" applyFont="1" applyFill="1" applyBorder="1"/>
    <xf numFmtId="44" fontId="11" fillId="4" borderId="12" xfId="6" applyFont="1" applyFill="1" applyBorder="1" applyAlignment="1">
      <alignment vertical="center"/>
    </xf>
    <xf numFmtId="44" fontId="12" fillId="0" borderId="13" xfId="6" applyFont="1" applyFill="1" applyBorder="1" applyAlignment="1" applyProtection="1">
      <alignment vertical="center" wrapText="1"/>
      <protection locked="0"/>
    </xf>
    <xf numFmtId="44" fontId="14" fillId="2" borderId="15" xfId="6" applyFont="1" applyFill="1" applyBorder="1" applyAlignment="1">
      <alignment vertical="center" wrapText="1"/>
    </xf>
    <xf numFmtId="44" fontId="8" fillId="4" borderId="13" xfId="6" applyFont="1" applyFill="1" applyBorder="1" applyAlignment="1">
      <alignment vertical="center" wrapText="1"/>
    </xf>
    <xf numFmtId="44" fontId="11" fillId="2" borderId="15" xfId="6" applyFont="1" applyFill="1" applyBorder="1" applyAlignment="1">
      <alignment vertical="center"/>
    </xf>
    <xf numFmtId="44" fontId="11" fillId="4" borderId="13" xfId="6" applyFont="1" applyFill="1" applyBorder="1" applyAlignment="1">
      <alignment vertical="center"/>
    </xf>
    <xf numFmtId="44" fontId="13" fillId="2" borderId="14" xfId="6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44" fontId="11" fillId="3" borderId="12" xfId="6" applyFont="1" applyFill="1" applyBorder="1" applyAlignment="1">
      <alignment horizontal="center" vertical="center"/>
    </xf>
    <xf numFmtId="44" fontId="11" fillId="3" borderId="14" xfId="6" applyFont="1" applyFill="1" applyBorder="1" applyAlignment="1">
      <alignment horizontal="center" vertical="center"/>
    </xf>
    <xf numFmtId="44" fontId="8" fillId="2" borderId="9" xfId="6" applyFont="1" applyFill="1" applyBorder="1" applyAlignment="1">
      <alignment horizontal="center" vertical="center" wrapText="1"/>
    </xf>
    <xf numFmtId="44" fontId="8" fillId="2" borderId="11" xfId="6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 wrapText="1"/>
    </xf>
    <xf numFmtId="37" fontId="10" fillId="2" borderId="0" xfId="1" applyNumberFormat="1" applyFont="1" applyFill="1" applyBorder="1" applyAlignment="1" applyProtection="1">
      <alignment horizontal="center"/>
    </xf>
    <xf numFmtId="37" fontId="9" fillId="3" borderId="1" xfId="1" applyNumberFormat="1" applyFont="1" applyFill="1" applyBorder="1" applyAlignment="1" applyProtection="1">
      <alignment horizontal="center" vertical="center" wrapText="1"/>
    </xf>
    <xf numFmtId="37" fontId="9" fillId="3" borderId="2" xfId="1" applyNumberFormat="1" applyFont="1" applyFill="1" applyBorder="1" applyAlignment="1" applyProtection="1">
      <alignment horizontal="center" vertical="center" wrapText="1"/>
    </xf>
    <xf numFmtId="37" fontId="9" fillId="3" borderId="3" xfId="1" applyNumberFormat="1" applyFont="1" applyFill="1" applyBorder="1" applyAlignment="1" applyProtection="1">
      <alignment horizontal="center" vertical="center" wrapText="1"/>
    </xf>
    <xf numFmtId="37" fontId="9" fillId="3" borderId="4" xfId="1" applyNumberFormat="1" applyFont="1" applyFill="1" applyBorder="1" applyAlignment="1" applyProtection="1">
      <alignment horizontal="center" vertical="center" wrapText="1"/>
    </xf>
    <xf numFmtId="37" fontId="9" fillId="3" borderId="0" xfId="1" applyNumberFormat="1" applyFont="1" applyFill="1" applyBorder="1" applyAlignment="1" applyProtection="1">
      <alignment horizontal="center" vertical="center" wrapText="1"/>
    </xf>
    <xf numFmtId="37" fontId="9" fillId="3" borderId="5" xfId="1" applyNumberFormat="1" applyFont="1" applyFill="1" applyBorder="1" applyAlignment="1" applyProtection="1">
      <alignment horizontal="center" vertical="center" wrapText="1"/>
    </xf>
    <xf numFmtId="37" fontId="9" fillId="3" borderId="6" xfId="1" applyNumberFormat="1" applyFont="1" applyFill="1" applyBorder="1" applyAlignment="1" applyProtection="1">
      <alignment horizontal="center" vertical="center" wrapText="1"/>
    </xf>
    <xf numFmtId="37" fontId="9" fillId="3" borderId="7" xfId="1" applyNumberFormat="1" applyFont="1" applyFill="1" applyBorder="1" applyAlignment="1" applyProtection="1">
      <alignment horizontal="center" vertical="center" wrapText="1"/>
    </xf>
    <xf numFmtId="37" fontId="9" fillId="3" borderId="8" xfId="1" applyNumberFormat="1" applyFont="1" applyFill="1" applyBorder="1" applyAlignment="1" applyProtection="1">
      <alignment horizontal="center" vertical="center" wrapText="1"/>
    </xf>
    <xf numFmtId="37" fontId="9" fillId="3" borderId="9" xfId="1" applyNumberFormat="1" applyFont="1" applyFill="1" applyBorder="1" applyAlignment="1" applyProtection="1">
      <alignment horizontal="center"/>
    </xf>
    <xf numFmtId="37" fontId="9" fillId="3" borderId="10" xfId="1" applyNumberFormat="1" applyFont="1" applyFill="1" applyBorder="1" applyAlignment="1" applyProtection="1">
      <alignment horizontal="center"/>
    </xf>
    <xf numFmtId="37" fontId="9" fillId="3" borderId="11" xfId="1" applyNumberFormat="1" applyFont="1" applyFill="1" applyBorder="1" applyAlignment="1" applyProtection="1">
      <alignment horizontal="center"/>
    </xf>
    <xf numFmtId="37" fontId="9" fillId="3" borderId="12" xfId="1" applyNumberFormat="1" applyFont="1" applyFill="1" applyBorder="1" applyAlignment="1" applyProtection="1">
      <alignment horizontal="center" vertical="center" wrapText="1"/>
    </xf>
    <xf numFmtId="37" fontId="9" fillId="3" borderId="14" xfId="1" applyNumberFormat="1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8" fillId="4" borderId="9" xfId="2" applyFont="1" applyFill="1" applyBorder="1" applyAlignment="1">
      <alignment horizontal="left" wrapText="1"/>
    </xf>
    <xf numFmtId="0" fontId="8" fillId="4" borderId="10" xfId="2" applyFont="1" applyFill="1" applyBorder="1" applyAlignment="1">
      <alignment horizontal="left" wrapText="1"/>
    </xf>
    <xf numFmtId="0" fontId="8" fillId="4" borderId="11" xfId="2" applyFont="1" applyFill="1" applyBorder="1" applyAlignment="1">
      <alignment horizontal="left" wrapText="1"/>
    </xf>
  </cellXfs>
  <cellStyles count="7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5" xr:uid="{00000000-0005-0000-0000-000005000000}"/>
    <cellStyle name="Normal 9" xfId="2" xr:uid="{00000000-0005-0000-0000-000006000000}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1" defaultTableStyle="TableStyleMedium9" defaultPivotStyle="PivotStyleLight16">
    <tableStyle name="Invisible" pivot="0" table="0" count="0" xr9:uid="{A4CE6E11-454B-4676-A2E0-5C4369E21C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DC28B-FF14-4A5A-8C1B-8E97F46C1A08}">
  <sheetPr>
    <pageSetUpPr fitToPage="1"/>
  </sheetPr>
  <dimension ref="A1:T49"/>
  <sheetViews>
    <sheetView showGridLines="0" tabSelected="1" topLeftCell="A2" zoomScaleNormal="100" workbookViewId="0">
      <selection activeCell="B8" sqref="B8:D10"/>
    </sheetView>
  </sheetViews>
  <sheetFormatPr baseColWidth="10" defaultColWidth="0" defaultRowHeight="15" zeroHeight="1" x14ac:dyDescent="0.25"/>
  <cols>
    <col min="1" max="1" width="6.140625" style="31" customWidth="1"/>
    <col min="2" max="2" width="11.42578125" customWidth="1"/>
    <col min="3" max="3" width="17" customWidth="1"/>
    <col min="4" max="4" width="40" customWidth="1"/>
    <col min="5" max="5" width="19.7109375" bestFit="1" customWidth="1"/>
    <col min="6" max="6" width="15.5703125" customWidth="1"/>
    <col min="7" max="7" width="19.7109375" bestFit="1" customWidth="1"/>
    <col min="8" max="9" width="18" bestFit="1" customWidth="1"/>
    <col min="10" max="10" width="19.7109375" bestFit="1" customWidth="1"/>
    <col min="11" max="11" width="11.42578125" customWidth="1"/>
    <col min="12" max="12" width="20.140625" hidden="1"/>
    <col min="13" max="13" width="18.5703125" hidden="1"/>
    <col min="14" max="15" width="11.42578125" hidden="1"/>
    <col min="16" max="16" width="20.140625" hidden="1"/>
    <col min="21" max="16384" width="11.42578125" hidden="1"/>
  </cols>
  <sheetData>
    <row r="1" spans="2:10" ht="15" hidden="1" customHeight="1" x14ac:dyDescent="0.25">
      <c r="B1" s="31"/>
      <c r="C1" s="31"/>
      <c r="D1" s="31"/>
      <c r="E1" s="31"/>
      <c r="F1" s="31"/>
      <c r="G1" s="31"/>
      <c r="H1" s="31"/>
      <c r="I1" s="31"/>
      <c r="J1" s="31"/>
    </row>
    <row r="2" spans="2:10" ht="15.75" x14ac:dyDescent="0.25">
      <c r="B2" s="50" t="s">
        <v>26</v>
      </c>
      <c r="C2" s="50"/>
      <c r="D2" s="50"/>
      <c r="E2" s="50"/>
      <c r="F2" s="50"/>
      <c r="G2" s="50"/>
      <c r="H2" s="50"/>
      <c r="I2" s="50"/>
      <c r="J2" s="50"/>
    </row>
    <row r="3" spans="2:10" ht="15.75" x14ac:dyDescent="0.25">
      <c r="B3" s="50" t="s">
        <v>27</v>
      </c>
      <c r="C3" s="50"/>
      <c r="D3" s="50"/>
      <c r="E3" s="50"/>
      <c r="F3" s="50"/>
      <c r="G3" s="50"/>
      <c r="H3" s="50"/>
      <c r="I3" s="50"/>
      <c r="J3" s="50"/>
    </row>
    <row r="4" spans="2:10" ht="15.75" x14ac:dyDescent="0.25">
      <c r="B4" s="51" t="s">
        <v>19</v>
      </c>
      <c r="C4" s="52"/>
      <c r="D4" s="52"/>
      <c r="E4" s="52"/>
      <c r="F4" s="52"/>
      <c r="G4" s="52"/>
      <c r="H4" s="52"/>
      <c r="I4" s="52"/>
      <c r="J4" s="52"/>
    </row>
    <row r="5" spans="2:10" ht="15.75" x14ac:dyDescent="0.25">
      <c r="B5" s="52" t="s">
        <v>28</v>
      </c>
      <c r="C5" s="52"/>
      <c r="D5" s="52"/>
      <c r="E5" s="52"/>
      <c r="F5" s="52"/>
      <c r="G5" s="52"/>
      <c r="H5" s="52"/>
      <c r="I5" s="52"/>
      <c r="J5" s="52"/>
    </row>
    <row r="6" spans="2:10" x14ac:dyDescent="0.25">
      <c r="B6" s="1"/>
      <c r="C6" s="1"/>
      <c r="D6" s="1"/>
      <c r="E6" s="2"/>
      <c r="F6" s="3"/>
      <c r="G6" s="3"/>
      <c r="H6" s="3"/>
      <c r="I6" s="3"/>
      <c r="J6" s="3"/>
    </row>
    <row r="7" spans="2:10" x14ac:dyDescent="0.25">
      <c r="B7" s="31"/>
      <c r="C7" s="31"/>
      <c r="D7" s="31"/>
      <c r="E7" s="31"/>
      <c r="F7" s="31"/>
      <c r="G7" s="31"/>
      <c r="H7" s="31"/>
      <c r="I7" s="31"/>
      <c r="J7" s="31"/>
    </row>
    <row r="8" spans="2:10" x14ac:dyDescent="0.25">
      <c r="B8" s="53" t="s">
        <v>18</v>
      </c>
      <c r="C8" s="54"/>
      <c r="D8" s="55"/>
      <c r="E8" s="62" t="s">
        <v>0</v>
      </c>
      <c r="F8" s="63"/>
      <c r="G8" s="63"/>
      <c r="H8" s="63"/>
      <c r="I8" s="64"/>
      <c r="J8" s="65" t="s">
        <v>1</v>
      </c>
    </row>
    <row r="9" spans="2:10" ht="26.25" x14ac:dyDescent="0.25">
      <c r="B9" s="56"/>
      <c r="C9" s="57"/>
      <c r="D9" s="58"/>
      <c r="E9" s="11" t="s">
        <v>2</v>
      </c>
      <c r="F9" s="12" t="s">
        <v>3</v>
      </c>
      <c r="G9" s="11" t="s">
        <v>4</v>
      </c>
      <c r="H9" s="11" t="s">
        <v>5</v>
      </c>
      <c r="I9" s="11" t="s">
        <v>6</v>
      </c>
      <c r="J9" s="66"/>
    </row>
    <row r="10" spans="2:10" x14ac:dyDescent="0.25">
      <c r="B10" s="59"/>
      <c r="C10" s="60"/>
      <c r="D10" s="61"/>
      <c r="E10" s="13">
        <v>1</v>
      </c>
      <c r="F10" s="13">
        <v>2</v>
      </c>
      <c r="G10" s="13" t="s">
        <v>16</v>
      </c>
      <c r="H10" s="13">
        <v>4</v>
      </c>
      <c r="I10" s="13">
        <v>5</v>
      </c>
      <c r="J10" s="13" t="s">
        <v>17</v>
      </c>
    </row>
    <row r="11" spans="2:10" x14ac:dyDescent="0.25">
      <c r="B11" s="4"/>
      <c r="C11" s="5"/>
      <c r="D11" s="6"/>
      <c r="E11" s="7"/>
      <c r="F11" s="7"/>
      <c r="G11" s="7"/>
      <c r="H11" s="7"/>
      <c r="I11" s="7"/>
      <c r="J11" s="7"/>
    </row>
    <row r="12" spans="2:10" x14ac:dyDescent="0.25">
      <c r="B12" s="29" t="s">
        <v>20</v>
      </c>
      <c r="C12" s="28"/>
      <c r="D12" s="21"/>
      <c r="E12" s="34">
        <f>E13+E15+E16+E17+E18+E19+E20</f>
        <v>2426508057.4200001</v>
      </c>
      <c r="F12" s="34">
        <f>F13+F15+F16+F17+F18+F19+F20</f>
        <v>0</v>
      </c>
      <c r="G12" s="34">
        <f>E12+F12</f>
        <v>2426508057.4200001</v>
      </c>
      <c r="H12" s="34">
        <f>H13+H15+H16+H17+H18+H19+H20</f>
        <v>898315256.17999983</v>
      </c>
      <c r="I12" s="34">
        <f>I13+I15+I16+I17+I18+I19+I20</f>
        <v>898315256.17999983</v>
      </c>
      <c r="J12" s="34">
        <f>I12-E12</f>
        <v>-1528192801.2400002</v>
      </c>
    </row>
    <row r="13" spans="2:10" x14ac:dyDescent="0.25">
      <c r="B13" s="14"/>
      <c r="C13" s="41" t="s">
        <v>7</v>
      </c>
      <c r="D13" s="41"/>
      <c r="E13" s="35">
        <v>502680516.74000031</v>
      </c>
      <c r="F13" s="35">
        <v>0</v>
      </c>
      <c r="G13" s="35">
        <f>E13+F13</f>
        <v>502680516.74000031</v>
      </c>
      <c r="H13" s="35">
        <v>277894897.4199999</v>
      </c>
      <c r="I13" s="35">
        <v>277894897.4199999</v>
      </c>
      <c r="J13" s="35">
        <f>I13-E13</f>
        <v>-224785619.32000041</v>
      </c>
    </row>
    <row r="14" spans="2:10" x14ac:dyDescent="0.25">
      <c r="B14" s="14"/>
      <c r="C14" s="41" t="s">
        <v>12</v>
      </c>
      <c r="D14" s="41"/>
      <c r="E14" s="35">
        <v>0</v>
      </c>
      <c r="F14" s="35">
        <v>0</v>
      </c>
      <c r="G14" s="35">
        <f t="shared" ref="G14:G18" si="0">E14+F14</f>
        <v>0</v>
      </c>
      <c r="H14" s="35">
        <v>0</v>
      </c>
      <c r="I14" s="35">
        <v>0</v>
      </c>
      <c r="J14" s="35">
        <f t="shared" ref="J14:J20" si="1">I14-E14</f>
        <v>0</v>
      </c>
    </row>
    <row r="15" spans="2:10" x14ac:dyDescent="0.25">
      <c r="B15" s="14"/>
      <c r="C15" s="41" t="s">
        <v>8</v>
      </c>
      <c r="D15" s="41"/>
      <c r="E15" s="35">
        <v>0</v>
      </c>
      <c r="F15" s="35">
        <v>0</v>
      </c>
      <c r="G15" s="35">
        <f t="shared" si="0"/>
        <v>0</v>
      </c>
      <c r="H15" s="35">
        <v>0</v>
      </c>
      <c r="I15" s="35">
        <v>0</v>
      </c>
      <c r="J15" s="35">
        <f t="shared" si="1"/>
        <v>0</v>
      </c>
    </row>
    <row r="16" spans="2:10" x14ac:dyDescent="0.25">
      <c r="B16" s="14"/>
      <c r="C16" s="41" t="s">
        <v>9</v>
      </c>
      <c r="D16" s="41"/>
      <c r="E16" s="35">
        <v>195500720.21000022</v>
      </c>
      <c r="F16" s="35">
        <v>0</v>
      </c>
      <c r="G16" s="35">
        <f t="shared" si="0"/>
        <v>195500720.21000022</v>
      </c>
      <c r="H16" s="35">
        <v>74342312.560000017</v>
      </c>
      <c r="I16" s="35">
        <v>74342312.560000017</v>
      </c>
      <c r="J16" s="35">
        <f t="shared" si="1"/>
        <v>-121158407.6500002</v>
      </c>
    </row>
    <row r="17" spans="1:20" x14ac:dyDescent="0.25">
      <c r="B17" s="14"/>
      <c r="C17" s="41" t="s">
        <v>10</v>
      </c>
      <c r="D17" s="41"/>
      <c r="E17" s="35">
        <v>25805133.98</v>
      </c>
      <c r="F17" s="35">
        <v>0</v>
      </c>
      <c r="G17" s="35">
        <f t="shared" si="0"/>
        <v>25805133.98</v>
      </c>
      <c r="H17" s="35">
        <v>14443439.249999998</v>
      </c>
      <c r="I17" s="35">
        <v>14443439.249999998</v>
      </c>
      <c r="J17" s="35">
        <f t="shared" si="1"/>
        <v>-11361694.730000002</v>
      </c>
    </row>
    <row r="18" spans="1:20" x14ac:dyDescent="0.25">
      <c r="B18" s="14"/>
      <c r="C18" s="41" t="s">
        <v>11</v>
      </c>
      <c r="D18" s="41"/>
      <c r="E18" s="35">
        <v>112989081.35999998</v>
      </c>
      <c r="F18" s="35">
        <v>0</v>
      </c>
      <c r="G18" s="35">
        <f t="shared" si="0"/>
        <v>112989081.35999998</v>
      </c>
      <c r="H18" s="35">
        <v>2990658.15</v>
      </c>
      <c r="I18" s="35">
        <v>2990658.15</v>
      </c>
      <c r="J18" s="35">
        <f t="shared" si="1"/>
        <v>-109998423.20999998</v>
      </c>
    </row>
    <row r="19" spans="1:20" ht="26.25" customHeight="1" x14ac:dyDescent="0.25">
      <c r="B19" s="14"/>
      <c r="C19" s="67" t="s">
        <v>21</v>
      </c>
      <c r="D19" s="67"/>
      <c r="E19" s="35">
        <v>1589532605.1299996</v>
      </c>
      <c r="F19" s="35">
        <v>0</v>
      </c>
      <c r="G19" s="35">
        <f>E19+F19</f>
        <v>1589532605.1299996</v>
      </c>
      <c r="H19" s="35">
        <v>528643948.79999989</v>
      </c>
      <c r="I19" s="35">
        <v>528643948.79999989</v>
      </c>
      <c r="J19" s="35">
        <f t="shared" si="1"/>
        <v>-1060888656.3299997</v>
      </c>
    </row>
    <row r="20" spans="1:20" ht="26.25" customHeight="1" x14ac:dyDescent="0.25">
      <c r="B20" s="14"/>
      <c r="C20" s="67" t="s">
        <v>22</v>
      </c>
      <c r="D20" s="67"/>
      <c r="E20" s="35">
        <v>0</v>
      </c>
      <c r="F20" s="35">
        <v>0</v>
      </c>
      <c r="G20" s="35">
        <f>E20+F20</f>
        <v>0</v>
      </c>
      <c r="H20" s="35">
        <v>0</v>
      </c>
      <c r="I20" s="35">
        <v>0</v>
      </c>
      <c r="J20" s="35">
        <f t="shared" si="1"/>
        <v>0</v>
      </c>
    </row>
    <row r="21" spans="1:20" x14ac:dyDescent="0.25">
      <c r="B21" s="17"/>
      <c r="C21" s="18"/>
      <c r="D21" s="16"/>
      <c r="E21" s="36"/>
      <c r="F21" s="36"/>
      <c r="G21" s="36"/>
      <c r="H21" s="36"/>
      <c r="I21" s="36"/>
      <c r="J21" s="36"/>
    </row>
    <row r="22" spans="1:20" ht="25.5" customHeight="1" x14ac:dyDescent="0.25">
      <c r="B22" s="68" t="s">
        <v>25</v>
      </c>
      <c r="C22" s="69"/>
      <c r="D22" s="70"/>
      <c r="E22" s="37">
        <f>SUM(E23:E26)</f>
        <v>0</v>
      </c>
      <c r="F22" s="37">
        <f>SUM(F23:F26)</f>
        <v>0</v>
      </c>
      <c r="G22" s="37">
        <f>E22+F22</f>
        <v>0</v>
      </c>
      <c r="H22" s="37">
        <f>SUM(H23:H26)</f>
        <v>0</v>
      </c>
      <c r="I22" s="37">
        <f>SUM(I23:I26)</f>
        <v>0</v>
      </c>
      <c r="J22" s="37">
        <f>I22-E22</f>
        <v>0</v>
      </c>
    </row>
    <row r="23" spans="1:20" x14ac:dyDescent="0.25">
      <c r="B23" s="19"/>
      <c r="C23" s="43" t="s">
        <v>12</v>
      </c>
      <c r="D23" s="43"/>
      <c r="E23" s="35">
        <v>0</v>
      </c>
      <c r="F23" s="35">
        <v>0</v>
      </c>
      <c r="G23" s="35">
        <f>E23+F23</f>
        <v>0</v>
      </c>
      <c r="H23" s="35">
        <v>0</v>
      </c>
      <c r="I23" s="35">
        <v>0</v>
      </c>
      <c r="J23" s="35">
        <f>I23-E23</f>
        <v>0</v>
      </c>
    </row>
    <row r="24" spans="1:20" x14ac:dyDescent="0.25">
      <c r="B24" s="19"/>
      <c r="C24" s="48" t="s">
        <v>10</v>
      </c>
      <c r="D24" s="49"/>
      <c r="E24" s="35">
        <v>0</v>
      </c>
      <c r="F24" s="35">
        <v>0</v>
      </c>
      <c r="G24" s="35">
        <f>E24+F24</f>
        <v>0</v>
      </c>
      <c r="H24" s="35">
        <v>0</v>
      </c>
      <c r="I24" s="35">
        <v>0</v>
      </c>
      <c r="J24" s="35">
        <f>I24-E24</f>
        <v>0</v>
      </c>
    </row>
    <row r="25" spans="1:20" ht="26.25" customHeight="1" x14ac:dyDescent="0.25">
      <c r="B25" s="20"/>
      <c r="C25" s="42" t="s">
        <v>23</v>
      </c>
      <c r="D25" s="42"/>
      <c r="E25" s="35">
        <v>0</v>
      </c>
      <c r="F25" s="35">
        <v>0</v>
      </c>
      <c r="G25" s="35">
        <f>E25+F25</f>
        <v>0</v>
      </c>
      <c r="H25" s="35">
        <v>0</v>
      </c>
      <c r="I25" s="35">
        <v>0</v>
      </c>
      <c r="J25" s="35">
        <f>I25-E25</f>
        <v>0</v>
      </c>
    </row>
    <row r="26" spans="1:20" ht="24.75" customHeight="1" x14ac:dyDescent="0.25">
      <c r="B26" s="20"/>
      <c r="C26" s="42" t="s">
        <v>22</v>
      </c>
      <c r="D26" s="42"/>
      <c r="E26" s="35">
        <v>0</v>
      </c>
      <c r="F26" s="35">
        <v>0</v>
      </c>
      <c r="G26" s="35">
        <f>E26+F26</f>
        <v>0</v>
      </c>
      <c r="H26" s="35">
        <v>0</v>
      </c>
      <c r="I26" s="35">
        <v>0</v>
      </c>
      <c r="J26" s="35">
        <f>I26-E26</f>
        <v>0</v>
      </c>
    </row>
    <row r="27" spans="1:20" x14ac:dyDescent="0.25">
      <c r="B27" s="15"/>
      <c r="C27" s="32"/>
      <c r="D27" s="33"/>
      <c r="E27" s="38"/>
      <c r="F27" s="38"/>
      <c r="G27" s="38"/>
      <c r="H27" s="38"/>
      <c r="I27" s="38"/>
      <c r="J27" s="38"/>
    </row>
    <row r="28" spans="1:20" x14ac:dyDescent="0.25">
      <c r="B28" s="22" t="s">
        <v>13</v>
      </c>
      <c r="C28" s="24"/>
      <c r="D28" s="23"/>
      <c r="E28" s="39">
        <f t="shared" ref="E28:I28" si="2">E29</f>
        <v>0</v>
      </c>
      <c r="F28" s="39">
        <f t="shared" si="2"/>
        <v>0</v>
      </c>
      <c r="G28" s="39">
        <f>E28+F28</f>
        <v>0</v>
      </c>
      <c r="H28" s="39">
        <f t="shared" si="2"/>
        <v>0</v>
      </c>
      <c r="I28" s="39">
        <f t="shared" si="2"/>
        <v>0</v>
      </c>
      <c r="J28" s="39">
        <f>I28-E28</f>
        <v>0</v>
      </c>
    </row>
    <row r="29" spans="1:20" x14ac:dyDescent="0.25">
      <c r="B29" s="20"/>
      <c r="C29" s="43" t="s">
        <v>14</v>
      </c>
      <c r="D29" s="43"/>
      <c r="E29" s="35">
        <v>0</v>
      </c>
      <c r="F29" s="35">
        <v>0</v>
      </c>
      <c r="G29" s="35">
        <f>E29+F29</f>
        <v>0</v>
      </c>
      <c r="H29" s="35">
        <v>0</v>
      </c>
      <c r="I29" s="35">
        <v>0</v>
      </c>
      <c r="J29" s="35">
        <f>I29-E29</f>
        <v>0</v>
      </c>
    </row>
    <row r="30" spans="1:20" x14ac:dyDescent="0.25">
      <c r="B30" s="8"/>
      <c r="C30" s="9"/>
      <c r="D30" s="10"/>
      <c r="E30" s="40"/>
      <c r="F30" s="40"/>
      <c r="G30" s="40"/>
      <c r="H30" s="40"/>
      <c r="I30" s="40"/>
      <c r="J30" s="40"/>
    </row>
    <row r="31" spans="1:20" x14ac:dyDescent="0.25">
      <c r="B31" s="25"/>
      <c r="C31" s="26"/>
      <c r="D31" s="27" t="s">
        <v>15</v>
      </c>
      <c r="E31" s="30">
        <f>E12+E22+E28</f>
        <v>2426508057.4200001</v>
      </c>
      <c r="F31" s="30">
        <f>F12+F22+F28</f>
        <v>0</v>
      </c>
      <c r="G31" s="30">
        <f>E31+F31</f>
        <v>2426508057.4200001</v>
      </c>
      <c r="H31" s="30">
        <f>H12+H22+H28</f>
        <v>898315256.17999983</v>
      </c>
      <c r="I31" s="30">
        <f>I12+I22+I28</f>
        <v>898315256.17999983</v>
      </c>
      <c r="J31" s="44">
        <f>I31-E31</f>
        <v>-1528192801.2400002</v>
      </c>
    </row>
    <row r="32" spans="1:20" s="31" customFormat="1" x14ac:dyDescent="0.25">
      <c r="A32"/>
      <c r="B32"/>
      <c r="C32"/>
      <c r="D32"/>
      <c r="E32"/>
      <c r="F32"/>
      <c r="G32"/>
      <c r="H32" s="46" t="s">
        <v>24</v>
      </c>
      <c r="I32" s="47"/>
      <c r="J32" s="45">
        <f t="shared" ref="J32" si="3">I32-E32</f>
        <v>0</v>
      </c>
      <c r="K32"/>
      <c r="L32"/>
      <c r="M32"/>
      <c r="N32"/>
      <c r="O32"/>
      <c r="P32"/>
      <c r="Q32"/>
      <c r="R32"/>
      <c r="S32"/>
      <c r="T32"/>
    </row>
    <row r="33" spans="1:20" s="31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s="31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s="31" customFormat="1" hidden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s="31" customFormat="1" hidden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s="31" customFormat="1" hidden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s="31" customFormat="1" hidden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s="31" customFormat="1" hidden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idden="1" x14ac:dyDescent="0.25">
      <c r="A40"/>
    </row>
    <row r="41" spans="1:20" hidden="1" x14ac:dyDescent="0.25">
      <c r="A41"/>
    </row>
    <row r="42" spans="1:20" hidden="1" x14ac:dyDescent="0.25">
      <c r="A42"/>
    </row>
    <row r="43" spans="1:20" hidden="1" x14ac:dyDescent="0.25">
      <c r="A43"/>
    </row>
    <row r="44" spans="1:20" hidden="1" x14ac:dyDescent="0.25">
      <c r="A44"/>
    </row>
    <row r="45" spans="1:20" hidden="1" x14ac:dyDescent="0.25">
      <c r="A45"/>
    </row>
    <row r="46" spans="1:20" hidden="1" x14ac:dyDescent="0.25">
      <c r="A46"/>
    </row>
    <row r="47" spans="1:20" hidden="1" x14ac:dyDescent="0.25">
      <c r="A47"/>
    </row>
    <row r="48" spans="1:20" hidden="1" x14ac:dyDescent="0.25">
      <c r="A48"/>
    </row>
    <row r="49" spans="1:1" hidden="1" x14ac:dyDescent="0.25">
      <c r="A49"/>
    </row>
  </sheetData>
  <mergeCells count="23">
    <mergeCell ref="C13:D13"/>
    <mergeCell ref="C14:D14"/>
    <mergeCell ref="C15:D15"/>
    <mergeCell ref="B2:J2"/>
    <mergeCell ref="B4:J4"/>
    <mergeCell ref="B5:J5"/>
    <mergeCell ref="B8:D10"/>
    <mergeCell ref="E8:I8"/>
    <mergeCell ref="J8:J9"/>
    <mergeCell ref="B3:J3"/>
    <mergeCell ref="C16:D16"/>
    <mergeCell ref="C17:D17"/>
    <mergeCell ref="C26:D26"/>
    <mergeCell ref="C29:D29"/>
    <mergeCell ref="J31:J32"/>
    <mergeCell ref="H32:I32"/>
    <mergeCell ref="C25:D25"/>
    <mergeCell ref="C24:D24"/>
    <mergeCell ref="C18:D18"/>
    <mergeCell ref="C19:D19"/>
    <mergeCell ref="C20:D20"/>
    <mergeCell ref="B22:D22"/>
    <mergeCell ref="C23:D23"/>
  </mergeCells>
  <conditionalFormatting sqref="E13:J20">
    <cfRule type="cellIs" dxfId="2" priority="5" stopIfTrue="1" operator="equal">
      <formula>0</formula>
    </cfRule>
  </conditionalFormatting>
  <conditionalFormatting sqref="E23:J26">
    <cfRule type="cellIs" dxfId="1" priority="6" stopIfTrue="1" operator="equal">
      <formula>0</formula>
    </cfRule>
  </conditionalFormatting>
  <conditionalFormatting sqref="E29:J29">
    <cfRule type="cellIs" dxfId="0" priority="7" stopIfTrue="1" operator="equal">
      <formula>0</formula>
    </cfRule>
  </conditionalFormatting>
  <dataValidations count="1">
    <dataValidation type="decimal" allowBlank="1" showInputMessage="1" showErrorMessage="1" sqref="E29:F29 H29:I29 E24:F26 E15:F20 H15:I20 E13:F13 H13:I13 H24:I26" xr:uid="{24002B41-97B0-4713-AADD-8B87A2F711D5}">
      <formula1>-20000000000</formula1>
      <formula2>20000000000</formula2>
    </dataValidation>
  </dataValidations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Entregable</vt:lpstr>
      <vt:lpstr>Entregable!Área_de_impresión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2022-02-14T16:55:26Z</cp:lastPrinted>
  <dcterms:created xsi:type="dcterms:W3CDTF">2014-10-29T19:02:05Z</dcterms:created>
  <dcterms:modified xsi:type="dcterms:W3CDTF">2023-05-11T20:10:12Z</dcterms:modified>
</cp:coreProperties>
</file>