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3\Conciliaciones\03 - Marzo 2023\Entregables\LDF\"/>
    </mc:Choice>
  </mc:AlternateContent>
  <xr:revisionPtr revIDLastSave="0" documentId="13_ncr:1_{54DCC47D-EE25-4C43-8336-545E5CACAF60}" xr6:coauthVersionLast="47" xr6:coauthVersionMax="47" xr10:uidLastSave="{00000000-0000-0000-0000-000000000000}"/>
  <bookViews>
    <workbookView xWindow="-120" yWindow="-120" windowWidth="29040" windowHeight="15720" xr2:uid="{A4B1BB02-EB82-49F1-AE91-4BC9C5104B50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J40" i="1"/>
  <c r="G40" i="1"/>
  <c r="I39" i="1"/>
  <c r="J39" i="1" s="1"/>
  <c r="H39" i="1"/>
  <c r="F39" i="1"/>
  <c r="E39" i="1"/>
  <c r="J37" i="1"/>
  <c r="G37" i="1"/>
  <c r="I36" i="1"/>
  <c r="I33" i="1" s="1"/>
  <c r="H36" i="1"/>
  <c r="H33" i="1" s="1"/>
  <c r="E36" i="1"/>
  <c r="E33" i="1" s="1"/>
  <c r="J35" i="1"/>
  <c r="G35" i="1"/>
  <c r="J34" i="1"/>
  <c r="G34" i="1"/>
  <c r="F33" i="1"/>
  <c r="I31" i="1"/>
  <c r="H31" i="1"/>
  <c r="E31" i="1"/>
  <c r="G31" i="1" s="1"/>
  <c r="I30" i="1"/>
  <c r="H30" i="1"/>
  <c r="E30" i="1"/>
  <c r="G30" i="1" s="1"/>
  <c r="I29" i="1"/>
  <c r="H29" i="1"/>
  <c r="E29" i="1"/>
  <c r="G29" i="1" s="1"/>
  <c r="I28" i="1"/>
  <c r="H28" i="1"/>
  <c r="E28" i="1"/>
  <c r="G28" i="1" s="1"/>
  <c r="I27" i="1"/>
  <c r="H27" i="1"/>
  <c r="E27" i="1"/>
  <c r="G27" i="1" s="1"/>
  <c r="I26" i="1"/>
  <c r="H26" i="1"/>
  <c r="E26" i="1"/>
  <c r="G26" i="1" s="1"/>
  <c r="I25" i="1"/>
  <c r="H25" i="1"/>
  <c r="E25" i="1"/>
  <c r="G25" i="1" s="1"/>
  <c r="I24" i="1"/>
  <c r="J24" i="1" s="1"/>
  <c r="H24" i="1"/>
  <c r="E24" i="1"/>
  <c r="G24" i="1" s="1"/>
  <c r="F23" i="1"/>
  <c r="F42" i="1" s="1"/>
  <c r="I18" i="1"/>
  <c r="H18" i="1"/>
  <c r="F18" i="1"/>
  <c r="E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18" i="1" l="1"/>
  <c r="J29" i="1"/>
  <c r="G39" i="1"/>
  <c r="J31" i="1"/>
  <c r="J25" i="1"/>
  <c r="H23" i="1"/>
  <c r="H42" i="1" s="1"/>
  <c r="E23" i="1"/>
  <c r="E42" i="1" s="1"/>
  <c r="G42" i="1" s="1"/>
  <c r="J28" i="1"/>
  <c r="G33" i="1"/>
  <c r="G18" i="1"/>
  <c r="J27" i="1"/>
  <c r="I23" i="1"/>
  <c r="I42" i="1" s="1"/>
  <c r="J33" i="1"/>
  <c r="J26" i="1"/>
  <c r="J30" i="1"/>
  <c r="J36" i="1"/>
  <c r="G36" i="1"/>
  <c r="J42" i="1" l="1"/>
  <c r="G23" i="1"/>
  <c r="J23" i="1"/>
</calcChain>
</file>

<file path=xl/sharedStrings.xml><?xml version="1.0" encoding="utf-8"?>
<sst xmlns="http://schemas.openxmlformats.org/spreadsheetml/2006/main" count="60" uniqueCount="36">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</sst>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44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horizontal="center" vertical="center" wrapText="1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4" fontId="10" fillId="2" borderId="7" xfId="2" applyFont="1" applyFill="1" applyBorder="1" applyAlignment="1">
      <alignment horizontal="center" vertical="center"/>
    </xf>
    <xf numFmtId="44" fontId="10" fillId="2" borderId="11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9" xfId="3" xr:uid="{F15F668E-908D-4106-8594-239B36CA808E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Invisible" pivot="0" table="0" count="0" xr9:uid="{F76897DD-E7F8-4F35-8AEC-5CAFEF435A3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D0E-70FE-43D3-B753-3316105B6218}">
  <sheetPr>
    <pageSetUpPr fitToPage="1"/>
  </sheetPr>
  <dimension ref="A1:T49"/>
  <sheetViews>
    <sheetView showGridLines="0" tabSelected="1" topLeftCell="A2" zoomScaleNormal="100" workbookViewId="0">
      <selection activeCell="F7" sqref="F7"/>
    </sheetView>
  </sheetViews>
  <sheetFormatPr baseColWidth="10" defaultColWidth="0" defaultRowHeight="15" zeroHeight="1" x14ac:dyDescent="0.25"/>
  <cols>
    <col min="1" max="1" width="6.140625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1:10" ht="1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1"/>
      <c r="B3" s="33" t="s">
        <v>1</v>
      </c>
      <c r="C3" s="34"/>
      <c r="D3" s="34"/>
      <c r="E3" s="34"/>
      <c r="F3" s="34"/>
      <c r="G3" s="34"/>
      <c r="H3" s="34"/>
      <c r="I3" s="34"/>
      <c r="J3" s="34"/>
    </row>
    <row r="4" spans="1:10" ht="15.75" x14ac:dyDescent="0.25">
      <c r="A4" s="1"/>
      <c r="B4" s="34" t="s">
        <v>35</v>
      </c>
      <c r="C4" s="34"/>
      <c r="D4" s="34"/>
      <c r="E4" s="34"/>
      <c r="F4" s="34"/>
      <c r="G4" s="34"/>
      <c r="H4" s="34"/>
      <c r="I4" s="34"/>
      <c r="J4" s="34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35" t="s">
        <v>2</v>
      </c>
      <c r="C6" s="36"/>
      <c r="D6" s="37"/>
      <c r="E6" s="44" t="s">
        <v>3</v>
      </c>
      <c r="F6" s="45"/>
      <c r="G6" s="45"/>
      <c r="H6" s="45"/>
      <c r="I6" s="46"/>
      <c r="J6" s="47" t="s">
        <v>4</v>
      </c>
    </row>
    <row r="7" spans="1:10" ht="26.25" x14ac:dyDescent="0.25">
      <c r="A7" s="1"/>
      <c r="B7" s="38"/>
      <c r="C7" s="39"/>
      <c r="D7" s="40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48"/>
    </row>
    <row r="8" spans="1:10" x14ac:dyDescent="0.25">
      <c r="A8" s="1"/>
      <c r="B8" s="41"/>
      <c r="C8" s="42"/>
      <c r="D8" s="43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1:10" x14ac:dyDescent="0.25">
      <c r="A9" s="1"/>
      <c r="B9" s="49" t="s">
        <v>16</v>
      </c>
      <c r="C9" s="49"/>
      <c r="D9" s="49"/>
      <c r="E9" s="6">
        <v>502680516.73999953</v>
      </c>
      <c r="F9" s="7">
        <v>0</v>
      </c>
      <c r="G9" s="6">
        <f>E9+F9</f>
        <v>502680516.73999953</v>
      </c>
      <c r="H9" s="6">
        <v>277894897.4199999</v>
      </c>
      <c r="I9" s="6">
        <v>277894897.4199999</v>
      </c>
      <c r="J9" s="6">
        <f>I9-E9</f>
        <v>-224785619.31999964</v>
      </c>
    </row>
    <row r="10" spans="1:10" ht="15" customHeight="1" x14ac:dyDescent="0.25">
      <c r="A10" s="1"/>
      <c r="B10" s="31" t="s">
        <v>17</v>
      </c>
      <c r="C10" s="31"/>
      <c r="D10" s="31"/>
      <c r="E10" s="7">
        <v>0</v>
      </c>
      <c r="F10" s="7">
        <v>0</v>
      </c>
      <c r="G10" s="7">
        <f t="shared" ref="G10:G14" si="0">E10+F10</f>
        <v>0</v>
      </c>
      <c r="H10" s="7">
        <v>0</v>
      </c>
      <c r="I10" s="7">
        <v>0</v>
      </c>
      <c r="J10" s="7">
        <f t="shared" ref="J10:J17" si="1">I10-E10</f>
        <v>0</v>
      </c>
    </row>
    <row r="11" spans="1:10" ht="15" customHeight="1" x14ac:dyDescent="0.25">
      <c r="A11" s="1"/>
      <c r="B11" s="31" t="s">
        <v>18</v>
      </c>
      <c r="C11" s="31"/>
      <c r="D11" s="31"/>
      <c r="E11" s="7">
        <v>0</v>
      </c>
      <c r="F11" s="7">
        <v>0</v>
      </c>
      <c r="G11" s="7">
        <f t="shared" si="0"/>
        <v>0</v>
      </c>
      <c r="H11" s="7">
        <v>0</v>
      </c>
      <c r="I11" s="7">
        <v>0</v>
      </c>
      <c r="J11" s="7">
        <f t="shared" si="1"/>
        <v>0</v>
      </c>
    </row>
    <row r="12" spans="1:10" x14ac:dyDescent="0.25">
      <c r="A12" s="1"/>
      <c r="B12" s="31" t="s">
        <v>19</v>
      </c>
      <c r="C12" s="31"/>
      <c r="D12" s="31"/>
      <c r="E12" s="7">
        <v>195500720.21000034</v>
      </c>
      <c r="F12" s="7">
        <v>0</v>
      </c>
      <c r="G12" s="7">
        <f t="shared" si="0"/>
        <v>195500720.21000034</v>
      </c>
      <c r="H12" s="7">
        <v>74342312.560000017</v>
      </c>
      <c r="I12" s="7">
        <v>74342312.560000017</v>
      </c>
      <c r="J12" s="7">
        <f t="shared" si="1"/>
        <v>-121158407.65000032</v>
      </c>
    </row>
    <row r="13" spans="1:10" x14ac:dyDescent="0.25">
      <c r="A13" s="1"/>
      <c r="B13" s="31" t="s">
        <v>20</v>
      </c>
      <c r="C13" s="31"/>
      <c r="D13" s="31"/>
      <c r="E13" s="7">
        <v>25805133.979999986</v>
      </c>
      <c r="F13" s="7">
        <v>0</v>
      </c>
      <c r="G13" s="7">
        <f t="shared" si="0"/>
        <v>25805133.979999986</v>
      </c>
      <c r="H13" s="7">
        <v>14443439.249999998</v>
      </c>
      <c r="I13" s="7">
        <v>14443439.249999998</v>
      </c>
      <c r="J13" s="7">
        <f t="shared" si="1"/>
        <v>-11361694.729999987</v>
      </c>
    </row>
    <row r="14" spans="1:10" x14ac:dyDescent="0.25">
      <c r="A14" s="1"/>
      <c r="B14" s="31" t="s">
        <v>21</v>
      </c>
      <c r="C14" s="31"/>
      <c r="D14" s="31"/>
      <c r="E14" s="7">
        <v>112989081.35999998</v>
      </c>
      <c r="F14" s="7">
        <v>0</v>
      </c>
      <c r="G14" s="7">
        <f t="shared" si="0"/>
        <v>112989081.35999998</v>
      </c>
      <c r="H14" s="7">
        <v>2990658.15</v>
      </c>
      <c r="I14" s="7">
        <v>2990658.15</v>
      </c>
      <c r="J14" s="7">
        <f t="shared" si="1"/>
        <v>-109998423.20999998</v>
      </c>
    </row>
    <row r="15" spans="1:10" ht="26.25" customHeight="1" x14ac:dyDescent="0.25">
      <c r="A15" s="1"/>
      <c r="B15" s="50" t="s">
        <v>22</v>
      </c>
      <c r="C15" s="50"/>
      <c r="D15" s="50"/>
      <c r="E15" s="7">
        <v>0</v>
      </c>
      <c r="F15" s="7">
        <v>0</v>
      </c>
      <c r="G15" s="7">
        <f>E15+F15</f>
        <v>0</v>
      </c>
      <c r="H15" s="7">
        <v>0</v>
      </c>
      <c r="I15" s="7">
        <v>0</v>
      </c>
      <c r="J15" s="7">
        <f t="shared" si="1"/>
        <v>0</v>
      </c>
    </row>
    <row r="16" spans="1:10" ht="26.25" customHeight="1" x14ac:dyDescent="0.25">
      <c r="A16" s="1"/>
      <c r="B16" s="50" t="s">
        <v>23</v>
      </c>
      <c r="C16" s="50"/>
      <c r="D16" s="50"/>
      <c r="E16" s="7">
        <v>1589532605.1300013</v>
      </c>
      <c r="F16" s="7">
        <v>0</v>
      </c>
      <c r="G16" s="7">
        <f>E16+F16</f>
        <v>1589532605.1300013</v>
      </c>
      <c r="H16" s="7">
        <v>528643948.79999989</v>
      </c>
      <c r="I16" s="7">
        <v>528643948.79999989</v>
      </c>
      <c r="J16" s="7">
        <f t="shared" si="1"/>
        <v>-1060888656.3300014</v>
      </c>
    </row>
    <row r="17" spans="1:11" ht="26.25" customHeight="1" x14ac:dyDescent="0.25">
      <c r="A17" s="1"/>
      <c r="B17" s="50" t="s">
        <v>24</v>
      </c>
      <c r="C17" s="50"/>
      <c r="D17" s="50"/>
      <c r="E17" s="7">
        <v>0</v>
      </c>
      <c r="F17" s="7">
        <v>0</v>
      </c>
      <c r="G17" s="7">
        <f>E17+F17</f>
        <v>0</v>
      </c>
      <c r="H17" s="7">
        <v>0</v>
      </c>
      <c r="I17" s="7">
        <v>0</v>
      </c>
      <c r="J17" s="7">
        <f t="shared" si="1"/>
        <v>0</v>
      </c>
    </row>
    <row r="18" spans="1:11" x14ac:dyDescent="0.25">
      <c r="A18" s="1"/>
      <c r="B18" s="51" t="s">
        <v>25</v>
      </c>
      <c r="C18" s="51"/>
      <c r="D18" s="51"/>
      <c r="E18" s="8">
        <f>SUM(E9:E17)</f>
        <v>2426508057.420001</v>
      </c>
      <c r="F18" s="8">
        <f t="shared" ref="F18:I18" si="2">SUM(F9:F17)</f>
        <v>0</v>
      </c>
      <c r="G18" s="8">
        <f t="shared" si="2"/>
        <v>2426508057.420001</v>
      </c>
      <c r="H18" s="8">
        <f t="shared" si="2"/>
        <v>898315256.17999983</v>
      </c>
      <c r="I18" s="8">
        <f t="shared" si="2"/>
        <v>898315256.17999983</v>
      </c>
      <c r="J18" s="52">
        <f>I18-E18</f>
        <v>-1528192801.2400012</v>
      </c>
    </row>
    <row r="19" spans="1:11" s="1" customFormat="1" x14ac:dyDescent="0.25">
      <c r="H19" s="53" t="s">
        <v>26</v>
      </c>
      <c r="I19" s="54"/>
      <c r="J19" s="52"/>
      <c r="K19"/>
    </row>
    <row r="20" spans="1:11" x14ac:dyDescent="0.25">
      <c r="A20" s="1"/>
      <c r="B20" s="35" t="s">
        <v>27</v>
      </c>
      <c r="C20" s="36"/>
      <c r="D20" s="37"/>
      <c r="E20" s="44" t="s">
        <v>3</v>
      </c>
      <c r="F20" s="45"/>
      <c r="G20" s="45"/>
      <c r="H20" s="45"/>
      <c r="I20" s="46"/>
      <c r="J20" s="47" t="s">
        <v>4</v>
      </c>
    </row>
    <row r="21" spans="1:11" ht="26.25" x14ac:dyDescent="0.25">
      <c r="A21" s="1"/>
      <c r="B21" s="38"/>
      <c r="C21" s="39"/>
      <c r="D21" s="40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48"/>
    </row>
    <row r="22" spans="1:11" x14ac:dyDescent="0.25">
      <c r="A22" s="1"/>
      <c r="B22" s="41"/>
      <c r="C22" s="42"/>
      <c r="D22" s="43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1:11" x14ac:dyDescent="0.25">
      <c r="A23" s="1"/>
      <c r="B23" s="9" t="s">
        <v>28</v>
      </c>
      <c r="C23" s="10"/>
      <c r="D23" s="11"/>
      <c r="E23" s="12">
        <f>E24+E26+E27+E28+E29+E30+E31</f>
        <v>2426508057.420001</v>
      </c>
      <c r="F23" s="12">
        <f>F24+F26+F27+F28+F29+F30+F31</f>
        <v>0</v>
      </c>
      <c r="G23" s="12">
        <f>E23+F23</f>
        <v>2426508057.420001</v>
      </c>
      <c r="H23" s="12">
        <f t="shared" ref="H23:I23" si="3">H24+H26+H27+H28+H29+H30+H31</f>
        <v>898315256.17999983</v>
      </c>
      <c r="I23" s="12">
        <f t="shared" si="3"/>
        <v>898315256.17999983</v>
      </c>
      <c r="J23" s="12">
        <f>I23-E23</f>
        <v>-1528192801.2400012</v>
      </c>
    </row>
    <row r="24" spans="1:11" x14ac:dyDescent="0.25">
      <c r="A24" s="1"/>
      <c r="B24" s="13"/>
      <c r="C24" s="58" t="s">
        <v>16</v>
      </c>
      <c r="D24" s="59"/>
      <c r="E24" s="7">
        <f>E9</f>
        <v>502680516.73999953</v>
      </c>
      <c r="F24" s="7">
        <v>0</v>
      </c>
      <c r="G24" s="7">
        <f>E24+F24</f>
        <v>502680516.73999953</v>
      </c>
      <c r="H24" s="7">
        <f t="shared" ref="H24:I29" si="4">H9</f>
        <v>277894897.4199999</v>
      </c>
      <c r="I24" s="7">
        <f t="shared" si="4"/>
        <v>277894897.4199999</v>
      </c>
      <c r="J24" s="7">
        <f>I24-E24</f>
        <v>-224785619.31999964</v>
      </c>
    </row>
    <row r="25" spans="1:11" x14ac:dyDescent="0.25">
      <c r="A25" s="1"/>
      <c r="B25" s="14"/>
      <c r="C25" s="60" t="s">
        <v>17</v>
      </c>
      <c r="D25" s="61"/>
      <c r="E25" s="7">
        <f t="shared" ref="E25:E29" si="5">E10</f>
        <v>0</v>
      </c>
      <c r="F25" s="7">
        <v>0</v>
      </c>
      <c r="G25" s="7">
        <f t="shared" ref="G25:G29" si="6">E25+F25</f>
        <v>0</v>
      </c>
      <c r="H25" s="7">
        <f t="shared" si="4"/>
        <v>0</v>
      </c>
      <c r="I25" s="7">
        <f t="shared" si="4"/>
        <v>0</v>
      </c>
      <c r="J25" s="7">
        <f t="shared" ref="J25:J31" si="7">I25-E25</f>
        <v>0</v>
      </c>
    </row>
    <row r="26" spans="1:11" x14ac:dyDescent="0.25">
      <c r="A26" s="1"/>
      <c r="B26" s="14"/>
      <c r="C26" s="60" t="s">
        <v>18</v>
      </c>
      <c r="D26" s="61"/>
      <c r="E26" s="7">
        <f t="shared" si="5"/>
        <v>0</v>
      </c>
      <c r="F26" s="7">
        <v>0</v>
      </c>
      <c r="G26" s="7">
        <f t="shared" si="6"/>
        <v>0</v>
      </c>
      <c r="H26" s="7">
        <f t="shared" si="4"/>
        <v>0</v>
      </c>
      <c r="I26" s="7">
        <f t="shared" si="4"/>
        <v>0</v>
      </c>
      <c r="J26" s="7">
        <f t="shared" si="7"/>
        <v>0</v>
      </c>
    </row>
    <row r="27" spans="1:11" x14ac:dyDescent="0.25">
      <c r="A27" s="1"/>
      <c r="B27" s="14"/>
      <c r="C27" s="60" t="s">
        <v>19</v>
      </c>
      <c r="D27" s="61"/>
      <c r="E27" s="7">
        <f t="shared" si="5"/>
        <v>195500720.21000034</v>
      </c>
      <c r="F27" s="7">
        <v>0</v>
      </c>
      <c r="G27" s="7">
        <f t="shared" si="6"/>
        <v>195500720.21000034</v>
      </c>
      <c r="H27" s="7">
        <f t="shared" si="4"/>
        <v>74342312.560000017</v>
      </c>
      <c r="I27" s="7">
        <f t="shared" si="4"/>
        <v>74342312.560000017</v>
      </c>
      <c r="J27" s="7">
        <f t="shared" si="7"/>
        <v>-121158407.65000032</v>
      </c>
    </row>
    <row r="28" spans="1:11" x14ac:dyDescent="0.25">
      <c r="A28" s="1"/>
      <c r="B28" s="14"/>
      <c r="C28" s="60" t="s">
        <v>29</v>
      </c>
      <c r="D28" s="61"/>
      <c r="E28" s="7">
        <f t="shared" si="5"/>
        <v>25805133.979999986</v>
      </c>
      <c r="F28" s="7">
        <v>0</v>
      </c>
      <c r="G28" s="7">
        <f t="shared" si="6"/>
        <v>25805133.979999986</v>
      </c>
      <c r="H28" s="7">
        <f t="shared" si="4"/>
        <v>14443439.249999998</v>
      </c>
      <c r="I28" s="7">
        <f t="shared" si="4"/>
        <v>14443439.249999998</v>
      </c>
      <c r="J28" s="7">
        <f t="shared" si="7"/>
        <v>-11361694.729999987</v>
      </c>
    </row>
    <row r="29" spans="1:11" x14ac:dyDescent="0.25">
      <c r="A29" s="1"/>
      <c r="B29" s="14"/>
      <c r="C29" s="60" t="s">
        <v>30</v>
      </c>
      <c r="D29" s="61"/>
      <c r="E29" s="7">
        <f t="shared" si="5"/>
        <v>112989081.35999998</v>
      </c>
      <c r="F29" s="7">
        <v>0</v>
      </c>
      <c r="G29" s="7">
        <f t="shared" si="6"/>
        <v>112989081.35999998</v>
      </c>
      <c r="H29" s="7">
        <f t="shared" si="4"/>
        <v>2990658.15</v>
      </c>
      <c r="I29" s="7">
        <f t="shared" si="4"/>
        <v>2990658.15</v>
      </c>
      <c r="J29" s="7">
        <f t="shared" si="7"/>
        <v>-109998423.20999998</v>
      </c>
    </row>
    <row r="30" spans="1:11" ht="26.25" customHeight="1" x14ac:dyDescent="0.25">
      <c r="A30" s="1"/>
      <c r="B30" s="14"/>
      <c r="C30" s="62" t="s">
        <v>23</v>
      </c>
      <c r="D30" s="63"/>
      <c r="E30" s="7">
        <f>E16</f>
        <v>1589532605.1300013</v>
      </c>
      <c r="F30" s="7">
        <v>0</v>
      </c>
      <c r="G30" s="7">
        <f>E30+F30</f>
        <v>1589532605.1300013</v>
      </c>
      <c r="H30" s="7">
        <f t="shared" ref="H30:I31" si="8">H16</f>
        <v>528643948.79999989</v>
      </c>
      <c r="I30" s="7">
        <f t="shared" si="8"/>
        <v>528643948.79999989</v>
      </c>
      <c r="J30" s="7">
        <f t="shared" si="7"/>
        <v>-1060888656.3300014</v>
      </c>
    </row>
    <row r="31" spans="1:11" ht="26.25" customHeight="1" x14ac:dyDescent="0.25">
      <c r="A31" s="1"/>
      <c r="B31" s="14"/>
      <c r="C31" s="62" t="s">
        <v>24</v>
      </c>
      <c r="D31" s="63"/>
      <c r="E31" s="7">
        <f>E17</f>
        <v>0</v>
      </c>
      <c r="F31" s="7">
        <v>0</v>
      </c>
      <c r="G31" s="7">
        <f>E31+F31</f>
        <v>0</v>
      </c>
      <c r="H31" s="7">
        <f t="shared" si="8"/>
        <v>0</v>
      </c>
      <c r="I31" s="7">
        <f t="shared" si="8"/>
        <v>0</v>
      </c>
      <c r="J31" s="7">
        <f t="shared" si="7"/>
        <v>0</v>
      </c>
    </row>
    <row r="32" spans="1:11" x14ac:dyDescent="0.25">
      <c r="A32" s="1"/>
      <c r="B32" s="14"/>
      <c r="C32" s="15"/>
      <c r="D32" s="16"/>
      <c r="E32" s="17"/>
      <c r="F32" s="17"/>
      <c r="G32" s="17"/>
      <c r="H32" s="17"/>
      <c r="I32" s="17"/>
      <c r="J32" s="17"/>
    </row>
    <row r="33" spans="1:11" ht="40.5" customHeight="1" x14ac:dyDescent="0.25">
      <c r="A33" s="1"/>
      <c r="B33" s="55" t="s">
        <v>31</v>
      </c>
      <c r="C33" s="56"/>
      <c r="D33" s="57"/>
      <c r="E33" s="18">
        <f>SUM(E34:E37)</f>
        <v>0</v>
      </c>
      <c r="F33" s="18">
        <f>SUM(F34:F37)</f>
        <v>0</v>
      </c>
      <c r="G33" s="18">
        <f>E33+F33</f>
        <v>0</v>
      </c>
      <c r="H33" s="18">
        <f t="shared" ref="H33:I33" si="9">SUM(H34:H37)</f>
        <v>0</v>
      </c>
      <c r="I33" s="18">
        <f t="shared" si="9"/>
        <v>0</v>
      </c>
      <c r="J33" s="18">
        <f>I33-E33</f>
        <v>0</v>
      </c>
    </row>
    <row r="34" spans="1:11" x14ac:dyDescent="0.25">
      <c r="A34" s="1"/>
      <c r="B34" s="19"/>
      <c r="C34" s="60" t="s">
        <v>17</v>
      </c>
      <c r="D34" s="61"/>
      <c r="E34" s="7">
        <v>0</v>
      </c>
      <c r="F34" s="7">
        <v>0</v>
      </c>
      <c r="G34" s="7">
        <f>E34+F34</f>
        <v>0</v>
      </c>
      <c r="H34" s="7">
        <v>0</v>
      </c>
      <c r="I34" s="7">
        <v>0</v>
      </c>
      <c r="J34" s="7">
        <f>I34-E34</f>
        <v>0</v>
      </c>
    </row>
    <row r="35" spans="1:11" x14ac:dyDescent="0.25">
      <c r="A35" s="1"/>
      <c r="B35" s="19"/>
      <c r="C35" s="60" t="s">
        <v>29</v>
      </c>
      <c r="D35" s="61"/>
      <c r="E35" s="7">
        <v>0</v>
      </c>
      <c r="F35" s="7">
        <v>0</v>
      </c>
      <c r="G35" s="7">
        <f>E35+F35</f>
        <v>0</v>
      </c>
      <c r="H35" s="7">
        <v>0</v>
      </c>
      <c r="I35" s="7">
        <v>0</v>
      </c>
      <c r="J35" s="7">
        <f>I35-E35</f>
        <v>0</v>
      </c>
    </row>
    <row r="36" spans="1:11" ht="26.25" customHeight="1" x14ac:dyDescent="0.25">
      <c r="A36" s="1"/>
      <c r="B36" s="14"/>
      <c r="C36" s="62" t="s">
        <v>32</v>
      </c>
      <c r="D36" s="63"/>
      <c r="E36" s="7">
        <f>E15</f>
        <v>0</v>
      </c>
      <c r="F36" s="7">
        <v>0</v>
      </c>
      <c r="G36" s="7">
        <f>E36+F36</f>
        <v>0</v>
      </c>
      <c r="H36" s="7">
        <f t="shared" ref="H36:I36" si="10">H15</f>
        <v>0</v>
      </c>
      <c r="I36" s="7">
        <f t="shared" si="10"/>
        <v>0</v>
      </c>
      <c r="J36" s="7">
        <f>I36-E36</f>
        <v>0</v>
      </c>
    </row>
    <row r="37" spans="1:11" ht="24.75" customHeight="1" x14ac:dyDescent="0.25">
      <c r="A37" s="1"/>
      <c r="B37" s="14"/>
      <c r="C37" s="62" t="s">
        <v>24</v>
      </c>
      <c r="D37" s="63"/>
      <c r="E37" s="7">
        <v>0</v>
      </c>
      <c r="F37" s="7">
        <v>0</v>
      </c>
      <c r="G37" s="7">
        <f>E37+F37</f>
        <v>0</v>
      </c>
      <c r="H37" s="7">
        <v>0</v>
      </c>
      <c r="I37" s="7">
        <v>0</v>
      </c>
      <c r="J37" s="7">
        <f>I37-E37</f>
        <v>0</v>
      </c>
    </row>
    <row r="38" spans="1:11" x14ac:dyDescent="0.25">
      <c r="A38" s="1"/>
      <c r="B38" s="20"/>
      <c r="C38" s="21"/>
      <c r="D38" s="22"/>
      <c r="E38" s="23"/>
      <c r="F38" s="23"/>
      <c r="G38" s="23"/>
      <c r="H38" s="23"/>
      <c r="I38" s="23"/>
      <c r="J38" s="23"/>
    </row>
    <row r="39" spans="1:11" x14ac:dyDescent="0.25">
      <c r="A39" s="1"/>
      <c r="B39" s="19" t="s">
        <v>33</v>
      </c>
      <c r="C39" s="24"/>
      <c r="D39" s="16"/>
      <c r="E39" s="23">
        <f t="shared" ref="E39:I39" si="11">E40</f>
        <v>0</v>
      </c>
      <c r="F39" s="23">
        <f t="shared" si="11"/>
        <v>0</v>
      </c>
      <c r="G39" s="23">
        <f>E39+F39</f>
        <v>0</v>
      </c>
      <c r="H39" s="23">
        <f t="shared" si="11"/>
        <v>0</v>
      </c>
      <c r="I39" s="23">
        <f t="shared" si="11"/>
        <v>0</v>
      </c>
      <c r="J39" s="23">
        <f>I39-E39</f>
        <v>0</v>
      </c>
    </row>
    <row r="40" spans="1:11" x14ac:dyDescent="0.25">
      <c r="A40" s="1"/>
      <c r="B40" s="14"/>
      <c r="C40" s="60" t="s">
        <v>34</v>
      </c>
      <c r="D40" s="61"/>
      <c r="E40" s="7">
        <v>0</v>
      </c>
      <c r="F40" s="7">
        <v>0</v>
      </c>
      <c r="G40" s="7">
        <f>E40+F40</f>
        <v>0</v>
      </c>
      <c r="H40" s="7">
        <v>0</v>
      </c>
      <c r="I40" s="7">
        <v>0</v>
      </c>
      <c r="J40" s="7">
        <f>I40-E40</f>
        <v>0</v>
      </c>
    </row>
    <row r="41" spans="1:11" x14ac:dyDescent="0.25">
      <c r="A41" s="1"/>
      <c r="B41" s="25"/>
      <c r="C41" s="26"/>
      <c r="D41" s="27"/>
      <c r="E41" s="28"/>
      <c r="F41" s="28"/>
      <c r="G41" s="28"/>
      <c r="H41" s="28"/>
      <c r="I41" s="28"/>
      <c r="J41" s="28"/>
    </row>
    <row r="42" spans="1:11" x14ac:dyDescent="0.25">
      <c r="A42" s="1"/>
      <c r="B42" s="66" t="s">
        <v>25</v>
      </c>
      <c r="C42" s="67"/>
      <c r="D42" s="68"/>
      <c r="E42" s="29">
        <f>E23+E33+E39</f>
        <v>2426508057.420001</v>
      </c>
      <c r="F42" s="29">
        <f>F23+F33+F39</f>
        <v>0</v>
      </c>
      <c r="G42" s="29">
        <f>E42+F42</f>
        <v>2426508057.420001</v>
      </c>
      <c r="H42" s="29">
        <f t="shared" ref="H42:I42" si="12">H23+H33+H39</f>
        <v>898315256.17999983</v>
      </c>
      <c r="I42" s="29">
        <f t="shared" si="12"/>
        <v>898315256.17999983</v>
      </c>
      <c r="J42" s="64">
        <f t="shared" ref="J42:J43" si="13">I42-E42</f>
        <v>-1528192801.2400012</v>
      </c>
    </row>
    <row r="43" spans="1:11" s="1" customFormat="1" x14ac:dyDescent="0.25">
      <c r="B43" s="30"/>
      <c r="H43" s="53" t="s">
        <v>26</v>
      </c>
      <c r="I43" s="54"/>
      <c r="J43" s="65">
        <f t="shared" si="13"/>
        <v>0</v>
      </c>
      <c r="K43"/>
    </row>
    <row r="44" spans="1:11" ht="15" customHeight="1" x14ac:dyDescent="0.25"/>
    <row r="45" spans="1:11" x14ac:dyDescent="0.25"/>
    <row r="46" spans="1:11" x14ac:dyDescent="0.25"/>
    <row r="47" spans="1:11" ht="15" customHeight="1" x14ac:dyDescent="0.25"/>
    <row r="48" spans="1:11" ht="23.25" customHeight="1" x14ac:dyDescent="0.25"/>
    <row r="49" ht="16.5" customHeight="1" x14ac:dyDescent="0.25"/>
  </sheetData>
  <mergeCells count="38">
    <mergeCell ref="J42:J43"/>
    <mergeCell ref="H43:I43"/>
    <mergeCell ref="C34:D34"/>
    <mergeCell ref="C35:D35"/>
    <mergeCell ref="C36:D36"/>
    <mergeCell ref="C37:D37"/>
    <mergeCell ref="C40:D40"/>
    <mergeCell ref="B42:D42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B15:D15"/>
    <mergeCell ref="B16:D16"/>
    <mergeCell ref="B17:D17"/>
    <mergeCell ref="B18:D18"/>
    <mergeCell ref="J18:J19"/>
    <mergeCell ref="H19:I19"/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</mergeCells>
  <conditionalFormatting sqref="E9:J17">
    <cfRule type="cellIs" dxfId="3" priority="2" stopIfTrue="1" operator="equal">
      <formula>0</formula>
    </cfRule>
  </conditionalFormatting>
  <conditionalFormatting sqref="E24:J31">
    <cfRule type="cellIs" dxfId="2" priority="17" stopIfTrue="1" operator="equal">
      <formula>0</formula>
    </cfRule>
  </conditionalFormatting>
  <conditionalFormatting sqref="E34:J37">
    <cfRule type="cellIs" dxfId="1" priority="1" stopIfTrue="1" operator="equal">
      <formula>0</formula>
    </cfRule>
  </conditionalFormatting>
  <conditionalFormatting sqref="E40:J40">
    <cfRule type="cellIs" dxfId="0" priority="19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 xr:uid="{31DFC28C-E5FA-48CC-B542-F75E75990021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2023-05-15T20:14:28Z</cp:lastPrinted>
  <dcterms:created xsi:type="dcterms:W3CDTF">2022-04-08T18:45:32Z</dcterms:created>
  <dcterms:modified xsi:type="dcterms:W3CDTF">2023-05-15T20:14:54Z</dcterms:modified>
</cp:coreProperties>
</file>