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3\Conciliaciones\03 - Marzo 2023\Entregables\LDF\"/>
    </mc:Choice>
  </mc:AlternateContent>
  <xr:revisionPtr revIDLastSave="0" documentId="13_ncr:1_{124241E5-B442-4EF2-9BFD-C33373487383}" xr6:coauthVersionLast="47" xr6:coauthVersionMax="47" xr10:uidLastSave="{00000000-0000-0000-0000-000000000000}"/>
  <bookViews>
    <workbookView xWindow="-120" yWindow="-120" windowWidth="29040" windowHeight="157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H20" i="1"/>
  <c r="G20" i="1"/>
  <c r="E20" i="1"/>
  <c r="F18" i="1"/>
  <c r="I18" i="1" s="1"/>
  <c r="I16" i="1"/>
  <c r="I14" i="1"/>
  <c r="I12" i="1"/>
  <c r="I10" i="1"/>
  <c r="I20" i="1" l="1"/>
  <c r="F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<sst xmlns="http://schemas.openxmlformats.org/spreadsheetml/2006/main" count="21" uniqueCount="21">
  <si>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</si>
  <si>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</si>
  <si>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</si>
  <si>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</si>
  <si>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</si>
  <si>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</si>
  <si>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</si>
  <si>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</si>
  <si>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</si>
  <si>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</si>
  <si>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</si>
  <si>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</si>
  <si>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</si>
  <si>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</si>
  <si>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</si>
  <si>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</si>
  <si>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</si>
  <si>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</si>
  <si>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</si>
  <si>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</si>
  <si>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DEL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</si>
</sst>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Invisible" pivot="0" table="0" count="0" xr9:uid="{DCCD3B1D-1117-4864-BCB3-3CEE534E74B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5"/>
  <sheetViews>
    <sheetView tabSelected="1" zoomScale="85" zoomScaleNormal="85" workbookViewId="0">
      <selection activeCell="G14" sqref="G14:H14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11" width="11.42578125" hidden="1"/>
    <col min="12" max="12" width="11.85546875" hidden="1"/>
    <col min="13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9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2108062792.2099624</v>
      </c>
      <c r="E10" s="26">
        <v>0</v>
      </c>
      <c r="F10" s="10">
        <v>2108062792.2099624</v>
      </c>
      <c r="G10" s="26">
        <v>468286745.01999921</v>
      </c>
      <c r="H10" s="26">
        <v>464559073.37999904</v>
      </c>
      <c r="I10" s="10">
        <f>IF(AND(F10&gt;=0,G10&gt;=0),(F10-G10),"-")</f>
        <v>1639776047.1899631</v>
      </c>
      <c r="J10" s="4"/>
    </row>
    <row r="11" spans="1:10" ht="18.75" customHeight="1" x14ac:dyDescent="0.25">
      <c r="A11" s="4"/>
      <c r="B11" s="11"/>
      <c r="C11" s="12"/>
      <c r="D11" s="13"/>
      <c r="E11" s="13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257772989.92000008</v>
      </c>
      <c r="E12" s="26">
        <v>0</v>
      </c>
      <c r="F12" s="10">
        <v>257772989.92000008</v>
      </c>
      <c r="G12" s="26">
        <v>37871019.689999998</v>
      </c>
      <c r="H12" s="26">
        <v>37849559.689999998</v>
      </c>
      <c r="I12" s="10">
        <f>IF(AND(F12&gt;=0,G12&gt;=0),(F12-G12),"-")</f>
        <v>219901970.23000008</v>
      </c>
      <c r="J12" s="4"/>
    </row>
    <row r="13" spans="1:10" ht="18.75" customHeight="1" x14ac:dyDescent="0.25">
      <c r="A13" s="4"/>
      <c r="B13" s="11"/>
      <c r="C13" s="12"/>
      <c r="D13" s="13"/>
      <c r="E13" s="13"/>
      <c r="F13" s="13"/>
      <c r="G13" s="13"/>
      <c r="H13" s="13"/>
      <c r="I13" s="13"/>
      <c r="J13" s="4"/>
    </row>
    <row r="14" spans="1:10" ht="39.75" customHeight="1" x14ac:dyDescent="0.25">
      <c r="A14" s="4"/>
      <c r="B14" s="27" t="s">
        <v>15</v>
      </c>
      <c r="C14" s="28"/>
      <c r="D14" s="26">
        <v>49668805.849999964</v>
      </c>
      <c r="E14" s="26">
        <v>0</v>
      </c>
      <c r="F14" s="10">
        <v>49668805.849999964</v>
      </c>
      <c r="G14" s="26">
        <v>22546694.579999998</v>
      </c>
      <c r="H14" s="26">
        <v>22546694.579999998</v>
      </c>
      <c r="I14" s="10">
        <f>IF(AND(F14&gt;=0,G14&gt;=0),(F14-G14),"-")</f>
        <v>27122111.269999966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11003469.439999999</v>
      </c>
      <c r="E16" s="26">
        <v>0</v>
      </c>
      <c r="F16" s="10">
        <v>11003469.439999999</v>
      </c>
      <c r="G16" s="26">
        <v>2362929.0300000003</v>
      </c>
      <c r="H16" s="26">
        <v>2362929.0300000003</v>
      </c>
      <c r="I16" s="10">
        <f>IF(AND(F16&gt;=0,G16&gt;=0),(F16-G16),"-")</f>
        <v>8640540.4100000001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f>D18+E18</f>
        <v>0</v>
      </c>
      <c r="G18" s="26">
        <v>0</v>
      </c>
      <c r="H18" s="26">
        <v>0</v>
      </c>
      <c r="I18" s="10">
        <f>IF(AND(F18&gt;=0,G18&gt;=0),(F18-G18),"-")</f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f>SUM(D10+D12+D14+D16+D18)</f>
        <v>2426508057.4199624</v>
      </c>
      <c r="E20" s="22">
        <f t="shared" ref="E20:H20" si="0">SUM(E10+E12+E14+E16+E18)</f>
        <v>0</v>
      </c>
      <c r="F20" s="22">
        <f t="shared" si="0"/>
        <v>2426508057.4199624</v>
      </c>
      <c r="G20" s="22">
        <f t="shared" si="0"/>
        <v>531067388.31999916</v>
      </c>
      <c r="H20" s="22">
        <f t="shared" si="0"/>
        <v>527318256.67999899</v>
      </c>
      <c r="I20" s="22">
        <f>SUM(I10+I12+I14+I16+I18)</f>
        <v>1895440669.0999632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hidden="1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customHeight="1" x14ac:dyDescent="0.25"/>
    <row r="25" spans="1:10" s="4" customFormat="1" ht="15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:E10">
    <cfRule type="cellIs" dxfId="9" priority="12" stopIfTrue="1" operator="equal">
      <formula>0</formula>
    </cfRule>
  </conditionalFormatting>
  <conditionalFormatting sqref="D12:E12">
    <cfRule type="cellIs" dxfId="8" priority="10" stopIfTrue="1" operator="equal">
      <formula>0</formula>
    </cfRule>
  </conditionalFormatting>
  <conditionalFormatting sqref="D14:E14">
    <cfRule type="cellIs" dxfId="7" priority="9" stopIfTrue="1" operator="equal">
      <formula>0</formula>
    </cfRule>
  </conditionalFormatting>
  <conditionalFormatting sqref="D16:E16">
    <cfRule type="cellIs" dxfId="6" priority="2" stopIfTrue="1" operator="equal">
      <formula>0</formula>
    </cfRule>
  </conditionalFormatting>
  <conditionalFormatting sqref="D18:E18">
    <cfRule type="cellIs" dxfId="5" priority="8" stopIfTrue="1" operator="equal">
      <formula>0</formula>
    </cfRule>
  </conditionalFormatting>
  <conditionalFormatting sqref="G10:H10">
    <cfRule type="cellIs" dxfId="4" priority="7" stopIfTrue="1" operator="equal">
      <formula>0</formula>
    </cfRule>
  </conditionalFormatting>
  <conditionalFormatting sqref="G12:H12">
    <cfRule type="cellIs" dxfId="3" priority="1" stopIfTrue="1" operator="equal">
      <formula>0</formula>
    </cfRule>
  </conditionalFormatting>
  <conditionalFormatting sqref="G14:H14">
    <cfRule type="cellIs" dxfId="2" priority="5" stopIfTrue="1" operator="equal">
      <formula>0</formula>
    </cfRule>
  </conditionalFormatting>
  <conditionalFormatting sqref="G16:H16">
    <cfRule type="cellIs" dxfId="1" priority="4" stopIfTrue="1" operator="equal">
      <formula>0</formula>
    </cfRule>
  </conditionalFormatting>
  <conditionalFormatting sqref="G18:H18">
    <cfRule type="cellIs" dxfId="0" priority="3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2023-05-11T20:04:17Z</dcterms:modified>
</cp:coreProperties>
</file>