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3\Informe indicadores FISM 2013 SHCP\"/>
    </mc:Choice>
  </mc:AlternateContent>
  <bookViews>
    <workbookView xWindow="990" yWindow="1365" windowWidth="17775" windowHeight="11130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'14-JALISCO'!$B$1:$V$41</definedName>
    <definedName name="_xlnm.Print_Area" localSheetId="1">Global!$B$1:$V$29</definedName>
    <definedName name="_xlnm.Print_Area" localSheetId="2">Nacional!$B$1:$V$41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6" i="4" l="1"/>
  <c r="U25" i="4"/>
  <c r="U23" i="4"/>
  <c r="U22" i="4"/>
  <c r="U20" i="4"/>
  <c r="U19" i="4"/>
  <c r="U17" i="4"/>
  <c r="U16" i="4"/>
  <c r="U14" i="4"/>
  <c r="U13" i="4"/>
  <c r="U11" i="4"/>
  <c r="U32" i="3"/>
  <c r="U31" i="3"/>
  <c r="U26" i="3"/>
  <c r="U25" i="3"/>
  <c r="U23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<sst xmlns="http://schemas.openxmlformats.org/spreadsheetml/2006/main" count="324" uniqueCount="97">
  <si>
    <t>Informes sobre la Situación Económica,
las Finanzas Públicas y la Deuda Pública</t>
  </si>
  <si>
    <t>Cuarto Trimestre 2013</t>
  </si>
  <si>
    <t>33
Aportaciones Federales para Entidades Federativas y Municipios</t>
  </si>
  <si>
    <t>Programas presupuestarios cuya MIR se incluye en el reporte</t>
  </si>
  <si>
    <t xml:space="preserve">I-004 - FAIS Municipal
</t>
  </si>
  <si>
    <t>DATOS DEL PROGRAMA</t>
  </si>
  <si>
    <t>Programa presupuestario</t>
  </si>
  <si>
    <t>I-004</t>
  </si>
  <si>
    <t>FAIS Municipal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</si>
  <si>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</si>
  <si>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</si>
  <si>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</si>
  <si>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</si>
  <si>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</si>
  <si>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</si>
  <si>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</si>
  <si>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</si>
  <si>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</si>
  <si>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</si>
  <si>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</si>
  <si>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</si>
  <si>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</si>
  <si>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</si>
  <si>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</si>
  <si>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</si>
  <si>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</si>
  <si>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</si>
  <si>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</si>
  <si>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</si>
  <si>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</si>
  <si>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</si>
  <si>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</si>
  <si>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</si>
  <si>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</si>
  <si>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</si>
  <si>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</si>
  <si>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</si>
  <si>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</si>
  <si>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</si>
  <si>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</si>
  <si>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</si>
  <si>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N/D</t>
  </si>
  <si>
    <t>Porcentaje del FISM invertido en el municipio en servicios básicos</t>
  </si>
  <si>
    <t>[(recursos invertidos del fism en el municipio en las etiquetas de agua potable + alcantarillado+ drenaje+ electrificación rural y de colonias pobres)/recursos totales del FISM invertidos en el municipio]*100</t>
  </si>
  <si>
    <t>Porcentaje</t>
  </si>
  <si>
    <t>Gestión-Eficacia-Trimestral</t>
  </si>
  <si>
    <t>Municipal</t>
  </si>
  <si>
    <t/>
  </si>
  <si>
    <t>Porcentaje del FISM invertido en el municipio en Integración y Desarrollo</t>
  </si>
  <si>
    <t>[(Recursos invertidos del FISM en las etiquetas de Infraestructura Básica Educativa + Caminos Rurales + Infraestructura Básica de Salud + Infraestructura Productiva Rural)/Recursos Totales invertidos del FISM en el Municipio]*100</t>
  </si>
  <si>
    <t>Gestión-Eficiencia-Trimestral</t>
  </si>
  <si>
    <t>Porcentaje del FISM invertido en el municipio en urbanización municipal</t>
  </si>
  <si>
    <t>[(recursos del fism invertidos en la etiqueta de urbanización municipal/recursos totales invertidos del fism en el municipio)]*100</t>
  </si>
  <si>
    <t>Porcentaje de potencialización de los recursos Fondo de Aportaciones para la Infraestructura Social Municipal (FISM)</t>
  </si>
  <si>
    <t>[(Recursos complementarios a los de FISM invertidos en las mismas obras que los recursos del FISM en Municipio en el año /Recursos del FISM del Municipio invertidos en el año )]*100</t>
  </si>
  <si>
    <t>Gestión-Eficiencia-Anual</t>
  </si>
  <si>
    <t>Porcentaje de ejecución de los recursos en el año</t>
  </si>
  <si>
    <t>Recurso ejercido en el Municipio/recurso ministrado en el municipio)*100</t>
  </si>
  <si>
    <t>Porcentaje de municipios que informan sobre el uso de los recursos del FAIS en tiempo y con información de calidad</t>
  </si>
  <si>
    <t>(número de municipios que cumplen con la obligación de informar dentro de los plazos establecidos con la información requerida/ número total de municipios)*100</t>
  </si>
  <si>
    <t>N/A</t>
  </si>
  <si>
    <t>Estatal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</si>
  <si>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</si>
  <si>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</si>
  <si>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</si>
  <si>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</si>
  <si>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</si>
  <si>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</si>
  <si>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</si>
  <si>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</si>
  <si>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</si>
  <si>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</si>
  <si>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</si>
  <si>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del FISM invertido en el municipio en servicios básicos
</t>
    </r>
    <r>
      <rPr>
        <sz val="10"/>
        <rFont val="Soberana Sans"/>
        <family val="2"/>
      </rPr>
      <t>Sin información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</si>
  <si>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>Sin información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</si>
  <si>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>Sin información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</si>
  <si>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>Sin información</t>
    </r>
  </si>
  <si>
    <r>
      <t xml:space="preserve">Porcentaje de ejecución de los recursos en el año
</t>
    </r>
    <r>
      <rPr>
        <sz val="10"/>
        <rFont val="Soberana Sans"/>
        <family val="2"/>
      </rPr>
      <t>Sin información</t>
    </r>
  </si>
  <si>
    <r>
      <t xml:space="preserve">Porcentaje de municipios que informan sobre el uso de los recursos del FAIS en tiempo y con información de calidad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</si>
  <si>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</si>
  <si>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</si>
  <si>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14 - JALISCO</t>
  </si>
  <si>
    <t>Nacional -- Sin Información --</t>
  </si>
  <si>
    <r>
      <t xml:space="preserve">Porcentaje del FISM invertido en el municipio en servicios básicos
</t>
    </r>
    <r>
      <rPr>
        <sz val="10"/>
        <rFont val="Soberana Sans"/>
        <family val="2"/>
      </rPr>
      <t xml:space="preserve">14 - JALISCO  El denominador corresponde al monto total de FISM sin anticipo, y el Numerador a lo invertido en 
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</si>
  <si>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 xml:space="preserve">14 - JALISCO  EL numerador corresponde a lo ejercido en el rubro de Obras de Contingencias,Mantenimiento de Escuelas y Desarrollo Institucional, y el denominado corresponde al tptal de FISM sin anticipo
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</si>
  <si>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 xml:space="preserve">14 - JALISCO  El denominador corresponde al total de FISM sin anticipo y el denominador lo ejercido en urbanización municipal
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</si>
  <si>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 xml:space="preserve">14 - JALISCO  El denominador corresponde al monto pagado de las aportaciones a programas federales y estatales
</t>
    </r>
  </si>
  <si>
    <r>
      <t xml:space="preserve">Porcentaje de ejecución de los recursos en el año
</t>
    </r>
    <r>
      <rPr>
        <sz val="10"/>
        <rFont val="Soberana Sans"/>
        <family val="2"/>
      </rPr>
      <t xml:space="preserve">14 - JALISCO  El numerador corresponde a lo ejercido de FISM sin anticipo, y el denominado a lo programado sin anticipo.
</t>
    </r>
  </si>
  <si>
    <t xml:space="preserve">Porcentaje de municipios que informan sobre el uso de los recursos del FAIS en tiempo y con información de calidad
</t>
  </si>
  <si>
    <t>14-JALISCO</t>
  </si>
  <si>
    <t>98 - TLAQUEPAQUE</t>
  </si>
  <si>
    <t>14-JALISCO -- Sin Información --</t>
  </si>
  <si>
    <r>
      <t xml:space="preserve">Porcentaje del FISM invertido en el municipio en servicios básicos
</t>
    </r>
    <r>
      <rPr>
        <sz val="10"/>
        <rFont val="Soberana Sans"/>
        <family val="2"/>
      </rPr>
      <t xml:space="preserve">98 - TLAQUEPAQUE  El denominador corresponde al monto total de FISM sin anticipo, y el Numerador a lo invertido en 
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</si>
  <si>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 xml:space="preserve">98 - TLAQUEPAQUE  EL numerador corresponde a lo ejercido en el rubro de Obras de Contingencias,Mantenimiento de Escuelas y Desarrollo Institucional, y el denominado corresponde al tptal de FISM sin anticipo
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</si>
  <si>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 xml:space="preserve">98 - TLAQUEPAQUE  El denominador corresponde al total de FISM sin anticipo y el denominador lo ejercido en urbanización municipal
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</si>
  <si>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 xml:space="preserve">98 - TLAQUEPAQUE  El denominador corresponde al monto pagado de las aportaciones a programas federales y estatales
</t>
    </r>
  </si>
  <si>
    <r>
      <t xml:space="preserve">Porcentaje de ejecución de los recursos en el año
</t>
    </r>
    <r>
      <rPr>
        <sz val="10"/>
        <rFont val="Soberana Sans"/>
        <family val="2"/>
      </rPr>
      <t xml:space="preserve">98 - TLAQUEPAQUE  El numerador corresponde a lo ejercido de FISM sin anticipo, y el denominado a lo programado sin anticipo.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</si>
</sst>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sheetProtection algorithmName="SHA-512" hashValue="Vz37iaBLFUmEZDxT9tU56U4YG/ttviRZUMYHcL+EwHu1Ja/JPQYm9Zv4uy87BGWmjq/Nng/qVDYLj3FQjNS6zw==" saltValue="tCrlotdHwUNO64Qi5Dm5QQ==" spinCount="100000" sheet="1" objects="1" scenarios="1"/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topLeftCell="A16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28</v>
      </c>
      <c r="S11" s="29">
        <v>28</v>
      </c>
      <c r="T11" s="29">
        <v>28.1</v>
      </c>
      <c r="U11" s="29">
        <f t="shared" ref="U11:U16" si="0">IF(ISERROR(T11/S11),"N/A",T11/S11*100)</f>
        <v>100.35714285714286</v>
      </c>
      <c r="V11" s="30" t="s">
        <v>46</v>
      </c>
    </row>
    <row r="12" spans="1:35" ht="75" customHeight="1" thickTop="1" thickBot="1">
      <c r="A12" s="27"/>
      <c r="B12" s="28" t="s">
        <v>40</v>
      </c>
      <c r="C12" s="85" t="s">
        <v>47</v>
      </c>
      <c r="D12" s="85"/>
      <c r="E12" s="85"/>
      <c r="F12" s="85"/>
      <c r="G12" s="85"/>
      <c r="H12" s="85"/>
      <c r="I12" s="85" t="s">
        <v>48</v>
      </c>
      <c r="J12" s="85"/>
      <c r="K12" s="85"/>
      <c r="L12" s="85" t="s">
        <v>49</v>
      </c>
      <c r="M12" s="85"/>
      <c r="N12" s="85"/>
      <c r="O12" s="85"/>
      <c r="P12" s="29" t="s">
        <v>44</v>
      </c>
      <c r="Q12" s="29" t="s">
        <v>50</v>
      </c>
      <c r="R12" s="29">
        <v>8</v>
      </c>
      <c r="S12" s="29">
        <v>8</v>
      </c>
      <c r="T12" s="29">
        <v>10</v>
      </c>
      <c r="U12" s="29">
        <f t="shared" si="0"/>
        <v>125</v>
      </c>
      <c r="V12" s="30" t="s">
        <v>46</v>
      </c>
    </row>
    <row r="13" spans="1:35" ht="75" customHeight="1" thickTop="1" thickBot="1">
      <c r="A13" s="27"/>
      <c r="B13" s="28" t="s">
        <v>40</v>
      </c>
      <c r="C13" s="85" t="s">
        <v>47</v>
      </c>
      <c r="D13" s="85"/>
      <c r="E13" s="85"/>
      <c r="F13" s="85"/>
      <c r="G13" s="85"/>
      <c r="H13" s="85"/>
      <c r="I13" s="85" t="s">
        <v>51</v>
      </c>
      <c r="J13" s="85"/>
      <c r="K13" s="85"/>
      <c r="L13" s="85" t="s">
        <v>52</v>
      </c>
      <c r="M13" s="85"/>
      <c r="N13" s="85"/>
      <c r="O13" s="85"/>
      <c r="P13" s="29" t="s">
        <v>44</v>
      </c>
      <c r="Q13" s="29" t="s">
        <v>50</v>
      </c>
      <c r="R13" s="29">
        <v>61</v>
      </c>
      <c r="S13" s="29">
        <v>61</v>
      </c>
      <c r="T13" s="29">
        <v>33</v>
      </c>
      <c r="U13" s="29">
        <f t="shared" si="0"/>
        <v>54.098360655737707</v>
      </c>
      <c r="V13" s="30" t="s">
        <v>46</v>
      </c>
    </row>
    <row r="14" spans="1:35" ht="75" customHeight="1" thickTop="1" thickBot="1">
      <c r="A14" s="27"/>
      <c r="B14" s="28" t="s">
        <v>40</v>
      </c>
      <c r="C14" s="85" t="s">
        <v>47</v>
      </c>
      <c r="D14" s="85"/>
      <c r="E14" s="85"/>
      <c r="F14" s="85"/>
      <c r="G14" s="85"/>
      <c r="H14" s="85"/>
      <c r="I14" s="85" t="s">
        <v>53</v>
      </c>
      <c r="J14" s="85"/>
      <c r="K14" s="85"/>
      <c r="L14" s="85" t="s">
        <v>54</v>
      </c>
      <c r="M14" s="85"/>
      <c r="N14" s="85"/>
      <c r="O14" s="85"/>
      <c r="P14" s="29" t="s">
        <v>44</v>
      </c>
      <c r="Q14" s="29" t="s">
        <v>55</v>
      </c>
      <c r="R14" s="29">
        <v>100</v>
      </c>
      <c r="S14" s="29">
        <v>100</v>
      </c>
      <c r="T14" s="29">
        <v>72</v>
      </c>
      <c r="U14" s="29">
        <f t="shared" si="0"/>
        <v>72</v>
      </c>
      <c r="V14" s="30" t="s">
        <v>46</v>
      </c>
    </row>
    <row r="15" spans="1:35" ht="75" customHeight="1" thickTop="1" thickBot="1">
      <c r="A15" s="27"/>
      <c r="B15" s="28" t="s">
        <v>40</v>
      </c>
      <c r="C15" s="85" t="s">
        <v>47</v>
      </c>
      <c r="D15" s="85"/>
      <c r="E15" s="85"/>
      <c r="F15" s="85"/>
      <c r="G15" s="85"/>
      <c r="H15" s="85"/>
      <c r="I15" s="85" t="s">
        <v>56</v>
      </c>
      <c r="J15" s="85"/>
      <c r="K15" s="85"/>
      <c r="L15" s="85" t="s">
        <v>57</v>
      </c>
      <c r="M15" s="85"/>
      <c r="N15" s="85"/>
      <c r="O15" s="85"/>
      <c r="P15" s="29" t="s">
        <v>44</v>
      </c>
      <c r="Q15" s="29" t="s">
        <v>55</v>
      </c>
      <c r="R15" s="29">
        <v>100</v>
      </c>
      <c r="S15" s="29">
        <v>100</v>
      </c>
      <c r="T15" s="29">
        <v>84</v>
      </c>
      <c r="U15" s="29">
        <f t="shared" si="0"/>
        <v>84</v>
      </c>
      <c r="V15" s="30" t="s">
        <v>46</v>
      </c>
    </row>
    <row r="16" spans="1:35" ht="75" customHeight="1" thickTop="1" thickBot="1">
      <c r="A16" s="27"/>
      <c r="B16" s="28" t="s">
        <v>40</v>
      </c>
      <c r="C16" s="85" t="s">
        <v>47</v>
      </c>
      <c r="D16" s="85"/>
      <c r="E16" s="85"/>
      <c r="F16" s="85"/>
      <c r="G16" s="85"/>
      <c r="H16" s="85"/>
      <c r="I16" s="85" t="s">
        <v>58</v>
      </c>
      <c r="J16" s="85"/>
      <c r="K16" s="85"/>
      <c r="L16" s="85" t="s">
        <v>59</v>
      </c>
      <c r="M16" s="85"/>
      <c r="N16" s="85"/>
      <c r="O16" s="85"/>
      <c r="P16" s="29" t="s">
        <v>44</v>
      </c>
      <c r="Q16" s="29" t="s">
        <v>50</v>
      </c>
      <c r="R16" s="29" t="s">
        <v>60</v>
      </c>
      <c r="S16" s="29" t="s">
        <v>60</v>
      </c>
      <c r="T16" s="29" t="s">
        <v>60</v>
      </c>
      <c r="U16" s="29" t="str">
        <f t="shared" si="0"/>
        <v>N/A</v>
      </c>
      <c r="V16" s="30" t="s">
        <v>61</v>
      </c>
    </row>
    <row r="17" spans="2:23" ht="22.5" customHeight="1" thickTop="1" thickBot="1">
      <c r="B17" s="8" t="s">
        <v>62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63</v>
      </c>
      <c r="S18" s="23" t="s">
        <v>64</v>
      </c>
      <c r="T18" s="24" t="s">
        <v>65</v>
      </c>
      <c r="U18" s="24" t="s">
        <v>66</v>
      </c>
      <c r="V18" s="76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67</v>
      </c>
      <c r="S19" s="41" t="s">
        <v>67</v>
      </c>
      <c r="T19" s="41" t="s">
        <v>67</v>
      </c>
      <c r="U19" s="41" t="s">
        <v>68</v>
      </c>
      <c r="V19" s="77"/>
    </row>
    <row r="20" spans="2:23" ht="13.5" customHeight="1" thickBot="1">
      <c r="B20" s="78" t="s">
        <v>69</v>
      </c>
      <c r="C20" s="79"/>
      <c r="D20" s="79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46656.208222000001</v>
      </c>
      <c r="S20" s="46">
        <v>46656.208222000001</v>
      </c>
      <c r="T20" s="46">
        <v>46656.208222000001</v>
      </c>
      <c r="U20" s="46">
        <f>+IF(ISERR(T20/S20*100),"N/A",T20/S20*100)</f>
        <v>100</v>
      </c>
      <c r="V20" s="47"/>
    </row>
    <row r="21" spans="2:23" ht="13.5" customHeight="1" thickBot="1">
      <c r="B21" s="80" t="s">
        <v>70</v>
      </c>
      <c r="C21" s="81"/>
      <c r="D21" s="81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46656.208222000001</v>
      </c>
      <c r="S21" s="46">
        <v>46656.208222000001</v>
      </c>
      <c r="T21" s="46">
        <v>46656.208222000001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71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2" t="s">
        <v>72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3" ht="34.5" customHeight="1">
      <c r="B24" s="73" t="s">
        <v>73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3" ht="34.5" customHeight="1">
      <c r="B25" s="73" t="s">
        <v>74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3" ht="34.5" customHeight="1">
      <c r="B26" s="73" t="s">
        <v>75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3" ht="34.5" customHeight="1">
      <c r="B27" s="73" t="s">
        <v>76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3" ht="34.5" customHeight="1">
      <c r="B28" s="73" t="s">
        <v>77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2:23" ht="34.5" customHeight="1">
      <c r="B29" s="73" t="s">
        <v>78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</sheetData>
  <sheetProtection algorithmName="SHA-512" hashValue="IfXlB5undGxDFM8Bsfor2pRAaW/4+0/LNWf1Z+WC102M+nMKU1K6935R9NyqwetKGz3Y4do6LY8K1dUz2b+K5w==" saltValue="yoE85sUegwiY3Z5OMWsc3A==" spinCount="100000" sheet="1" objects="1" scenarios="1"/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0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79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28</v>
      </c>
      <c r="S11" s="29">
        <v>28</v>
      </c>
      <c r="T11" s="29">
        <v>28.1</v>
      </c>
      <c r="U11" s="29">
        <f>IF(ISERROR(T11/S11),"N/A",T11/S11*100)</f>
        <v>100.35714285714286</v>
      </c>
      <c r="V11" s="30" t="s">
        <v>46</v>
      </c>
    </row>
    <row r="12" spans="1:35" ht="23.1" customHeight="1" thickTop="1" thickBot="1">
      <c r="A12" s="27"/>
      <c r="B12" s="117" t="s">
        <v>80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28</v>
      </c>
      <c r="S13" s="60">
        <v>28</v>
      </c>
      <c r="T13" s="60">
        <v>28.1</v>
      </c>
      <c r="U13" s="61">
        <f>IF(ISERROR(T13/S13),"N/A",T13/S13*100)</f>
        <v>100.35714285714286</v>
      </c>
      <c r="V13" s="56" t="s">
        <v>81</v>
      </c>
    </row>
    <row r="14" spans="1:35" ht="75" customHeight="1" thickTop="1" thickBot="1">
      <c r="A14" s="27"/>
      <c r="B14" s="28" t="s">
        <v>40</v>
      </c>
      <c r="C14" s="85" t="s">
        <v>47</v>
      </c>
      <c r="D14" s="85"/>
      <c r="E14" s="85"/>
      <c r="F14" s="85"/>
      <c r="G14" s="85"/>
      <c r="H14" s="85"/>
      <c r="I14" s="85" t="s">
        <v>48</v>
      </c>
      <c r="J14" s="85"/>
      <c r="K14" s="85"/>
      <c r="L14" s="85" t="s">
        <v>49</v>
      </c>
      <c r="M14" s="85"/>
      <c r="N14" s="85"/>
      <c r="O14" s="85"/>
      <c r="P14" s="29" t="s">
        <v>44</v>
      </c>
      <c r="Q14" s="29" t="s">
        <v>50</v>
      </c>
      <c r="R14" s="29">
        <v>8</v>
      </c>
      <c r="S14" s="29">
        <v>8</v>
      </c>
      <c r="T14" s="29">
        <v>10</v>
      </c>
      <c r="U14" s="29">
        <f>IF(ISERROR(T14/S14),"N/A",T14/S14*100)</f>
        <v>125</v>
      </c>
      <c r="V14" s="30" t="s">
        <v>46</v>
      </c>
    </row>
    <row r="15" spans="1:35" ht="23.1" customHeight="1" thickTop="1" thickBot="1">
      <c r="A15" s="27"/>
      <c r="B15" s="117" t="s">
        <v>80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8</v>
      </c>
      <c r="S16" s="60">
        <v>8</v>
      </c>
      <c r="T16" s="60">
        <v>10</v>
      </c>
      <c r="U16" s="61">
        <f>IF(ISERROR(T16/S16),"N/A",T16/S16*100)</f>
        <v>125</v>
      </c>
      <c r="V16" s="56" t="s">
        <v>81</v>
      </c>
    </row>
    <row r="17" spans="1:23" ht="75" customHeight="1" thickTop="1" thickBot="1">
      <c r="A17" s="27"/>
      <c r="B17" s="28" t="s">
        <v>40</v>
      </c>
      <c r="C17" s="85" t="s">
        <v>47</v>
      </c>
      <c r="D17" s="85"/>
      <c r="E17" s="85"/>
      <c r="F17" s="85"/>
      <c r="G17" s="85"/>
      <c r="H17" s="85"/>
      <c r="I17" s="85" t="s">
        <v>51</v>
      </c>
      <c r="J17" s="85"/>
      <c r="K17" s="85"/>
      <c r="L17" s="85" t="s">
        <v>52</v>
      </c>
      <c r="M17" s="85"/>
      <c r="N17" s="85"/>
      <c r="O17" s="85"/>
      <c r="P17" s="29" t="s">
        <v>44</v>
      </c>
      <c r="Q17" s="29" t="s">
        <v>50</v>
      </c>
      <c r="R17" s="29">
        <v>61</v>
      </c>
      <c r="S17" s="29">
        <v>61</v>
      </c>
      <c r="T17" s="29">
        <v>33</v>
      </c>
      <c r="U17" s="29">
        <f>IF(ISERROR(T17/S17),"N/A",T17/S17*100)</f>
        <v>54.098360655737707</v>
      </c>
      <c r="V17" s="30" t="s">
        <v>46</v>
      </c>
    </row>
    <row r="18" spans="1:23" ht="23.1" customHeight="1" thickTop="1" thickBot="1">
      <c r="A18" s="27"/>
      <c r="B18" s="117" t="s">
        <v>80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61</v>
      </c>
      <c r="S19" s="60">
        <v>61</v>
      </c>
      <c r="T19" s="60">
        <v>33</v>
      </c>
      <c r="U19" s="61">
        <f>IF(ISERROR(T19/S19),"N/A",T19/S19*100)</f>
        <v>54.098360655737707</v>
      </c>
      <c r="V19" s="56" t="s">
        <v>81</v>
      </c>
    </row>
    <row r="20" spans="1:23" ht="75" customHeight="1" thickTop="1" thickBot="1">
      <c r="A20" s="27"/>
      <c r="B20" s="28" t="s">
        <v>40</v>
      </c>
      <c r="C20" s="85" t="s">
        <v>47</v>
      </c>
      <c r="D20" s="85"/>
      <c r="E20" s="85"/>
      <c r="F20" s="85"/>
      <c r="G20" s="85"/>
      <c r="H20" s="85"/>
      <c r="I20" s="85" t="s">
        <v>53</v>
      </c>
      <c r="J20" s="85"/>
      <c r="K20" s="85"/>
      <c r="L20" s="85" t="s">
        <v>54</v>
      </c>
      <c r="M20" s="85"/>
      <c r="N20" s="85"/>
      <c r="O20" s="85"/>
      <c r="P20" s="29" t="s">
        <v>44</v>
      </c>
      <c r="Q20" s="29" t="s">
        <v>55</v>
      </c>
      <c r="R20" s="29">
        <v>100</v>
      </c>
      <c r="S20" s="29">
        <v>100</v>
      </c>
      <c r="T20" s="29">
        <v>72</v>
      </c>
      <c r="U20" s="29">
        <f>IF(ISERROR(T20/S20),"N/A",T20/S20*100)</f>
        <v>72</v>
      </c>
      <c r="V20" s="30" t="s">
        <v>46</v>
      </c>
    </row>
    <row r="21" spans="1:23" ht="23.1" customHeight="1" thickTop="1" thickBot="1">
      <c r="A21" s="27"/>
      <c r="B21" s="117" t="s">
        <v>80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100</v>
      </c>
      <c r="S22" s="60">
        <v>100</v>
      </c>
      <c r="T22" s="60">
        <v>72</v>
      </c>
      <c r="U22" s="61">
        <f>IF(ISERROR(T22/S22),"N/A",T22/S22*100)</f>
        <v>72</v>
      </c>
      <c r="V22" s="56" t="s">
        <v>81</v>
      </c>
    </row>
    <row r="23" spans="1:23" ht="75" customHeight="1" thickTop="1" thickBot="1">
      <c r="A23" s="27"/>
      <c r="B23" s="28" t="s">
        <v>40</v>
      </c>
      <c r="C23" s="85" t="s">
        <v>47</v>
      </c>
      <c r="D23" s="85"/>
      <c r="E23" s="85"/>
      <c r="F23" s="85"/>
      <c r="G23" s="85"/>
      <c r="H23" s="85"/>
      <c r="I23" s="85" t="s">
        <v>56</v>
      </c>
      <c r="J23" s="85"/>
      <c r="K23" s="85"/>
      <c r="L23" s="85" t="s">
        <v>57</v>
      </c>
      <c r="M23" s="85"/>
      <c r="N23" s="85"/>
      <c r="O23" s="85"/>
      <c r="P23" s="29" t="s">
        <v>44</v>
      </c>
      <c r="Q23" s="29" t="s">
        <v>55</v>
      </c>
      <c r="R23" s="29">
        <v>100</v>
      </c>
      <c r="S23" s="29">
        <v>100</v>
      </c>
      <c r="T23" s="29">
        <v>84</v>
      </c>
      <c r="U23" s="29">
        <f>IF(ISERROR(T23/S23),"N/A",T23/S23*100)</f>
        <v>84</v>
      </c>
      <c r="V23" s="30" t="s">
        <v>46</v>
      </c>
    </row>
    <row r="24" spans="1:23" ht="23.1" customHeight="1" thickTop="1" thickBot="1">
      <c r="A24" s="27"/>
      <c r="B24" s="117" t="s">
        <v>80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100</v>
      </c>
      <c r="S25" s="60">
        <v>100</v>
      </c>
      <c r="T25" s="60">
        <v>84</v>
      </c>
      <c r="U25" s="61">
        <f>IF(ISERROR(T25/S25),"N/A",T25/S25*100)</f>
        <v>84</v>
      </c>
      <c r="V25" s="56" t="s">
        <v>81</v>
      </c>
    </row>
    <row r="26" spans="1:23" ht="75" customHeight="1" thickTop="1" thickBot="1">
      <c r="A26" s="27"/>
      <c r="B26" s="28" t="s">
        <v>40</v>
      </c>
      <c r="C26" s="85" t="s">
        <v>47</v>
      </c>
      <c r="D26" s="85"/>
      <c r="E26" s="85"/>
      <c r="F26" s="85"/>
      <c r="G26" s="85"/>
      <c r="H26" s="85"/>
      <c r="I26" s="85" t="s">
        <v>58</v>
      </c>
      <c r="J26" s="85"/>
      <c r="K26" s="85"/>
      <c r="L26" s="85" t="s">
        <v>59</v>
      </c>
      <c r="M26" s="85"/>
      <c r="N26" s="85"/>
      <c r="O26" s="85"/>
      <c r="P26" s="29" t="s">
        <v>44</v>
      </c>
      <c r="Q26" s="29" t="s">
        <v>50</v>
      </c>
      <c r="R26" s="29" t="s">
        <v>60</v>
      </c>
      <c r="S26" s="29" t="s">
        <v>60</v>
      </c>
      <c r="T26" s="29" t="s">
        <v>60</v>
      </c>
      <c r="U26" s="29" t="str">
        <f>IF(ISERROR(T26/S26),"N/A",T26/S26*100)</f>
        <v>N/A</v>
      </c>
      <c r="V26" s="30" t="s">
        <v>61</v>
      </c>
    </row>
    <row r="27" spans="1:23" ht="23.1" customHeight="1" thickTop="1" thickBot="1">
      <c r="A27" s="27"/>
      <c r="B27" s="117" t="s">
        <v>82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3" ht="22.5" customHeight="1" thickTop="1" thickBot="1">
      <c r="B28" s="8" t="s">
        <v>62</v>
      </c>
      <c r="C28" s="9"/>
      <c r="D28" s="9"/>
      <c r="E28" s="9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1"/>
    </row>
    <row r="29" spans="1:23" ht="32.25" customHeight="1" thickTop="1">
      <c r="B29" s="32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5"/>
      <c r="Q29" s="36"/>
      <c r="R29" s="24" t="s">
        <v>63</v>
      </c>
      <c r="S29" s="23" t="s">
        <v>64</v>
      </c>
      <c r="T29" s="24" t="s">
        <v>65</v>
      </c>
      <c r="U29" s="24" t="s">
        <v>66</v>
      </c>
      <c r="V29" s="76"/>
    </row>
    <row r="30" spans="1:23" ht="30" customHeight="1" thickBot="1">
      <c r="B30" s="37"/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2" t="s">
        <v>67</v>
      </c>
      <c r="S30" s="41" t="s">
        <v>67</v>
      </c>
      <c r="T30" s="41" t="s">
        <v>67</v>
      </c>
      <c r="U30" s="41" t="s">
        <v>68</v>
      </c>
      <c r="V30" s="77"/>
    </row>
    <row r="31" spans="1:23" ht="13.5" customHeight="1" thickBot="1">
      <c r="B31" s="78" t="s">
        <v>69</v>
      </c>
      <c r="C31" s="79"/>
      <c r="D31" s="79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5"/>
      <c r="R31" s="46">
        <v>46656.208222000001</v>
      </c>
      <c r="S31" s="46">
        <v>46656.208222000001</v>
      </c>
      <c r="T31" s="46">
        <v>46656.208222000001</v>
      </c>
      <c r="U31" s="46">
        <f>+IF(ISERR(T31/S31*100),"N/A",T31/S31*100)</f>
        <v>100</v>
      </c>
      <c r="V31" s="47"/>
    </row>
    <row r="32" spans="1:23" ht="13.5" customHeight="1" thickBot="1">
      <c r="B32" s="80" t="s">
        <v>70</v>
      </c>
      <c r="C32" s="81"/>
      <c r="D32" s="81"/>
      <c r="E32" s="48"/>
      <c r="F32" s="48"/>
      <c r="G32" s="48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46">
        <v>46656.208222000001</v>
      </c>
      <c r="S32" s="46">
        <v>46656.208222000001</v>
      </c>
      <c r="T32" s="46">
        <v>46656.208222000001</v>
      </c>
      <c r="U32" s="46">
        <f>+IF(ISERR(T32/S32*100),"N/A",T32/S32*100)</f>
        <v>100</v>
      </c>
      <c r="V32" s="47"/>
    </row>
    <row r="33" spans="2:22" s="51" customFormat="1" ht="14.85" customHeight="1" thickTop="1" thickBot="1">
      <c r="B33" s="52" t="s">
        <v>71</v>
      </c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2:22" ht="44.25" customHeight="1" thickTop="1">
      <c r="B34" s="82" t="s">
        <v>72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</row>
    <row r="35" spans="2:22" ht="34.5" customHeight="1">
      <c r="B35" s="73" t="s">
        <v>83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84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85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86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87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88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</sheetData>
  <sheetProtection algorithmName="SHA-512" hashValue="mcmCuGXbBvw8KzhRItbhqunD/MeAOsd5k3tw/bxP4sPXbxXAcOsr+n7RajEljPicRTWzzfLFKjFltDke7zoFSQ==" saltValue="nmbL9KB2mJcc7zCeNe8hhg==" spinCount="100000" sheet="1" objects="1" scenarios="1"/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B35:V35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V29:V30"/>
    <mergeCell ref="B31:D31"/>
    <mergeCell ref="B32:D32"/>
    <mergeCell ref="B34:V34"/>
    <mergeCell ref="B36:V36"/>
    <mergeCell ref="B37:V37"/>
    <mergeCell ref="B38:V38"/>
    <mergeCell ref="B39:V39"/>
    <mergeCell ref="B40:V4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79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28</v>
      </c>
      <c r="S11" s="29">
        <v>28</v>
      </c>
      <c r="T11" s="29">
        <v>28.1</v>
      </c>
      <c r="U11" s="29">
        <f>IF(ISERROR(T11/S11),"N/A",T11/S11*100)</f>
        <v>100.35714285714286</v>
      </c>
      <c r="V11" s="30" t="s">
        <v>46</v>
      </c>
    </row>
    <row r="12" spans="1:35" ht="18.75" customHeight="1" thickTop="1" thickBot="1">
      <c r="A12" s="27"/>
      <c r="B12" s="120" t="s">
        <v>89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28</v>
      </c>
      <c r="S13" s="68">
        <v>28</v>
      </c>
      <c r="T13" s="68">
        <v>28.1</v>
      </c>
      <c r="U13" s="68">
        <f>IF(ISERROR(T13/S13),"N/A",T13/S13*100)</f>
        <v>100.35714285714286</v>
      </c>
      <c r="V13" s="64" t="s">
        <v>90</v>
      </c>
    </row>
    <row r="14" spans="1:35" ht="75" customHeight="1" thickTop="1" thickBot="1">
      <c r="A14" s="27"/>
      <c r="B14" s="28" t="s">
        <v>40</v>
      </c>
      <c r="C14" s="85" t="s">
        <v>47</v>
      </c>
      <c r="D14" s="85"/>
      <c r="E14" s="85"/>
      <c r="F14" s="85"/>
      <c r="G14" s="85"/>
      <c r="H14" s="85"/>
      <c r="I14" s="85" t="s">
        <v>48</v>
      </c>
      <c r="J14" s="85"/>
      <c r="K14" s="85"/>
      <c r="L14" s="85" t="s">
        <v>49</v>
      </c>
      <c r="M14" s="85"/>
      <c r="N14" s="85"/>
      <c r="O14" s="85"/>
      <c r="P14" s="29" t="s">
        <v>44</v>
      </c>
      <c r="Q14" s="29" t="s">
        <v>50</v>
      </c>
      <c r="R14" s="29">
        <v>8</v>
      </c>
      <c r="S14" s="29">
        <v>8</v>
      </c>
      <c r="T14" s="29">
        <v>10</v>
      </c>
      <c r="U14" s="29">
        <f>IF(ISERROR(T14/S14),"N/A",T14/S14*100)</f>
        <v>125</v>
      </c>
      <c r="V14" s="30" t="s">
        <v>46</v>
      </c>
    </row>
    <row r="15" spans="1:35" ht="18.75" customHeight="1" thickTop="1" thickBot="1">
      <c r="A15" s="27"/>
      <c r="B15" s="120" t="s">
        <v>89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8</v>
      </c>
      <c r="S16" s="68">
        <v>8</v>
      </c>
      <c r="T16" s="68">
        <v>10</v>
      </c>
      <c r="U16" s="68">
        <f>IF(ISERROR(T16/S16),"N/A",T16/S16*100)</f>
        <v>125</v>
      </c>
      <c r="V16" s="64" t="s">
        <v>90</v>
      </c>
    </row>
    <row r="17" spans="1:22" ht="75" customHeight="1" thickTop="1" thickBot="1">
      <c r="A17" s="27"/>
      <c r="B17" s="28" t="s">
        <v>40</v>
      </c>
      <c r="C17" s="85" t="s">
        <v>47</v>
      </c>
      <c r="D17" s="85"/>
      <c r="E17" s="85"/>
      <c r="F17" s="85"/>
      <c r="G17" s="85"/>
      <c r="H17" s="85"/>
      <c r="I17" s="85" t="s">
        <v>51</v>
      </c>
      <c r="J17" s="85"/>
      <c r="K17" s="85"/>
      <c r="L17" s="85" t="s">
        <v>52</v>
      </c>
      <c r="M17" s="85"/>
      <c r="N17" s="85"/>
      <c r="O17" s="85"/>
      <c r="P17" s="29" t="s">
        <v>44</v>
      </c>
      <c r="Q17" s="29" t="s">
        <v>50</v>
      </c>
      <c r="R17" s="29">
        <v>61</v>
      </c>
      <c r="S17" s="29">
        <v>61</v>
      </c>
      <c r="T17" s="29">
        <v>33</v>
      </c>
      <c r="U17" s="29">
        <f>IF(ISERROR(T17/S17),"N/A",T17/S17*100)</f>
        <v>54.098360655737707</v>
      </c>
      <c r="V17" s="30" t="s">
        <v>46</v>
      </c>
    </row>
    <row r="18" spans="1:22" ht="18.75" customHeight="1" thickTop="1" thickBot="1">
      <c r="A18" s="27"/>
      <c r="B18" s="120" t="s">
        <v>89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61</v>
      </c>
      <c r="S19" s="68">
        <v>61</v>
      </c>
      <c r="T19" s="68">
        <v>33</v>
      </c>
      <c r="U19" s="68">
        <f>IF(ISERROR(T19/S19),"N/A",T19/S19*100)</f>
        <v>54.098360655737707</v>
      </c>
      <c r="V19" s="64" t="s">
        <v>90</v>
      </c>
    </row>
    <row r="20" spans="1:22" ht="75" customHeight="1" thickTop="1" thickBot="1">
      <c r="A20" s="27"/>
      <c r="B20" s="28" t="s">
        <v>40</v>
      </c>
      <c r="C20" s="85" t="s">
        <v>47</v>
      </c>
      <c r="D20" s="85"/>
      <c r="E20" s="85"/>
      <c r="F20" s="85"/>
      <c r="G20" s="85"/>
      <c r="H20" s="85"/>
      <c r="I20" s="85" t="s">
        <v>53</v>
      </c>
      <c r="J20" s="85"/>
      <c r="K20" s="85"/>
      <c r="L20" s="85" t="s">
        <v>54</v>
      </c>
      <c r="M20" s="85"/>
      <c r="N20" s="85"/>
      <c r="O20" s="85"/>
      <c r="P20" s="29" t="s">
        <v>44</v>
      </c>
      <c r="Q20" s="29" t="s">
        <v>55</v>
      </c>
      <c r="R20" s="29">
        <v>100</v>
      </c>
      <c r="S20" s="29">
        <v>100</v>
      </c>
      <c r="T20" s="29">
        <v>72</v>
      </c>
      <c r="U20" s="29">
        <f>IF(ISERROR(T20/S20),"N/A",T20/S20*100)</f>
        <v>72</v>
      </c>
      <c r="V20" s="30" t="s">
        <v>46</v>
      </c>
    </row>
    <row r="21" spans="1:22" ht="18.75" customHeight="1" thickTop="1" thickBot="1">
      <c r="A21" s="27"/>
      <c r="B21" s="120" t="s">
        <v>89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>
        <v>100</v>
      </c>
      <c r="T22" s="68">
        <v>72</v>
      </c>
      <c r="U22" s="68">
        <f>IF(ISERROR(T22/S22),"N/A",T22/S22*100)</f>
        <v>72</v>
      </c>
      <c r="V22" s="64" t="s">
        <v>90</v>
      </c>
    </row>
    <row r="23" spans="1:22" ht="75" customHeight="1" thickTop="1" thickBot="1">
      <c r="A23" s="27"/>
      <c r="B23" s="28" t="s">
        <v>40</v>
      </c>
      <c r="C23" s="85" t="s">
        <v>47</v>
      </c>
      <c r="D23" s="85"/>
      <c r="E23" s="85"/>
      <c r="F23" s="85"/>
      <c r="G23" s="85"/>
      <c r="H23" s="85"/>
      <c r="I23" s="85" t="s">
        <v>56</v>
      </c>
      <c r="J23" s="85"/>
      <c r="K23" s="85"/>
      <c r="L23" s="85" t="s">
        <v>57</v>
      </c>
      <c r="M23" s="85"/>
      <c r="N23" s="85"/>
      <c r="O23" s="85"/>
      <c r="P23" s="29" t="s">
        <v>44</v>
      </c>
      <c r="Q23" s="29" t="s">
        <v>55</v>
      </c>
      <c r="R23" s="29">
        <v>100</v>
      </c>
      <c r="S23" s="29">
        <v>100</v>
      </c>
      <c r="T23" s="29">
        <v>84</v>
      </c>
      <c r="U23" s="29">
        <f>IF(ISERROR(T23/S23),"N/A",T23/S23*100)</f>
        <v>84</v>
      </c>
      <c r="V23" s="30" t="s">
        <v>46</v>
      </c>
    </row>
    <row r="24" spans="1:22" ht="18.75" customHeight="1" thickTop="1" thickBot="1">
      <c r="A24" s="27"/>
      <c r="B24" s="120" t="s">
        <v>89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100</v>
      </c>
      <c r="S25" s="68">
        <v>100</v>
      </c>
      <c r="T25" s="68">
        <v>84</v>
      </c>
      <c r="U25" s="68">
        <f>IF(ISERROR(T25/S25),"N/A",T25/S25*100)</f>
        <v>84</v>
      </c>
      <c r="V25" s="64" t="s">
        <v>90</v>
      </c>
    </row>
    <row r="26" spans="1:22" ht="75" customHeight="1" thickTop="1" thickBot="1">
      <c r="A26" s="27"/>
      <c r="B26" s="28" t="s">
        <v>40</v>
      </c>
      <c r="C26" s="85" t="s">
        <v>47</v>
      </c>
      <c r="D26" s="85"/>
      <c r="E26" s="85"/>
      <c r="F26" s="85"/>
      <c r="G26" s="85"/>
      <c r="H26" s="85"/>
      <c r="I26" s="85" t="s">
        <v>58</v>
      </c>
      <c r="J26" s="85"/>
      <c r="K26" s="85"/>
      <c r="L26" s="85" t="s">
        <v>59</v>
      </c>
      <c r="M26" s="85"/>
      <c r="N26" s="85"/>
      <c r="O26" s="85"/>
      <c r="P26" s="29" t="s">
        <v>44</v>
      </c>
      <c r="Q26" s="29" t="s">
        <v>50</v>
      </c>
      <c r="R26" s="29" t="s">
        <v>60</v>
      </c>
      <c r="S26" s="29" t="s">
        <v>60</v>
      </c>
      <c r="T26" s="29" t="s">
        <v>60</v>
      </c>
      <c r="U26" s="29" t="str">
        <f>IF(ISERROR(T26/S26),"N/A",T26/S26*100)</f>
        <v>N/A</v>
      </c>
      <c r="V26" s="30" t="s">
        <v>61</v>
      </c>
    </row>
    <row r="27" spans="1:22" ht="18.75" customHeight="1" thickTop="1" thickBot="1">
      <c r="A27" s="27"/>
      <c r="B27" s="120" t="s">
        <v>91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51" customFormat="1" ht="14.85" customHeight="1" thickTop="1" thickBot="1">
      <c r="B28" s="52" t="s">
        <v>71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2" ht="44.25" customHeight="1" thickTop="1">
      <c r="B29" s="82" t="s">
        <v>72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</row>
    <row r="30" spans="1:22" ht="34.5" customHeight="1">
      <c r="B30" s="73" t="s">
        <v>92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</row>
    <row r="31" spans="1:22" ht="34.5" customHeight="1">
      <c r="B31" s="73" t="s">
        <v>93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2" ht="34.5" customHeight="1">
      <c r="B32" s="73" t="s">
        <v>94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96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88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</sheetData>
  <sheetProtection algorithmName="SHA-512" hashValue="TYE7Wzn/ixJ1yVszSebSBHTF9lrXQ4lJeNxA14+76/jNfqGC/S/J6pJaL8f36tBKb3OCwn/pdbmYYoiJj4szBg==" saltValue="84ne72shiu0f1dLzE0yGvw==" spinCount="100000" sheet="1" objects="1" scenarios="1"/>
  <mergeCells count="5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4:V34"/>
    <mergeCell ref="B35:V35"/>
    <mergeCell ref="B27:V27"/>
    <mergeCell ref="B29:V29"/>
    <mergeCell ref="B30:V30"/>
    <mergeCell ref="B31:V31"/>
    <mergeCell ref="B32:V32"/>
    <mergeCell ref="B33:V3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lenovo</cp:lastModifiedBy>
  <cp:lastPrinted>2013-04-24T16:19:46Z</cp:lastPrinted>
  <dcterms:created xsi:type="dcterms:W3CDTF">2009-03-25T01:44:41Z</dcterms:created>
  <dcterms:modified xsi:type="dcterms:W3CDTF">2015-05-04T19:14:19Z</dcterms:modified>
</cp:coreProperties>
</file>