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3\Informe indicadores FORTAMUN 2013 SHCP\"/>
    </mc:Choice>
  </mc:AlternateContent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5" i="4" l="1"/>
  <c r="U23" i="4"/>
  <c r="U22" i="4"/>
  <c r="U20" i="4"/>
  <c r="U19" i="4"/>
  <c r="U17" i="4"/>
  <c r="U16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<sst xmlns="http://schemas.openxmlformats.org/spreadsheetml/2006/main" count="289" uniqueCount="96">
  <si>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</si>
  <si>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</si>
  <si>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</si>
  <si>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</si>
  <si>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</si>
  <si>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</si>
  <si>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</si>
  <si>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</si>
  <si>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</si>
  <si>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</si>
  <si>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</si>
  <si>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</si>
  <si>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</si>
  <si>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</si>
  <si>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</si>
  <si>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</si>
  <si>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</si>
  <si>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</si>
  <si>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</si>
  <si>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</si>
  <si>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</si>
  <si>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</si>
  <si>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</si>
  <si>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</si>
  <si>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</si>
  <si>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</si>
  <si>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</si>
  <si>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</si>
  <si>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</si>
  <si>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</si>
  <si>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</si>
  <si>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</si>
  <si>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</si>
  <si>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</si>
  <si>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</si>
  <si>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</si>
  <si>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</si>
  <si>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</si>
  <si>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</si>
  <si>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</si>
  <si>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</si>
  <si>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</si>
  <si>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</si>
  <si>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</si>
  <si>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Porcentaje</t>
  </si>
  <si>
    <t>Estratégico-Eficacia-Semestral</t>
  </si>
  <si>
    <t>Municipal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</si>
  <si>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</si>
  <si>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</si>
  <si>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</si>
  <si>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</si>
  <si>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</si>
  <si>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</si>
  <si>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</si>
  <si>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</si>
  <si>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</si>
  <si>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</si>
  <si>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</si>
  <si>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</si>
  <si>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</si>
  <si>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</si>
  <si>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Gestión-Eficacia-Trimestral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</si>
  <si>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</si>
  <si>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</si>
  <si>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</si>
  <si>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</si>
  <si>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</si>
  <si>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</si>
  <si>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</si>
  <si>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</si>
  <si>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</si>
  <si>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</si>
  <si>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</si>
  <si>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</si>
  <si>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</si>
  <si>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</si>
  <si>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</si>
  <si>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</si>
  <si>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</si>
  <si>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</si>
  <si>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</si>
  <si>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</si>
  <si>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</si>
  <si>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</si>
  <si>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El numerados corresponde a los pagos de servicos `personales de seguridad publica, materiales y suministros, servicios telefono y luz, servicios de seguridad / El Denomidanor corresponde al total pagado de con cargo a FORTAMUN al 30 de junio del 2013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</si>
  <si>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Total de ingresos propios determinados al mes de septiembre 2013
</t>
    </r>
  </si>
  <si>
    <r>
      <t xml:space="preserve">Índice de Logro Operativo
</t>
    </r>
    <r>
      <rPr>
        <sz val="10"/>
        <rFont val="Soberana Sans"/>
        <family val="2"/>
      </rPr>
      <t xml:space="preserve">14 - JALISCO  En el Municipio no se definieron programas u obras especificos, ya que se opto por identificar unicamente el destino del gasto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</si>
  <si>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El numerador corresponde al total ejercido acumulado hasta el tercer trimestre y el denominador al total de recursos de FORTAMUN aprobados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</si>
  <si>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El numerador corresponde al avance de metas porcentuales ejercido y el denominador corresponde a las metas programadas porcentuales
</t>
    </r>
  </si>
  <si>
    <t>14-JALISCO</t>
  </si>
  <si>
    <t>98 - TLAQUEPAQUE</t>
  </si>
  <si>
    <r>
      <t xml:space="preserve">Índice de Aplicación Prioritaria de Recursos
</t>
    </r>
    <r>
      <rPr>
        <sz val="10"/>
        <rFont val="Soberana Sans"/>
        <family val="2"/>
      </rPr>
      <t xml:space="preserve">98 - TLAQUEPAQUE  El numerados corresponde a los pagos de servicos `personales de seguridad publica, materiales y suministros, servicios telefono y luz, servicios de seguridad / El Denomidanor corresponde al total pagado de con cargo a FORTAMUN al 30 de junio del 2013
</t>
    </r>
  </si>
  <si>
    <r>
      <t xml:space="preserve">Índice de Dependencia Financiera
</t>
    </r>
    <r>
      <rPr>
        <sz val="10"/>
        <rFont val="Soberana Sans"/>
        <family val="2"/>
      </rPr>
      <t xml:space="preserve">98 - TLAQUEPAQUE  Total de ingresos propios determinados al mes de septiembre 2013
</t>
    </r>
  </si>
  <si>
    <r>
      <t xml:space="preserve">Índice de Logro Operativo
</t>
    </r>
    <r>
      <rPr>
        <sz val="10"/>
        <rFont val="Soberana Sans"/>
        <family val="2"/>
      </rPr>
      <t xml:space="preserve">98 - TLAQUEPAQUE  En el Municipio no se definieron programas u obras especificos, ya que se opto por identificar unicamente el destino del gasto
</t>
    </r>
  </si>
  <si>
    <r>
      <t xml:space="preserve">Índice en el Ejercicio de Recursos
</t>
    </r>
    <r>
      <rPr>
        <sz val="10"/>
        <rFont val="Soberana Sans"/>
        <family val="2"/>
      </rPr>
      <t xml:space="preserve">98 - TLAQUEPAQUE  El numerador corresponde al total ejercido acumulado hasta el tercer trimestre y el denominador al total de recursos de FORTAMUN aprobados
</t>
    </r>
  </si>
  <si>
    <r>
      <t xml:space="preserve">Porcentaje de Avance en las Metas
</t>
    </r>
    <r>
      <rPr>
        <sz val="10"/>
        <rFont val="Soberana Sans"/>
        <family val="2"/>
      </rPr>
      <t xml:space="preserve">98 - TLAQUEPAQUE  El numerador corresponde al avance de metas porcentuales ejercido y el denominador corresponde a las metas programadas porcentuales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</si>
</sst>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p8DLohtrO1iI4/2mXkikl9kRmCcAmtOqW/0595VqX2bXQebvJz98KZxr7zsRdEzGYN/as4axM8hX9fJ+W4G72g==" saltValue="RGaKGUSQEso6EcQBVvm5QQ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C8" sqref="C8:H10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72.91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75" customHeight="1" thickTop="1" thickBot="1">
      <c r="A12" s="27"/>
      <c r="B12" s="28" t="s">
        <v>47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51</v>
      </c>
      <c r="Q12" s="29" t="s">
        <v>52</v>
      </c>
      <c r="R12" s="29">
        <v>42.79</v>
      </c>
      <c r="S12" s="29">
        <v>18.55</v>
      </c>
      <c r="T12" s="29">
        <v>18.55</v>
      </c>
      <c r="U12" s="29">
        <f>IF(ISERROR(T12/S12),"N/A",T12/S12*100)</f>
        <v>100</v>
      </c>
      <c r="V12" s="30" t="s">
        <v>46</v>
      </c>
    </row>
    <row r="13" spans="1:35" ht="75" customHeight="1" thickTop="1" thickBot="1">
      <c r="A13" s="27"/>
      <c r="B13" s="28" t="s">
        <v>53</v>
      </c>
      <c r="C13" s="79" t="s">
        <v>54</v>
      </c>
      <c r="D13" s="79"/>
      <c r="E13" s="79"/>
      <c r="F13" s="79"/>
      <c r="G13" s="79"/>
      <c r="H13" s="79"/>
      <c r="I13" s="79" t="s">
        <v>55</v>
      </c>
      <c r="J13" s="79"/>
      <c r="K13" s="79"/>
      <c r="L13" s="79" t="s">
        <v>56</v>
      </c>
      <c r="M13" s="79"/>
      <c r="N13" s="79"/>
      <c r="O13" s="79"/>
      <c r="P13" s="29" t="s">
        <v>44</v>
      </c>
      <c r="Q13" s="29" t="s">
        <v>52</v>
      </c>
      <c r="R13" s="29">
        <v>99</v>
      </c>
      <c r="S13" s="29">
        <v>0</v>
      </c>
      <c r="T13" s="29">
        <v>0</v>
      </c>
      <c r="U13" s="29" t="str">
        <f>IF(ISERROR(T13/S13),"N/A",T13/S13*100)</f>
        <v>N/A</v>
      </c>
      <c r="V13" s="30" t="s">
        <v>46</v>
      </c>
    </row>
    <row r="14" spans="1:35" ht="75" customHeight="1" thickTop="1" thickBot="1">
      <c r="A14" s="27"/>
      <c r="B14" s="28" t="s">
        <v>57</v>
      </c>
      <c r="C14" s="79" t="s">
        <v>58</v>
      </c>
      <c r="D14" s="79"/>
      <c r="E14" s="79"/>
      <c r="F14" s="79"/>
      <c r="G14" s="79"/>
      <c r="H14" s="79"/>
      <c r="I14" s="79" t="s">
        <v>59</v>
      </c>
      <c r="J14" s="79"/>
      <c r="K14" s="79"/>
      <c r="L14" s="79" t="s">
        <v>60</v>
      </c>
      <c r="M14" s="79"/>
      <c r="N14" s="79"/>
      <c r="O14" s="79"/>
      <c r="P14" s="29" t="s">
        <v>44</v>
      </c>
      <c r="Q14" s="29" t="s">
        <v>61</v>
      </c>
      <c r="R14" s="29">
        <v>99</v>
      </c>
      <c r="S14" s="29">
        <v>60</v>
      </c>
      <c r="T14" s="29">
        <v>66.72</v>
      </c>
      <c r="U14" s="29">
        <f>IF(ISERROR(T14/S14),"N/A",T14/S14*100)</f>
        <v>111.19999999999999</v>
      </c>
      <c r="V14" s="30" t="s">
        <v>46</v>
      </c>
    </row>
    <row r="15" spans="1:35" ht="75" customHeight="1" thickTop="1" thickBot="1">
      <c r="A15" s="27"/>
      <c r="B15" s="28" t="s">
        <v>57</v>
      </c>
      <c r="C15" s="79" t="s">
        <v>62</v>
      </c>
      <c r="D15" s="79"/>
      <c r="E15" s="79"/>
      <c r="F15" s="79"/>
      <c r="G15" s="79"/>
      <c r="H15" s="79"/>
      <c r="I15" s="79" t="s">
        <v>63</v>
      </c>
      <c r="J15" s="79"/>
      <c r="K15" s="79"/>
      <c r="L15" s="79" t="s">
        <v>64</v>
      </c>
      <c r="M15" s="79"/>
      <c r="N15" s="79"/>
      <c r="O15" s="79"/>
      <c r="P15" s="29" t="s">
        <v>44</v>
      </c>
      <c r="Q15" s="29" t="s">
        <v>61</v>
      </c>
      <c r="R15" s="29">
        <v>99.05</v>
      </c>
      <c r="S15" s="29">
        <v>100</v>
      </c>
      <c r="T15" s="29">
        <v>100.2</v>
      </c>
      <c r="U15" s="29">
        <f>IF(ISERROR(T15/S15),"N/A",T15/S15*100)</f>
        <v>100.2</v>
      </c>
      <c r="V15" s="30" t="s">
        <v>46</v>
      </c>
    </row>
    <row r="16" spans="1:35" ht="22.5" customHeight="1" thickTop="1" thickBot="1">
      <c r="B16" s="8" t="s">
        <v>65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66</v>
      </c>
      <c r="S17" s="23" t="s">
        <v>67</v>
      </c>
      <c r="T17" s="24" t="s">
        <v>68</v>
      </c>
      <c r="U17" s="24" t="s">
        <v>69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70</v>
      </c>
      <c r="S18" s="41" t="s">
        <v>70</v>
      </c>
      <c r="T18" s="41" t="s">
        <v>70</v>
      </c>
      <c r="U18" s="41" t="s">
        <v>71</v>
      </c>
      <c r="V18" s="81"/>
    </row>
    <row r="19" spans="2:22" ht="13.5" customHeight="1" thickBot="1">
      <c r="B19" s="82" t="s">
        <v>72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54413.838109999997</v>
      </c>
      <c r="S19" s="46">
        <v>54413.838109999997</v>
      </c>
      <c r="T19" s="46">
        <v>54413.838109999997</v>
      </c>
      <c r="U19" s="46">
        <f>+IF(ISERR(T19/S19*100),"N/A",T19/S19*100)</f>
        <v>100</v>
      </c>
      <c r="V19" s="47"/>
    </row>
    <row r="20" spans="2:22" ht="13.5" customHeight="1" thickBot="1">
      <c r="B20" s="84" t="s">
        <v>73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54413.838109999997</v>
      </c>
      <c r="S20" s="46">
        <v>54413.838109999997</v>
      </c>
      <c r="T20" s="46">
        <v>54413.838109999997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74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79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sheetProtection algorithmName="SHA-512" hashValue="fArwBBtICnu0i3PvZ0JuqGUer77jGQrHADwGUcbkvmvdAKUi4AdojOX6N0jbWB2IeYhIPH7LsiVqK6NJxhRnRw==" saltValue="jBXDLan7+L1vE38MkF5Y2A==" spinCount="100000" sheet="1" objects="1" scenarios="1"/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72.91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23.1" customHeight="1" thickTop="1" thickBot="1">
      <c r="A12" s="27"/>
      <c r="B12" s="117" t="s">
        <v>82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72.91</v>
      </c>
      <c r="S13" s="60">
        <v>100</v>
      </c>
      <c r="T13" s="60">
        <v>100</v>
      </c>
      <c r="U13" s="61">
        <f>IF(ISERROR(T13/S13),"N/A",T13/S13*100)</f>
        <v>100</v>
      </c>
      <c r="V13" s="56" t="s">
        <v>83</v>
      </c>
    </row>
    <row r="14" spans="1:35" ht="75" customHeight="1" thickTop="1" thickBot="1">
      <c r="A14" s="27"/>
      <c r="B14" s="28" t="s">
        <v>47</v>
      </c>
      <c r="C14" s="79" t="s">
        <v>48</v>
      </c>
      <c r="D14" s="79"/>
      <c r="E14" s="79"/>
      <c r="F14" s="79"/>
      <c r="G14" s="79"/>
      <c r="H14" s="79"/>
      <c r="I14" s="79" t="s">
        <v>49</v>
      </c>
      <c r="J14" s="79"/>
      <c r="K14" s="79"/>
      <c r="L14" s="79" t="s">
        <v>50</v>
      </c>
      <c r="M14" s="79"/>
      <c r="N14" s="79"/>
      <c r="O14" s="79"/>
      <c r="P14" s="29" t="s">
        <v>51</v>
      </c>
      <c r="Q14" s="29" t="s">
        <v>52</v>
      </c>
      <c r="R14" s="29">
        <v>42.79</v>
      </c>
      <c r="S14" s="29">
        <v>18.55</v>
      </c>
      <c r="T14" s="29">
        <v>18.55</v>
      </c>
      <c r="U14" s="29">
        <f>IF(ISERROR(T14/S14),"N/A",T14/S14*100)</f>
        <v>100</v>
      </c>
      <c r="V14" s="30" t="s">
        <v>46</v>
      </c>
    </row>
    <row r="15" spans="1:35" ht="23.1" customHeight="1" thickTop="1" thickBot="1">
      <c r="A15" s="27"/>
      <c r="B15" s="117" t="s">
        <v>82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42.79</v>
      </c>
      <c r="S16" s="60">
        <v>18.55</v>
      </c>
      <c r="T16" s="60">
        <v>18.55</v>
      </c>
      <c r="U16" s="61">
        <f>IF(ISERROR(T16/S16),"N/A",T16/S16*100)</f>
        <v>100</v>
      </c>
      <c r="V16" s="56" t="s">
        <v>83</v>
      </c>
    </row>
    <row r="17" spans="1:23" ht="75" customHeight="1" thickTop="1" thickBot="1">
      <c r="A17" s="27"/>
      <c r="B17" s="28" t="s">
        <v>53</v>
      </c>
      <c r="C17" s="79" t="s">
        <v>54</v>
      </c>
      <c r="D17" s="79"/>
      <c r="E17" s="79"/>
      <c r="F17" s="79"/>
      <c r="G17" s="79"/>
      <c r="H17" s="79"/>
      <c r="I17" s="79" t="s">
        <v>55</v>
      </c>
      <c r="J17" s="79"/>
      <c r="K17" s="79"/>
      <c r="L17" s="79" t="s">
        <v>56</v>
      </c>
      <c r="M17" s="79"/>
      <c r="N17" s="79"/>
      <c r="O17" s="79"/>
      <c r="P17" s="29" t="s">
        <v>44</v>
      </c>
      <c r="Q17" s="29" t="s">
        <v>52</v>
      </c>
      <c r="R17" s="29">
        <v>99</v>
      </c>
      <c r="S17" s="29">
        <v>0</v>
      </c>
      <c r="T17" s="29">
        <v>0</v>
      </c>
      <c r="U17" s="29" t="str">
        <f>IF(ISERROR(T17/S17),"N/A",T17/S17*100)</f>
        <v>N/A</v>
      </c>
      <c r="V17" s="30" t="s">
        <v>46</v>
      </c>
    </row>
    <row r="18" spans="1:23" ht="23.1" customHeight="1" thickTop="1" thickBot="1">
      <c r="A18" s="27"/>
      <c r="B18" s="117" t="s">
        <v>82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99</v>
      </c>
      <c r="S19" s="60">
        <v>0</v>
      </c>
      <c r="T19" s="60">
        <v>0</v>
      </c>
      <c r="U19" s="61" t="str">
        <f>IF(ISERROR(T19/S19),"N/A",T19/S19*100)</f>
        <v>N/A</v>
      </c>
      <c r="V19" s="56" t="s">
        <v>83</v>
      </c>
    </row>
    <row r="20" spans="1:23" ht="75" customHeight="1" thickTop="1" thickBot="1">
      <c r="A20" s="27"/>
      <c r="B20" s="28" t="s">
        <v>57</v>
      </c>
      <c r="C20" s="79" t="s">
        <v>58</v>
      </c>
      <c r="D20" s="79"/>
      <c r="E20" s="79"/>
      <c r="F20" s="79"/>
      <c r="G20" s="79"/>
      <c r="H20" s="79"/>
      <c r="I20" s="79" t="s">
        <v>59</v>
      </c>
      <c r="J20" s="79"/>
      <c r="K20" s="79"/>
      <c r="L20" s="79" t="s">
        <v>60</v>
      </c>
      <c r="M20" s="79"/>
      <c r="N20" s="79"/>
      <c r="O20" s="79"/>
      <c r="P20" s="29" t="s">
        <v>44</v>
      </c>
      <c r="Q20" s="29" t="s">
        <v>61</v>
      </c>
      <c r="R20" s="29">
        <v>99</v>
      </c>
      <c r="S20" s="29">
        <v>60</v>
      </c>
      <c r="T20" s="29">
        <v>66.72</v>
      </c>
      <c r="U20" s="29">
        <f>IF(ISERROR(T20/S20),"N/A",T20/S20*100)</f>
        <v>111.19999999999999</v>
      </c>
      <c r="V20" s="30" t="s">
        <v>46</v>
      </c>
    </row>
    <row r="21" spans="1:23" ht="23.1" customHeight="1" thickTop="1" thickBot="1">
      <c r="A21" s="27"/>
      <c r="B21" s="117" t="s">
        <v>82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99</v>
      </c>
      <c r="S22" s="60">
        <v>60</v>
      </c>
      <c r="T22" s="60">
        <v>66.72</v>
      </c>
      <c r="U22" s="61">
        <f>IF(ISERROR(T22/S22),"N/A",T22/S22*100)</f>
        <v>111.19999999999999</v>
      </c>
      <c r="V22" s="56" t="s">
        <v>83</v>
      </c>
    </row>
    <row r="23" spans="1:23" ht="75" customHeight="1" thickTop="1" thickBot="1">
      <c r="A23" s="27"/>
      <c r="B23" s="28" t="s">
        <v>57</v>
      </c>
      <c r="C23" s="79" t="s">
        <v>62</v>
      </c>
      <c r="D23" s="79"/>
      <c r="E23" s="79"/>
      <c r="F23" s="79"/>
      <c r="G23" s="79"/>
      <c r="H23" s="79"/>
      <c r="I23" s="79" t="s">
        <v>63</v>
      </c>
      <c r="J23" s="79"/>
      <c r="K23" s="79"/>
      <c r="L23" s="79" t="s">
        <v>64</v>
      </c>
      <c r="M23" s="79"/>
      <c r="N23" s="79"/>
      <c r="O23" s="79"/>
      <c r="P23" s="29" t="s">
        <v>44</v>
      </c>
      <c r="Q23" s="29" t="s">
        <v>61</v>
      </c>
      <c r="R23" s="29">
        <v>99.05</v>
      </c>
      <c r="S23" s="29">
        <v>100</v>
      </c>
      <c r="T23" s="29">
        <v>100.2</v>
      </c>
      <c r="U23" s="29">
        <f>IF(ISERROR(T23/S23),"N/A",T23/S23*100)</f>
        <v>100.2</v>
      </c>
      <c r="V23" s="30" t="s">
        <v>46</v>
      </c>
    </row>
    <row r="24" spans="1:23" ht="23.1" customHeight="1" thickTop="1" thickBot="1">
      <c r="A24" s="27"/>
      <c r="B24" s="117" t="s">
        <v>82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99.05</v>
      </c>
      <c r="S25" s="60">
        <v>100</v>
      </c>
      <c r="T25" s="60">
        <v>100.2</v>
      </c>
      <c r="U25" s="61">
        <f>IF(ISERROR(T25/S25),"N/A",T25/S25*100)</f>
        <v>100.2</v>
      </c>
      <c r="V25" s="56" t="s">
        <v>83</v>
      </c>
    </row>
    <row r="26" spans="1:23" ht="22.5" customHeight="1" thickTop="1" thickBot="1">
      <c r="B26" s="8" t="s">
        <v>65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66</v>
      </c>
      <c r="S27" s="23" t="s">
        <v>67</v>
      </c>
      <c r="T27" s="24" t="s">
        <v>68</v>
      </c>
      <c r="U27" s="24" t="s">
        <v>69</v>
      </c>
      <c r="V27" s="80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70</v>
      </c>
      <c r="S28" s="41" t="s">
        <v>70</v>
      </c>
      <c r="T28" s="41" t="s">
        <v>70</v>
      </c>
      <c r="U28" s="41" t="s">
        <v>71</v>
      </c>
      <c r="V28" s="81"/>
    </row>
    <row r="29" spans="1:23" ht="13.5" customHeight="1" thickBot="1">
      <c r="B29" s="82" t="s">
        <v>72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54413.838109999997</v>
      </c>
      <c r="S29" s="46">
        <v>54413.838109999997</v>
      </c>
      <c r="T29" s="46">
        <v>54413.838109999997</v>
      </c>
      <c r="U29" s="46">
        <f>+IF(ISERR(T29/S29*100),"N/A",T29/S29*100)</f>
        <v>100</v>
      </c>
      <c r="V29" s="47"/>
    </row>
    <row r="30" spans="1:23" ht="13.5" customHeight="1" thickBot="1">
      <c r="B30" s="84" t="s">
        <v>73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54413.838109999997</v>
      </c>
      <c r="S30" s="46">
        <v>54413.838109999997</v>
      </c>
      <c r="T30" s="46">
        <v>54413.838109999997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74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73" t="s">
        <v>75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88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sheetProtection algorithmName="SHA-512" hashValue="jMZkFSZOLMiA2hMEB2RNkOYLm/0lvSLXNbzyItH43MS6OoIbYtPfw+HTcVoYLMwHgMZ6GY1fKC7FKfc/iQmbhg==" saltValue="tu+Rehv5RVBupugqc8QhTQ==" spinCount="100000" sheet="1" objects="1" scenarios="1"/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72.91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18.75" customHeight="1" thickTop="1" thickBot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62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72.91</v>
      </c>
      <c r="S13" s="68">
        <v>100</v>
      </c>
      <c r="T13" s="68">
        <v>100</v>
      </c>
      <c r="U13" s="68">
        <f>IF(ISERROR(T13/S13),"N/A",T13/S13*100)</f>
        <v>100</v>
      </c>
      <c r="V13" s="64" t="s">
        <v>90</v>
      </c>
    </row>
    <row r="14" spans="1:35" ht="75" customHeight="1" thickTop="1" thickBot="1">
      <c r="A14" s="27"/>
      <c r="B14" s="28" t="s">
        <v>47</v>
      </c>
      <c r="C14" s="79" t="s">
        <v>48</v>
      </c>
      <c r="D14" s="79"/>
      <c r="E14" s="79"/>
      <c r="F14" s="79"/>
      <c r="G14" s="79"/>
      <c r="H14" s="79"/>
      <c r="I14" s="79" t="s">
        <v>49</v>
      </c>
      <c r="J14" s="79"/>
      <c r="K14" s="79"/>
      <c r="L14" s="79" t="s">
        <v>50</v>
      </c>
      <c r="M14" s="79"/>
      <c r="N14" s="79"/>
      <c r="O14" s="79"/>
      <c r="P14" s="29" t="s">
        <v>51</v>
      </c>
      <c r="Q14" s="29" t="s">
        <v>52</v>
      </c>
      <c r="R14" s="29">
        <v>42.79</v>
      </c>
      <c r="S14" s="29">
        <v>18.55</v>
      </c>
      <c r="T14" s="29">
        <v>18.55</v>
      </c>
      <c r="U14" s="29">
        <f>IF(ISERROR(T14/S14),"N/A",T14/S14*100)</f>
        <v>100</v>
      </c>
      <c r="V14" s="30" t="s">
        <v>46</v>
      </c>
    </row>
    <row r="15" spans="1:35" ht="18.75" customHeight="1" thickTop="1" thickBot="1">
      <c r="A15" s="27"/>
      <c r="B15" s="120" t="s">
        <v>89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62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42.79</v>
      </c>
      <c r="S16" s="68">
        <v>18.55</v>
      </c>
      <c r="T16" s="68">
        <v>18.55</v>
      </c>
      <c r="U16" s="68">
        <f>IF(ISERROR(T16/S16),"N/A",T16/S16*100)</f>
        <v>100</v>
      </c>
      <c r="V16" s="64" t="s">
        <v>90</v>
      </c>
    </row>
    <row r="17" spans="1:22" ht="75" customHeight="1" thickTop="1" thickBot="1">
      <c r="A17" s="27"/>
      <c r="B17" s="28" t="s">
        <v>53</v>
      </c>
      <c r="C17" s="79" t="s">
        <v>54</v>
      </c>
      <c r="D17" s="79"/>
      <c r="E17" s="79"/>
      <c r="F17" s="79"/>
      <c r="G17" s="79"/>
      <c r="H17" s="79"/>
      <c r="I17" s="79" t="s">
        <v>55</v>
      </c>
      <c r="J17" s="79"/>
      <c r="K17" s="79"/>
      <c r="L17" s="79" t="s">
        <v>56</v>
      </c>
      <c r="M17" s="79"/>
      <c r="N17" s="79"/>
      <c r="O17" s="79"/>
      <c r="P17" s="29" t="s">
        <v>44</v>
      </c>
      <c r="Q17" s="29" t="s">
        <v>52</v>
      </c>
      <c r="R17" s="29">
        <v>99</v>
      </c>
      <c r="S17" s="29">
        <v>0</v>
      </c>
      <c r="T17" s="29">
        <v>0</v>
      </c>
      <c r="U17" s="29" t="str">
        <f>IF(ISERROR(T17/S17),"N/A",T17/S17*100)</f>
        <v>N/A</v>
      </c>
      <c r="V17" s="30" t="s">
        <v>46</v>
      </c>
    </row>
    <row r="18" spans="1:22" ht="18.75" customHeight="1" thickTop="1" thickBot="1">
      <c r="A18" s="27"/>
      <c r="B18" s="120" t="s">
        <v>89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62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99</v>
      </c>
      <c r="S19" s="68">
        <v>0</v>
      </c>
      <c r="T19" s="68">
        <v>0</v>
      </c>
      <c r="U19" s="68" t="str">
        <f>IF(ISERROR(T19/S19),"N/A",T19/S19*100)</f>
        <v>N/A</v>
      </c>
      <c r="V19" s="64" t="s">
        <v>90</v>
      </c>
    </row>
    <row r="20" spans="1:22" ht="75" customHeight="1" thickTop="1" thickBot="1">
      <c r="A20" s="27"/>
      <c r="B20" s="28" t="s">
        <v>57</v>
      </c>
      <c r="C20" s="79" t="s">
        <v>58</v>
      </c>
      <c r="D20" s="79"/>
      <c r="E20" s="79"/>
      <c r="F20" s="79"/>
      <c r="G20" s="79"/>
      <c r="H20" s="79"/>
      <c r="I20" s="79" t="s">
        <v>59</v>
      </c>
      <c r="J20" s="79"/>
      <c r="K20" s="79"/>
      <c r="L20" s="79" t="s">
        <v>60</v>
      </c>
      <c r="M20" s="79"/>
      <c r="N20" s="79"/>
      <c r="O20" s="79"/>
      <c r="P20" s="29" t="s">
        <v>44</v>
      </c>
      <c r="Q20" s="29" t="s">
        <v>61</v>
      </c>
      <c r="R20" s="29">
        <v>99</v>
      </c>
      <c r="S20" s="29">
        <v>60</v>
      </c>
      <c r="T20" s="29">
        <v>66.72</v>
      </c>
      <c r="U20" s="29">
        <f>IF(ISERROR(T20/S20),"N/A",T20/S20*100)</f>
        <v>111.19999999999999</v>
      </c>
      <c r="V20" s="30" t="s">
        <v>46</v>
      </c>
    </row>
    <row r="21" spans="1:22" ht="18.75" customHeight="1" thickTop="1" thickBot="1">
      <c r="A21" s="27"/>
      <c r="B21" s="120" t="s">
        <v>89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62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99</v>
      </c>
      <c r="S22" s="68">
        <v>60</v>
      </c>
      <c r="T22" s="68">
        <v>66.72</v>
      </c>
      <c r="U22" s="68">
        <f>IF(ISERROR(T22/S22),"N/A",T22/S22*100)</f>
        <v>111.19999999999999</v>
      </c>
      <c r="V22" s="64" t="s">
        <v>90</v>
      </c>
    </row>
    <row r="23" spans="1:22" ht="75" customHeight="1" thickTop="1" thickBot="1">
      <c r="A23" s="27"/>
      <c r="B23" s="28" t="s">
        <v>57</v>
      </c>
      <c r="C23" s="79" t="s">
        <v>62</v>
      </c>
      <c r="D23" s="79"/>
      <c r="E23" s="79"/>
      <c r="F23" s="79"/>
      <c r="G23" s="79"/>
      <c r="H23" s="79"/>
      <c r="I23" s="79" t="s">
        <v>63</v>
      </c>
      <c r="J23" s="79"/>
      <c r="K23" s="79"/>
      <c r="L23" s="79" t="s">
        <v>64</v>
      </c>
      <c r="M23" s="79"/>
      <c r="N23" s="79"/>
      <c r="O23" s="79"/>
      <c r="P23" s="29" t="s">
        <v>44</v>
      </c>
      <c r="Q23" s="29" t="s">
        <v>61</v>
      </c>
      <c r="R23" s="29">
        <v>99.05</v>
      </c>
      <c r="S23" s="29">
        <v>100</v>
      </c>
      <c r="T23" s="29">
        <v>100.2</v>
      </c>
      <c r="U23" s="29">
        <f>IF(ISERROR(T23/S23),"N/A",T23/S23*100)</f>
        <v>100.2</v>
      </c>
      <c r="V23" s="30" t="s">
        <v>46</v>
      </c>
    </row>
    <row r="24" spans="1:22" ht="18.75" customHeight="1" thickTop="1" thickBot="1">
      <c r="A24" s="27"/>
      <c r="B24" s="120" t="s">
        <v>89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62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99.05</v>
      </c>
      <c r="S25" s="68">
        <v>100</v>
      </c>
      <c r="T25" s="68">
        <v>100.2</v>
      </c>
      <c r="U25" s="68">
        <f>IF(ISERROR(T25/S25),"N/A",T25/S25*100)</f>
        <v>100.2</v>
      </c>
      <c r="V25" s="64" t="s">
        <v>90</v>
      </c>
    </row>
    <row r="26" spans="1:22" s="51" customFormat="1" ht="14.85" customHeight="1" thickTop="1" thickBot="1">
      <c r="B26" s="52" t="s">
        <v>74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2" ht="44.25" customHeight="1" thickTop="1">
      <c r="B27" s="73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1:22" ht="34.5" customHeight="1">
      <c r="B28" s="76" t="s">
        <v>91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1:22" ht="34.5" customHeight="1">
      <c r="B29" s="76" t="s">
        <v>92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  <row r="30" spans="1:22" ht="34.5" customHeight="1">
      <c r="B30" s="76" t="s">
        <v>93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2" ht="34.5" customHeight="1">
      <c r="B31" s="76" t="s">
        <v>94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2" ht="34.5" customHeight="1">
      <c r="B32" s="76" t="s">
        <v>95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</row>
  </sheetData>
  <sheetProtection algorithmName="SHA-512" hashValue="8QbBQJ/ocMVddUzcIKnS6C/CFei+NpetnivoUDkxtfcrEJOZe6uGTWThhn+XR6F3M3Ih1sLOyVTJ76hzabVhiQ==" saltValue="uq/lrDlMDT8pEf6ergcGOQ==" spinCount="100000" sheet="1" objects="1" scenarios="1"/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28:V28"/>
    <mergeCell ref="B29:V29"/>
    <mergeCell ref="B30:V30"/>
    <mergeCell ref="B31:V31"/>
    <mergeCell ref="B32:V3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2015-05-04T19:19:35Z</dcterms:modified>
</cp:coreProperties>
</file>