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2014\Informes FORTAMUN 2014 indicadores SHCP\"/>
    </mc:Choice>
  </mc:AlternateContent>
  <bookViews>
    <workbookView xWindow="990" yWindow="1365" windowWidth="17775" windowHeight="11130" tabRatio="829" activeTab="3"/>
  </bookViews>
  <sheets>
    <sheet name="Portada" sheetId="1" r:id="rId1"/>
    <sheet name="Global" sheetId="2" r:id="rId2"/>
    <sheet name="Nacional" sheetId="3" r:id="rId3"/>
    <sheet name="14-JALISCO" sheetId="4" r:id="rId4"/>
  </sheets>
  <definedNames>
    <definedName name="_xlnm.Print_Area" localSheetId="3">'14-JALISCO'!$B$1:$V$39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5" i="4" l="1"/>
  <c r="U23" i="4"/>
  <c r="U22" i="4"/>
  <c r="U20" i="4"/>
  <c r="U19" i="4"/>
  <c r="U17" i="4"/>
  <c r="U16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<sst xmlns="http://schemas.openxmlformats.org/spreadsheetml/2006/main" count="289" uniqueCount="96">
  <si>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</si>
  <si>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</si>
  <si>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</si>
  <si>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</si>
  <si>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</si>
  <si>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</si>
  <si>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</si>
  <si>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</si>
  <si>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</si>
  <si>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</si>
  <si>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</si>
  <si>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</si>
  <si>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</si>
  <si>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</si>
  <si>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</si>
  <si>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</si>
  <si>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</si>
  <si>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</si>
  <si>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</si>
  <si>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</si>
  <si>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</si>
  <si>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</si>
  <si>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</si>
  <si>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</si>
  <si>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</si>
  <si>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</si>
  <si>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</si>
  <si>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</si>
  <si>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</si>
  <si>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</si>
  <si>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</si>
  <si>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</si>
  <si>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</si>
  <si>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</si>
  <si>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</si>
  <si>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</si>
  <si>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</si>
  <si>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</si>
  <si>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</si>
  <si>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</si>
  <si>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</si>
  <si>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</si>
  <si>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</si>
  <si>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</si>
  <si>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Porcentaje</t>
  </si>
  <si>
    <t>Gestión-Eficacia-Trimestral</t>
  </si>
  <si>
    <t>Municipal</t>
  </si>
  <si>
    <t/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</si>
  <si>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</si>
  <si>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</si>
  <si>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</si>
  <si>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</si>
  <si>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</si>
  <si>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</si>
  <si>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</si>
  <si>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</si>
  <si>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</si>
  <si>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</si>
  <si>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</si>
  <si>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</si>
  <si>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</si>
  <si>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</si>
  <si>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</si>
  <si>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</si>
  <si>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</si>
  <si>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</si>
  <si>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</si>
  <si>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</si>
  <si>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</si>
  <si>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</si>
  <si>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</si>
  <si>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</si>
  <si>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</si>
  <si>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</si>
  <si>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</si>
  <si>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</si>
  <si>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</si>
  <si>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</si>
  <si>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</si>
  <si>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</si>
  <si>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</si>
  <si>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</si>
  <si>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</si>
  <si>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</si>
  <si>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r>
      <t xml:space="preserve">Porcentaje de Avance en las Metas
</t>
    </r>
    <r>
      <rPr>
        <sz val="10"/>
        <rFont val="Soberana Sans"/>
        <family val="2"/>
      </rPr>
      <t xml:space="preserve">14 - JALISCO  E numerador corresponde al avance porcentual de las metas y el denominador a las metas porcentuales  programadas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</si>
  <si>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El numerador corresponde al gasto ejercido al 2do trimestre, y el denominador al monto aprobado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</si>
  <si>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El numerador esta integrado por los proyectos de obligaciones financieras y seguridad pública y el denominador en el gasto ejercido de FORTAMUN
</t>
    </r>
  </si>
  <si>
    <r>
      <t xml:space="preserve">Índice de Dependencia Financiera
</t>
    </r>
    <r>
      <rPr>
        <sz val="10"/>
        <rFont val="Soberana Sans"/>
        <family val="2"/>
      </rPr>
      <t xml:space="preserve">14 - JALISCO  El numerador corresponde a lo ministrado en el 2do trimestre el denominador corresponde al los ingresos propios registrados al segundo trimestre
</t>
    </r>
  </si>
  <si>
    <r>
      <t xml:space="preserve">Índice de Logro Operativo
</t>
    </r>
    <r>
      <rPr>
        <sz val="10"/>
        <rFont val="Soberana Sans"/>
        <family val="2"/>
      </rPr>
      <t xml:space="preserve">14 - JALISCO  El numerador corresponde al indice de logro operativo y el denominador a las metas programadas
</t>
    </r>
  </si>
  <si>
    <t>14-JALISCO</t>
  </si>
  <si>
    <t>98 - TLAQUEPAQUE</t>
  </si>
  <si>
    <r>
      <t xml:space="preserve">Porcentaje de Avance en las Metas
</t>
    </r>
    <r>
      <rPr>
        <sz val="10"/>
        <rFont val="Soberana Sans"/>
        <family val="2"/>
      </rPr>
      <t xml:space="preserve">98 - TLAQUEPAQUE  E numerador corresponde al avance porcentual de las metas y el denominador a las metas porcentuales  programadas
</t>
    </r>
  </si>
  <si>
    <r>
      <t xml:space="preserve">Índice en el Ejercicio de Recursos
</t>
    </r>
    <r>
      <rPr>
        <sz val="10"/>
        <rFont val="Soberana Sans"/>
        <family val="2"/>
      </rPr>
      <t xml:space="preserve">98 - TLAQUEPAQUE  El numerador corresponde al gasto ejercido al 2do trimestre, y el denominador al monto aprobado
</t>
    </r>
  </si>
  <si>
    <r>
      <t xml:space="preserve">Índice de Aplicación Prioritaria de Recursos
</t>
    </r>
    <r>
      <rPr>
        <sz val="10"/>
        <rFont val="Soberana Sans"/>
        <family val="2"/>
      </rPr>
      <t xml:space="preserve">98 - TLAQUEPAQUE  El numerador esta integrado por los proyectos de obligaciones financieras y seguridad pública y el denominador en el gasto ejercido de FORTAMUN
</t>
    </r>
  </si>
  <si>
    <r>
      <t xml:space="preserve">Índice de Dependencia Financiera
</t>
    </r>
    <r>
      <rPr>
        <sz val="10"/>
        <rFont val="Soberana Sans"/>
        <family val="2"/>
      </rPr>
      <t xml:space="preserve">98 - TLAQUEPAQUE  El numerador corresponde a lo ministrado en el 2do trimestre el denominador corresponde al los ingresos propios registrados al segundo trimestre
</t>
    </r>
  </si>
  <si>
    <r>
      <t xml:space="preserve">Índice de Logro Operativo
</t>
    </r>
    <r>
      <rPr>
        <sz val="10"/>
        <rFont val="Soberana Sans"/>
        <family val="2"/>
      </rPr>
      <t xml:space="preserve">98 - TLAQUEPAQUE  El numerador corresponde al indice de logro operativo y el denominador a las metas programadas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</si>
</sst>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sheetProtection algorithmName="SHA-512" hashValue="B27/nlWTy3eVEg8LpZS99z+a+gOLT9vpyESDNK1VZGJ8g1EL5giCaEDUQVPKO9nF1rXoqcVeZjMk0pkdvSzf9A==" saltValue="CCyIsiwq5/PS8RTqS/xBoA==" spinCount="100000" sheet="1" objects="1" scenarios="1"/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76</v>
      </c>
      <c r="T11" s="29">
        <v>76.099999999999994</v>
      </c>
      <c r="U11" s="29">
        <f>IF(ISERROR(T11/S11),"N/A",T11/S11*100)</f>
        <v>100.13157894736841</v>
      </c>
      <c r="V11" s="30" t="s">
        <v>46</v>
      </c>
    </row>
    <row r="12" spans="1:35" ht="75" customHeight="1" thickTop="1" thickBot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100</v>
      </c>
      <c r="S12" s="29">
        <v>47.8</v>
      </c>
      <c r="T12" s="29">
        <v>50</v>
      </c>
      <c r="U12" s="29">
        <f>IF(ISERROR(T12/S12),"N/A",T12/S12*100)</f>
        <v>104.60251046025104</v>
      </c>
      <c r="V12" s="30" t="s">
        <v>46</v>
      </c>
    </row>
    <row r="13" spans="1:35" ht="75" customHeight="1" thickTop="1" thickBot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44</v>
      </c>
      <c r="Q13" s="29" t="s">
        <v>54</v>
      </c>
      <c r="R13" s="29">
        <v>100</v>
      </c>
      <c r="S13" s="29">
        <v>100</v>
      </c>
      <c r="T13" s="29">
        <v>100</v>
      </c>
      <c r="U13" s="29">
        <f>IF(ISERROR(T13/S13),"N/A",T13/S13*100)</f>
        <v>100</v>
      </c>
      <c r="V13" s="30" t="s">
        <v>46</v>
      </c>
    </row>
    <row r="14" spans="1:35" ht="75" customHeight="1" thickTop="1" thickBot="1">
      <c r="A14" s="27"/>
      <c r="B14" s="28" t="s">
        <v>55</v>
      </c>
      <c r="C14" s="79" t="s">
        <v>56</v>
      </c>
      <c r="D14" s="79"/>
      <c r="E14" s="79"/>
      <c r="F14" s="79"/>
      <c r="G14" s="79"/>
      <c r="H14" s="79"/>
      <c r="I14" s="79" t="s">
        <v>57</v>
      </c>
      <c r="J14" s="79"/>
      <c r="K14" s="79"/>
      <c r="L14" s="79" t="s">
        <v>58</v>
      </c>
      <c r="M14" s="79"/>
      <c r="N14" s="79"/>
      <c r="O14" s="79"/>
      <c r="P14" s="29" t="s">
        <v>59</v>
      </c>
      <c r="Q14" s="29" t="s">
        <v>60</v>
      </c>
      <c r="R14" s="29">
        <v>59</v>
      </c>
      <c r="S14" s="29">
        <v>59</v>
      </c>
      <c r="T14" s="29">
        <v>59</v>
      </c>
      <c r="U14" s="29">
        <f>IF(ISERROR(T14/S14),"N/A",T14/S14*100)</f>
        <v>100</v>
      </c>
      <c r="V14" s="30" t="s">
        <v>46</v>
      </c>
    </row>
    <row r="15" spans="1:35" ht="75" customHeight="1" thickTop="1" thickBot="1">
      <c r="A15" s="27"/>
      <c r="B15" s="28" t="s">
        <v>61</v>
      </c>
      <c r="C15" s="79" t="s">
        <v>62</v>
      </c>
      <c r="D15" s="79"/>
      <c r="E15" s="79"/>
      <c r="F15" s="79"/>
      <c r="G15" s="79"/>
      <c r="H15" s="79"/>
      <c r="I15" s="79" t="s">
        <v>63</v>
      </c>
      <c r="J15" s="79"/>
      <c r="K15" s="79"/>
      <c r="L15" s="79" t="s">
        <v>64</v>
      </c>
      <c r="M15" s="79"/>
      <c r="N15" s="79"/>
      <c r="O15" s="79"/>
      <c r="P15" s="29" t="s">
        <v>44</v>
      </c>
      <c r="Q15" s="29" t="s">
        <v>60</v>
      </c>
      <c r="R15" s="29">
        <v>57</v>
      </c>
      <c r="S15" s="29">
        <v>57</v>
      </c>
      <c r="T15" s="29">
        <v>57.2</v>
      </c>
      <c r="U15" s="29">
        <f>IF(ISERROR(T15/S15),"N/A",T15/S15*100)</f>
        <v>100.35087719298245</v>
      </c>
      <c r="V15" s="30" t="s">
        <v>46</v>
      </c>
    </row>
    <row r="16" spans="1:35" ht="22.5" customHeight="1" thickTop="1" thickBot="1">
      <c r="B16" s="8" t="s">
        <v>65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66</v>
      </c>
      <c r="S17" s="23" t="s">
        <v>67</v>
      </c>
      <c r="T17" s="24" t="s">
        <v>68</v>
      </c>
      <c r="U17" s="24" t="s">
        <v>69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70</v>
      </c>
      <c r="S18" s="41" t="s">
        <v>70</v>
      </c>
      <c r="T18" s="41" t="s">
        <v>70</v>
      </c>
      <c r="U18" s="41" t="s">
        <v>71</v>
      </c>
      <c r="V18" s="81"/>
    </row>
    <row r="19" spans="2:22" ht="13.5" customHeight="1" thickBot="1">
      <c r="B19" s="82" t="s">
        <v>72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>
        <v>58666.190193000002</v>
      </c>
      <c r="S19" s="46">
        <v>24444.245920000001</v>
      </c>
      <c r="T19" s="46">
        <v>24444.245920000001</v>
      </c>
      <c r="U19" s="46">
        <f>+IF(ISERR(T19/S19*100),"N/A",T19/S19*100)</f>
        <v>100</v>
      </c>
      <c r="V19" s="47"/>
    </row>
    <row r="20" spans="2:22" ht="13.5" customHeight="1" thickBot="1">
      <c r="B20" s="84" t="s">
        <v>73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>
        <v>58666.190193000002</v>
      </c>
      <c r="S20" s="46">
        <v>24444.245920000001</v>
      </c>
      <c r="T20" s="46">
        <v>24444.245920000001</v>
      </c>
      <c r="U20" s="46">
        <f>+IF(ISERR(T20/S20*100),"N/A",T20/S20*100)</f>
        <v>100</v>
      </c>
      <c r="V20" s="47"/>
    </row>
    <row r="21" spans="2:22" s="51" customFormat="1" ht="14.85" customHeight="1" thickTop="1" thickBot="1">
      <c r="B21" s="52" t="s">
        <v>74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75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76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78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79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sheetProtection algorithmName="SHA-512" hashValue="vgBiG/TY9vGh3wfJQDDCY3lXrLF/bzh65ppJ1ZZsaS0M4eXDEnsO/XwK4AS7HoPmt4HX5dO6zBsQdEkALoE3AA==" saltValue="t9U0Mx+eJlo+LHCbVBC4jw==" spinCount="100000" sheet="1" objects="1" scenarios="1"/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76</v>
      </c>
      <c r="T11" s="29">
        <v>76.099999999999994</v>
      </c>
      <c r="U11" s="29">
        <f>IF(ISERROR(T11/S11),"N/A",T11/S11*100)</f>
        <v>100.13157894736841</v>
      </c>
      <c r="V11" s="30" t="s">
        <v>46</v>
      </c>
    </row>
    <row r="12" spans="1:35" ht="23.1" customHeight="1" thickTop="1" thickBot="1">
      <c r="A12" s="27"/>
      <c r="B12" s="117" t="s">
        <v>82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76</v>
      </c>
      <c r="S13" s="60">
        <v>76</v>
      </c>
      <c r="T13" s="60">
        <v>76.099999999999994</v>
      </c>
      <c r="U13" s="61">
        <f>IF(ISERROR(T13/S13),"N/A",T13/S13*100)</f>
        <v>100.13157894736841</v>
      </c>
      <c r="V13" s="56" t="s">
        <v>83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100</v>
      </c>
      <c r="S14" s="29">
        <v>47.8</v>
      </c>
      <c r="T14" s="29">
        <v>50</v>
      </c>
      <c r="U14" s="29">
        <f>IF(ISERROR(T14/S14),"N/A",T14/S14*100)</f>
        <v>104.60251046025104</v>
      </c>
      <c r="V14" s="30" t="s">
        <v>46</v>
      </c>
    </row>
    <row r="15" spans="1:35" ht="23.1" customHeight="1" thickTop="1" thickBot="1">
      <c r="A15" s="27"/>
      <c r="B15" s="117" t="s">
        <v>82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47.8</v>
      </c>
      <c r="T16" s="60">
        <v>50</v>
      </c>
      <c r="U16" s="61">
        <f>IF(ISERROR(T16/S16),"N/A",T16/S16*100)</f>
        <v>104.60251046025104</v>
      </c>
      <c r="V16" s="56" t="s">
        <v>83</v>
      </c>
    </row>
    <row r="17" spans="1:23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100</v>
      </c>
      <c r="S17" s="29">
        <v>100</v>
      </c>
      <c r="T17" s="29">
        <v>100</v>
      </c>
      <c r="U17" s="29">
        <f>IF(ISERROR(T17/S17),"N/A",T17/S17*100)</f>
        <v>100</v>
      </c>
      <c r="V17" s="30" t="s">
        <v>46</v>
      </c>
    </row>
    <row r="18" spans="1:23" ht="23.1" customHeight="1" thickTop="1" thickBot="1">
      <c r="A18" s="27"/>
      <c r="B18" s="117" t="s">
        <v>82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100</v>
      </c>
      <c r="S19" s="60">
        <v>100</v>
      </c>
      <c r="T19" s="60">
        <v>100</v>
      </c>
      <c r="U19" s="61">
        <f>IF(ISERROR(T19/S19),"N/A",T19/S19*100)</f>
        <v>100</v>
      </c>
      <c r="V19" s="56" t="s">
        <v>83</v>
      </c>
    </row>
    <row r="20" spans="1:23" ht="75" customHeight="1" thickTop="1" thickBot="1">
      <c r="A20" s="27"/>
      <c r="B20" s="28" t="s">
        <v>55</v>
      </c>
      <c r="C20" s="79" t="s">
        <v>56</v>
      </c>
      <c r="D20" s="79"/>
      <c r="E20" s="79"/>
      <c r="F20" s="79"/>
      <c r="G20" s="79"/>
      <c r="H20" s="79"/>
      <c r="I20" s="79" t="s">
        <v>57</v>
      </c>
      <c r="J20" s="79"/>
      <c r="K20" s="79"/>
      <c r="L20" s="79" t="s">
        <v>58</v>
      </c>
      <c r="M20" s="79"/>
      <c r="N20" s="79"/>
      <c r="O20" s="79"/>
      <c r="P20" s="29" t="s">
        <v>59</v>
      </c>
      <c r="Q20" s="29" t="s">
        <v>60</v>
      </c>
      <c r="R20" s="29">
        <v>59</v>
      </c>
      <c r="S20" s="29">
        <v>59</v>
      </c>
      <c r="T20" s="29">
        <v>59</v>
      </c>
      <c r="U20" s="29">
        <f>IF(ISERROR(T20/S20),"N/A",T20/S20*100)</f>
        <v>100</v>
      </c>
      <c r="V20" s="30" t="s">
        <v>46</v>
      </c>
    </row>
    <row r="21" spans="1:23" ht="23.1" customHeight="1" thickTop="1" thickBot="1">
      <c r="A21" s="27"/>
      <c r="B21" s="117" t="s">
        <v>82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3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59</v>
      </c>
      <c r="S22" s="60">
        <v>59</v>
      </c>
      <c r="T22" s="60">
        <v>59</v>
      </c>
      <c r="U22" s="61">
        <f>IF(ISERROR(T22/S22),"N/A",T22/S22*100)</f>
        <v>100</v>
      </c>
      <c r="V22" s="56" t="s">
        <v>83</v>
      </c>
    </row>
    <row r="23" spans="1:23" ht="75" customHeight="1" thickTop="1" thickBot="1">
      <c r="A23" s="27"/>
      <c r="B23" s="28" t="s">
        <v>61</v>
      </c>
      <c r="C23" s="79" t="s">
        <v>62</v>
      </c>
      <c r="D23" s="79"/>
      <c r="E23" s="79"/>
      <c r="F23" s="79"/>
      <c r="G23" s="79"/>
      <c r="H23" s="79"/>
      <c r="I23" s="79" t="s">
        <v>63</v>
      </c>
      <c r="J23" s="79"/>
      <c r="K23" s="79"/>
      <c r="L23" s="79" t="s">
        <v>64</v>
      </c>
      <c r="M23" s="79"/>
      <c r="N23" s="79"/>
      <c r="O23" s="79"/>
      <c r="P23" s="29" t="s">
        <v>44</v>
      </c>
      <c r="Q23" s="29" t="s">
        <v>60</v>
      </c>
      <c r="R23" s="29">
        <v>57</v>
      </c>
      <c r="S23" s="29">
        <v>57</v>
      </c>
      <c r="T23" s="29">
        <v>57.2</v>
      </c>
      <c r="U23" s="29">
        <f>IF(ISERROR(T23/S23),"N/A",T23/S23*100)</f>
        <v>100.35087719298245</v>
      </c>
      <c r="V23" s="30" t="s">
        <v>46</v>
      </c>
    </row>
    <row r="24" spans="1:23" ht="23.1" customHeight="1" thickTop="1" thickBot="1">
      <c r="A24" s="27"/>
      <c r="B24" s="117" t="s">
        <v>82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3" ht="23.1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57</v>
      </c>
      <c r="S25" s="60">
        <v>57</v>
      </c>
      <c r="T25" s="60">
        <v>57.2</v>
      </c>
      <c r="U25" s="61">
        <f>IF(ISERROR(T25/S25),"N/A",T25/S25*100)</f>
        <v>100.35087719298245</v>
      </c>
      <c r="V25" s="56" t="s">
        <v>83</v>
      </c>
    </row>
    <row r="26" spans="1:23" ht="22.5" customHeight="1" thickTop="1" thickBot="1">
      <c r="B26" s="8" t="s">
        <v>65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66</v>
      </c>
      <c r="S27" s="23" t="s">
        <v>67</v>
      </c>
      <c r="T27" s="24" t="s">
        <v>68</v>
      </c>
      <c r="U27" s="24" t="s">
        <v>69</v>
      </c>
      <c r="V27" s="80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70</v>
      </c>
      <c r="S28" s="41" t="s">
        <v>70</v>
      </c>
      <c r="T28" s="41" t="s">
        <v>70</v>
      </c>
      <c r="U28" s="41" t="s">
        <v>71</v>
      </c>
      <c r="V28" s="81"/>
    </row>
    <row r="29" spans="1:23" ht="13.5" customHeight="1" thickBot="1">
      <c r="B29" s="82" t="s">
        <v>72</v>
      </c>
      <c r="C29" s="83"/>
      <c r="D29" s="8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>
        <v>58666.190193000002</v>
      </c>
      <c r="S29" s="46">
        <v>24444.245920000001</v>
      </c>
      <c r="T29" s="46">
        <v>24444.245920000001</v>
      </c>
      <c r="U29" s="46">
        <f>+IF(ISERR(T29/S29*100),"N/A",T29/S29*100)</f>
        <v>100</v>
      </c>
      <c r="V29" s="47"/>
    </row>
    <row r="30" spans="1:23" ht="13.5" customHeight="1" thickBot="1">
      <c r="B30" s="84" t="s">
        <v>73</v>
      </c>
      <c r="C30" s="85"/>
      <c r="D30" s="85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>
        <v>58666.190193000002</v>
      </c>
      <c r="S30" s="46">
        <v>24444.245920000001</v>
      </c>
      <c r="T30" s="46">
        <v>24444.245920000001</v>
      </c>
      <c r="U30" s="46">
        <f>+IF(ISERR(T30/S30*100),"N/A",T30/S30*100)</f>
        <v>100</v>
      </c>
      <c r="V30" s="47"/>
    </row>
    <row r="31" spans="1:23" s="51" customFormat="1" ht="14.85" customHeight="1" thickTop="1" thickBot="1">
      <c r="B31" s="52" t="s">
        <v>74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73" t="s">
        <v>75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6" t="s">
        <v>84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  <row r="34" spans="2:22" ht="34.5" customHeight="1">
      <c r="B34" s="76" t="s">
        <v>85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8"/>
    </row>
    <row r="35" spans="2:22" ht="34.5" customHeight="1">
      <c r="B35" s="76" t="s">
        <v>86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8"/>
    </row>
    <row r="36" spans="2:22" ht="34.5" customHeight="1">
      <c r="B36" s="76" t="s">
        <v>87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</row>
    <row r="37" spans="2:22" ht="34.5" customHeight="1">
      <c r="B37" s="76" t="s">
        <v>88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8"/>
    </row>
  </sheetData>
  <sheetProtection algorithmName="SHA-512" hashValue="stoFinJc5zbaA/zB+udxCAWkQjNFKxO6Cn+NIF+aIXQffWIGzh89kdbqxt2LXhidi+fQN3NBhITvKVWOAsKbBQ==" saltValue="tFjrvIDB9nWDvirkoUg+lA==" spinCount="100000" sheet="1" objects="1" scenarios="1"/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36:V36"/>
    <mergeCell ref="B37:V37"/>
    <mergeCell ref="B29:D29"/>
    <mergeCell ref="B30:D30"/>
    <mergeCell ref="B32:V32"/>
    <mergeCell ref="B33:V33"/>
    <mergeCell ref="B34:V34"/>
    <mergeCell ref="B35:V3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2"/>
  <sheetViews>
    <sheetView showGridLines="0" tabSelected="1" view="pageBreakPreview" zoomScale="70" zoomScaleNormal="80" zoomScaleSheetLayoutView="70" workbookViewId="0">
      <selection activeCell="K13" sqref="K13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76</v>
      </c>
      <c r="S11" s="29">
        <v>76</v>
      </c>
      <c r="T11" s="29">
        <v>76.099999999999994</v>
      </c>
      <c r="U11" s="29">
        <f>IF(ISERROR(T11/S11),"N/A",T11/S11*100)</f>
        <v>100.13157894736841</v>
      </c>
      <c r="V11" s="30" t="s">
        <v>46</v>
      </c>
    </row>
    <row r="12" spans="1:35" ht="18.75" customHeight="1" thickTop="1" thickBot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76</v>
      </c>
      <c r="S13" s="68">
        <v>76</v>
      </c>
      <c r="T13" s="68">
        <v>76.099999999999994</v>
      </c>
      <c r="U13" s="68">
        <f>IF(ISERROR(T13/S13),"N/A",T13/S13*100)</f>
        <v>100.13157894736841</v>
      </c>
      <c r="V13" s="64" t="s">
        <v>90</v>
      </c>
    </row>
    <row r="14" spans="1:35" ht="75" customHeight="1" thickTop="1" thickBot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100</v>
      </c>
      <c r="S14" s="29">
        <v>47.8</v>
      </c>
      <c r="T14" s="29">
        <v>50</v>
      </c>
      <c r="U14" s="29">
        <f>IF(ISERROR(T14/S14),"N/A",T14/S14*100)</f>
        <v>104.60251046025104</v>
      </c>
      <c r="V14" s="30" t="s">
        <v>46</v>
      </c>
    </row>
    <row r="15" spans="1:35" ht="18.75" customHeight="1" thickTop="1" thickBot="1">
      <c r="A15" s="27"/>
      <c r="B15" s="120" t="s">
        <v>89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47.8</v>
      </c>
      <c r="T16" s="68">
        <v>50</v>
      </c>
      <c r="U16" s="68">
        <f>IF(ISERROR(T16/S16),"N/A",T16/S16*100)</f>
        <v>104.60251046025104</v>
      </c>
      <c r="V16" s="64" t="s">
        <v>90</v>
      </c>
    </row>
    <row r="17" spans="1:22" ht="75" customHeight="1" thickTop="1" thickBot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100</v>
      </c>
      <c r="S17" s="29">
        <v>100</v>
      </c>
      <c r="T17" s="29">
        <v>100</v>
      </c>
      <c r="U17" s="29">
        <f>IF(ISERROR(T17/S17),"N/A",T17/S17*100)</f>
        <v>100</v>
      </c>
      <c r="V17" s="30" t="s">
        <v>46</v>
      </c>
    </row>
    <row r="18" spans="1:22" ht="18.75" customHeight="1" thickTop="1" thickBot="1">
      <c r="A18" s="27"/>
      <c r="B18" s="120" t="s">
        <v>89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100</v>
      </c>
      <c r="S19" s="68">
        <v>100</v>
      </c>
      <c r="T19" s="68">
        <v>100</v>
      </c>
      <c r="U19" s="68">
        <f>IF(ISERROR(T19/S19),"N/A",T19/S19*100)</f>
        <v>100</v>
      </c>
      <c r="V19" s="64" t="s">
        <v>90</v>
      </c>
    </row>
    <row r="20" spans="1:22" ht="75" customHeight="1" thickTop="1" thickBot="1">
      <c r="A20" s="27"/>
      <c r="B20" s="28" t="s">
        <v>55</v>
      </c>
      <c r="C20" s="79" t="s">
        <v>56</v>
      </c>
      <c r="D20" s="79"/>
      <c r="E20" s="79"/>
      <c r="F20" s="79"/>
      <c r="G20" s="79"/>
      <c r="H20" s="79"/>
      <c r="I20" s="79" t="s">
        <v>57</v>
      </c>
      <c r="J20" s="79"/>
      <c r="K20" s="79"/>
      <c r="L20" s="79" t="s">
        <v>58</v>
      </c>
      <c r="M20" s="79"/>
      <c r="N20" s="79"/>
      <c r="O20" s="79"/>
      <c r="P20" s="29" t="s">
        <v>59</v>
      </c>
      <c r="Q20" s="29" t="s">
        <v>60</v>
      </c>
      <c r="R20" s="29">
        <v>59</v>
      </c>
      <c r="S20" s="29">
        <v>59</v>
      </c>
      <c r="T20" s="29">
        <v>59</v>
      </c>
      <c r="U20" s="29">
        <f>IF(ISERROR(T20/S20),"N/A",T20/S20*100)</f>
        <v>100</v>
      </c>
      <c r="V20" s="30" t="s">
        <v>46</v>
      </c>
    </row>
    <row r="21" spans="1:22" ht="18.75" customHeight="1" thickTop="1" thickBot="1">
      <c r="A21" s="27"/>
      <c r="B21" s="120" t="s">
        <v>89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59</v>
      </c>
      <c r="S22" s="68">
        <v>59</v>
      </c>
      <c r="T22" s="68">
        <v>59</v>
      </c>
      <c r="U22" s="68">
        <f>IF(ISERROR(T22/S22),"N/A",T22/S22*100)</f>
        <v>100</v>
      </c>
      <c r="V22" s="64" t="s">
        <v>90</v>
      </c>
    </row>
    <row r="23" spans="1:22" ht="75" customHeight="1" thickTop="1" thickBot="1">
      <c r="A23" s="27"/>
      <c r="B23" s="28" t="s">
        <v>61</v>
      </c>
      <c r="C23" s="79" t="s">
        <v>62</v>
      </c>
      <c r="D23" s="79"/>
      <c r="E23" s="79"/>
      <c r="F23" s="79"/>
      <c r="G23" s="79"/>
      <c r="H23" s="79"/>
      <c r="I23" s="79" t="s">
        <v>63</v>
      </c>
      <c r="J23" s="79"/>
      <c r="K23" s="79"/>
      <c r="L23" s="79" t="s">
        <v>64</v>
      </c>
      <c r="M23" s="79"/>
      <c r="N23" s="79"/>
      <c r="O23" s="79"/>
      <c r="P23" s="29" t="s">
        <v>44</v>
      </c>
      <c r="Q23" s="29" t="s">
        <v>60</v>
      </c>
      <c r="R23" s="29">
        <v>57</v>
      </c>
      <c r="S23" s="29">
        <v>57</v>
      </c>
      <c r="T23" s="29">
        <v>57.2</v>
      </c>
      <c r="U23" s="29">
        <f>IF(ISERROR(T23/S23),"N/A",T23/S23*100)</f>
        <v>100.35087719298245</v>
      </c>
      <c r="V23" s="30" t="s">
        <v>46</v>
      </c>
    </row>
    <row r="24" spans="1:22" ht="18.75" customHeight="1" thickTop="1" thickBot="1">
      <c r="A24" s="27"/>
      <c r="B24" s="120" t="s">
        <v>89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57</v>
      </c>
      <c r="S25" s="68">
        <v>57</v>
      </c>
      <c r="T25" s="68">
        <v>57.2</v>
      </c>
      <c r="U25" s="68">
        <f>IF(ISERROR(T25/S25),"N/A",T25/S25*100)</f>
        <v>100.35087719298245</v>
      </c>
      <c r="V25" s="64" t="s">
        <v>90</v>
      </c>
    </row>
    <row r="26" spans="1:22" s="51" customFormat="1" ht="14.85" customHeight="1" thickTop="1" thickBot="1">
      <c r="B26" s="52" t="s">
        <v>74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2" ht="44.25" customHeight="1" thickTop="1">
      <c r="B27" s="73" t="s">
        <v>75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5"/>
    </row>
    <row r="28" spans="1:22" ht="34.5" customHeight="1">
      <c r="B28" s="76" t="s">
        <v>91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  <row r="29" spans="1:22" ht="34.5" customHeight="1">
      <c r="B29" s="76" t="s">
        <v>92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  <row r="30" spans="1:22" ht="34.5" customHeight="1">
      <c r="B30" s="76" t="s">
        <v>93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2" ht="34.5" customHeight="1">
      <c r="B31" s="76" t="s">
        <v>94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2" ht="34.5" customHeight="1">
      <c r="B32" s="76" t="s">
        <v>95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</row>
  </sheetData>
  <sheetProtection algorithmName="SHA-512" hashValue="R1mwZsvDIpRM0iUfDwSVT0onb0lMvMD6IRAe8CWGwNrqszMrYbaV7eq4Ijr8SsoUuX7YoONrCM+VclgyqnCF5Q==" saltValue="+KArrEpPaFHh9mgpBsvvsg==" spinCount="100000" sheet="1" objects="1" scenarios="1"/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4:H14"/>
    <mergeCell ref="I14:K14"/>
    <mergeCell ref="L14:O14"/>
    <mergeCell ref="B27:V27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B28:V28"/>
    <mergeCell ref="B29:V29"/>
    <mergeCell ref="B30:V30"/>
    <mergeCell ref="B31:V31"/>
    <mergeCell ref="B32:V32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14-JALISCO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lenovo</cp:lastModifiedBy>
  <cp:lastPrinted>2013-04-24T16:19:46Z</cp:lastPrinted>
  <dcterms:created xsi:type="dcterms:W3CDTF">2009-03-25T01:44:41Z</dcterms:created>
  <dcterms:modified xsi:type="dcterms:W3CDTF">2015-05-04T19:50:37Z</dcterms:modified>
</cp:coreProperties>
</file>